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updateLinks="never" codeName="ThisWorkbook" defaultThemeVersion="166925"/>
  <mc:AlternateContent xmlns:mc="http://schemas.openxmlformats.org/markup-compatibility/2006">
    <mc:Choice Requires="x15">
      <x15ac:absPath xmlns:x15ac="http://schemas.microsoft.com/office/spreadsheetml/2010/11/ac" url="C:\Users\Lizette\Documents\SEAFO\ANNUAL MEETINGS\2024\SC\Work during 2024\Observer logbook review\Final LL Forms\"/>
    </mc:Choice>
  </mc:AlternateContent>
  <xr:revisionPtr revIDLastSave="0" documentId="8_{AAD0469A-6904-45D3-A39E-308E9A595221}" xr6:coauthVersionLast="47" xr6:coauthVersionMax="47" xr10:uidLastSave="{00000000-0000-0000-0000-000000000000}"/>
  <workbookProtection workbookAlgorithmName="SHA-512" workbookHashValue="funJBySGkpKYqOJXrrny90EcP2bOCVYuMBqVrj95Yf4WgsWELxP8Btu+mFreKpuCf7zBAOyIaGWnM7fV4e6f1A==" workbookSaltValue="A6GRtO7+i6V8J4gukp9dmA==" workbookSpinCount="100000" lockStructure="1"/>
  <bookViews>
    <workbookView xWindow="-98" yWindow="-98" windowWidth="21795" windowHeight="12975" tabRatio="817" firstSheet="1" activeTab="1" xr2:uid="{E3EFB971-E331-4AAD-BDA0-592B1B450734}"/>
  </bookViews>
  <sheets>
    <sheet name="Introduction" sheetId="22" r:id="rId1"/>
    <sheet name="1 Vessel and Gear" sheetId="26" r:id="rId2"/>
    <sheet name="1 Vessel and Observer" sheetId="23" state="hidden" r:id="rId3"/>
    <sheet name="2 Gear" sheetId="25" state="hidden" r:id="rId4"/>
    <sheet name="2 Set and Haul Details" sheetId="1" r:id="rId5"/>
    <sheet name="3 Haul Catch" sheetId="21" r:id="rId6"/>
    <sheet name="4 Conversion Factors" sheetId="11" r:id="rId7"/>
    <sheet name="5 Tagging" sheetId="28" r:id="rId8"/>
    <sheet name="6 Tag Recapture" sheetId="29" r:id="rId9"/>
    <sheet name="7 VME Data" sheetId="15" r:id="rId10"/>
    <sheet name="SEAFO Codes" sheetId="27" r:id="rId11"/>
    <sheet name="SEAFO OLD codes" sheetId="20" state="hidden" r:id="rId12"/>
  </sheets>
  <externalReferences>
    <externalReference r:id="rId13"/>
    <externalReference r:id="rId14"/>
    <externalReference r:id="rId15"/>
  </externalReferences>
  <definedNames>
    <definedName name="_xlnm._FilterDatabase" localSheetId="5" hidden="1">'3 Haul Catch'!$B$7:$O$10</definedName>
    <definedName name="Bait_Reference" localSheetId="1">'[1]CCAMLR codes'!$L$531:$L$551</definedName>
    <definedName name="Bait_Reference">'SEAFO OLD codes'!$L$531:$L$551</definedName>
    <definedName name="Bait_Type" localSheetId="1">'[1]CCAMLR codes'!$D$545:$D$565</definedName>
    <definedName name="Bait_Type">'SEAFO OLD codes'!$D$545:$D$565</definedName>
    <definedName name="Bird_Code">'SEAFO Codes'!$I$5:$I$72</definedName>
    <definedName name="Bird_Code_Reference">'SEAFO Codes'!$R$5:$R$72</definedName>
    <definedName name="Bird_MM_Code">'SEAFO Codes'!$I$5:$I$111</definedName>
    <definedName name="Bird_MM_Code_Reference">'SEAFO Codes'!$R$5:$R$111</definedName>
    <definedName name="Catch_Codes" localSheetId="1">'[1]CCAMLR codes'!$D$5:$D$544</definedName>
    <definedName name="Catch_Codes">'SEAFO OLD codes'!$D$5:$D$544</definedName>
    <definedName name="Condition" localSheetId="10">'SEAFO Codes'!$A$204:$A$206</definedName>
    <definedName name="Condition">'[2]CCAMLR Codes'!$A$217:$A$219</definedName>
    <definedName name="Conversion_Factor_Reference" localSheetId="1">'[1]CCAMLR codes'!$B$130:$B$138</definedName>
    <definedName name="Conversion_Factor_Reference">'SEAFO OLD codes'!$B$130:$B$138</definedName>
    <definedName name="Countries" localSheetId="1">'[1]CCAMLR codes'!$B$35:$B$60</definedName>
    <definedName name="Countries" localSheetId="2">'[2]CCAMLR Codes'!$B$35:$B$60</definedName>
    <definedName name="Countries" localSheetId="3">'[2]CCAMLR Codes'!$B$35:$B$60</definedName>
    <definedName name="Countries" localSheetId="0">'[2]CCAMLR Codes'!$B$35:$B$60</definedName>
    <definedName name="Countries" localSheetId="10">'SEAFO Codes'!$B$37:$B$47</definedName>
    <definedName name="Countries">'SEAFO OLD codes'!$B$35:$B$60</definedName>
    <definedName name="Country_Codes">'SEAFO Codes'!$A$37:$A$47</definedName>
    <definedName name="Cut_Type" localSheetId="1">'[1]CCAMLR codes'!$B$141:$B$149</definedName>
    <definedName name="Cut_Type" localSheetId="2">'[2]CCAMLR Codes'!$B$143:$B$149</definedName>
    <definedName name="Cut_Type" localSheetId="3">'[2]CCAMLR Codes'!$B$143:$B$149</definedName>
    <definedName name="Cut_Type" localSheetId="0">'[2]CCAMLR Codes'!$B$143:$B$149</definedName>
    <definedName name="Cut_Type" localSheetId="10">'SEAFO Codes'!$B$130:$B$136</definedName>
    <definedName name="Cut_Type">'SEAFO OLD codes'!$B$141:$B$149</definedName>
    <definedName name="DME_Dirty" hidden="1">"False"</definedName>
    <definedName name="Fate_Tag" localSheetId="10">'SEAFO Codes'!$A$195:$A$201</definedName>
    <definedName name="Fate_Tag">'[2]CCAMLR Codes'!$A$208:$A$214</definedName>
    <definedName name="Fish_Code" localSheetId="10">'SEAFO Codes'!$D$5:$D$425</definedName>
    <definedName name="Fish_Code">'[2]CCAMLR Codes'!$D$5:$D$423</definedName>
    <definedName name="Fish_Code_Reference" localSheetId="10">'SEAFO Codes'!$M$5:$M$455</definedName>
    <definedName name="Fish_Code_Reference">'[2]CCAMLR Codes'!$L$5:$L$423</definedName>
    <definedName name="Fish_Maturity" localSheetId="10">'SEAFO Codes'!$A$107:$A$111</definedName>
    <definedName name="Fish_Maturity">'[2]CCAMLR Codes'!$A$120:$A$124</definedName>
    <definedName name="Fish_Samples" localSheetId="10">'SEAFO Codes'!$A$209:$A$212</definedName>
    <definedName name="Fish_Samples">'[2]CCAMLR Codes'!$A$222:$A$225</definedName>
    <definedName name="Fish_Tag_Fail">'SEAFO Codes'!$A$195:$A$201</definedName>
    <definedName name="Fishing_Type" localSheetId="1">'[1]CCAMLR codes'!$B$6:$B$8</definedName>
    <definedName name="Fishing_Type">'SEAFO OLD codes'!$B$6:$B$8</definedName>
    <definedName name="Gear_Type">'SEAFO Codes'!$A$29:$A$31</definedName>
    <definedName name="Haul_Catch_Reference" localSheetId="1">'[1]CCAMLR codes'!$L$5:'[1]CCAMLR codes'!$L$565</definedName>
    <definedName name="Haul_Catch_Reference">'SEAFO OLD codes'!$L$5:'SEAFO OLD codes'!$L$565</definedName>
    <definedName name="Haul_Set">'SEAFO Codes'!$B$56:$B$57</definedName>
    <definedName name="IMAF_Fate">'SEAFO Codes'!$A$74:$A$76</definedName>
    <definedName name="IMAF_Injury">'SEAFO Codes'!$A$79:$A$83</definedName>
    <definedName name="IMAF_Sample">'SEAFO Codes'!$A$86:$A$91</definedName>
    <definedName name="Inceration">'SEAFO Codes'!$A$141:$A$142</definedName>
    <definedName name="Incineration">'SEAFO Codes'!$A$141:$A$142</definedName>
    <definedName name="IUU_Gear_Types" localSheetId="10">'SEAFO Codes'!$A$152:$A$160</definedName>
    <definedName name="IUU_Gear_Types">'[2]CCAMLR Codes'!$A$165:$A$173</definedName>
    <definedName name="IUU_Ship_Activity" localSheetId="10">'SEAFO Codes'!$A$163:$A$167</definedName>
    <definedName name="IUU_Ship_Activity">'[2]CCAMLR Codes'!$A$176:$A$180</definedName>
    <definedName name="IUU_Ship_Types" localSheetId="10">'SEAFO Codes'!$A$145:$A$149</definedName>
    <definedName name="IUU_Ship_Types">'[2]CCAMLR Codes'!$A$158:$A$162</definedName>
    <definedName name="IUU_Sighting_Type" localSheetId="10">'SEAFO Codes'!$A$170:$A$172</definedName>
    <definedName name="IUU_Sighting_Type">'[2]CCAMLR Codes'!$A$183:$A$185</definedName>
    <definedName name="Longline_Type" localSheetId="1">'[1]CCAMLR codes'!$A$256:$A$258</definedName>
    <definedName name="Longline_Type">'SEAFO OLD codes'!$A$256:$A$258</definedName>
    <definedName name="Mainline_Type" localSheetId="1">'[1]CCAMLR codes'!$A$261:$A$264</definedName>
    <definedName name="Mainline_Type">'SEAFO OLD codes'!$A$261:$A$264</definedName>
    <definedName name="Mammal_Code" localSheetId="10">'SEAFO Codes'!$I$73:$I$111</definedName>
    <definedName name="Mammal_Code">'[2]CCAMLR Codes'!$H$73:$H$111</definedName>
    <definedName name="Mammal_Code_Reference" localSheetId="10">'SEAFO Codes'!$R$73:$R$111</definedName>
    <definedName name="Mammal_Code_Reference">'[2]CCAMLR Codes'!$Q$73:$Q$111</definedName>
    <definedName name="Maturity_Skates" localSheetId="1">'[1]CCAMLR codes'!$A$125:$A$127</definedName>
    <definedName name="Maturity_Skates">'SEAFO OLD codes'!$A$125:$A$127</definedName>
    <definedName name="Maturity_Toothfish" localSheetId="1">'[1]CCAMLR codes'!$A$118:$A$122</definedName>
    <definedName name="Maturity_Toothfish">'SEAFO OLD codes'!$A$118:$A$122</definedName>
    <definedName name="Observer_ID" localSheetId="10">'SEAFO Codes'!$B$60:$B$63</definedName>
    <definedName name="Observer_ID">'[2]CCAMLR Codes'!$B$73:$B$76</definedName>
    <definedName name="On_Off" localSheetId="10">'SEAFO Codes'!$A$60:$A$62</definedName>
    <definedName name="On_Off">'[2]CCAMLR Codes'!$A$73:$A$75</definedName>
    <definedName name="Other_Species_Code">'SEAFO Codes'!$D$294:$D$390</definedName>
    <definedName name="Person_Tag">'SEAFO Codes'!$A$190:$A$192</definedName>
    <definedName name="Position">'SEAFO Codes'!$A$50:$A$52</definedName>
    <definedName name="Presence" localSheetId="10">'SEAFO Codes'!$C$32:$C$33</definedName>
    <definedName name="Presence">'[2]CCAMLR Codes'!$B$32:$B$33</definedName>
    <definedName name="Processing_Code" localSheetId="1">'[1]CCAMLR codes'!$A$130:$A$138</definedName>
    <definedName name="Processing_Code" localSheetId="2">'[2]CCAMLR Codes'!$A$132:$A$140</definedName>
    <definedName name="Processing_Code" localSheetId="3">'[2]CCAMLR Codes'!$A$132:$A$140</definedName>
    <definedName name="Processing_Code" localSheetId="0">'[2]CCAMLR Codes'!$A$132:$A$140</definedName>
    <definedName name="Processing_Code" localSheetId="10">'SEAFO Codes'!$A$119:$A$127</definedName>
    <definedName name="Processing_Code">'SEAFO OLD codes'!$A$130:$A$138</definedName>
    <definedName name="Processing_Code_Descrip" localSheetId="10">'SEAFO Codes'!$B$119:$B$127</definedName>
    <definedName name="Processing_Code_Descrip">'[2]CCAMLR Codes'!$B$132:$B$140</definedName>
    <definedName name="Released_Fate" localSheetId="1">'[1]CCAMLR codes'!$A$209:$A$215</definedName>
    <definedName name="Released_Fate">'SEAFO OLD codes'!$A$209:$A$215</definedName>
    <definedName name="Sample_Type" localSheetId="1">'[1]CCAMLR codes'!$A$250:$A$253</definedName>
    <definedName name="Sample_Type">'SEAFO OLD codes'!$A$250:$A$253</definedName>
    <definedName name="Sex" localSheetId="1">'[1]CCAMLR codes'!$A$113:$A$115</definedName>
    <definedName name="Sex" localSheetId="2">'[2]CCAMLR Codes'!$A$115:$A$117</definedName>
    <definedName name="Sex" localSheetId="3">'[2]CCAMLR Codes'!$A$115:$A$117</definedName>
    <definedName name="Sex" localSheetId="0">'[2]CCAMLR Codes'!$A$115:$A$117</definedName>
    <definedName name="Sex" localSheetId="10">'SEAFO Codes'!$A$102:$A$104</definedName>
    <definedName name="Sex">'SEAFO OLD codes'!$A$113:$A$115</definedName>
    <definedName name="Skate_injury" localSheetId="10">'SEAFO Codes'!$A$215:$A$221</definedName>
    <definedName name="Skate_Injury">'SEAFO OLD codes'!$A$267:$A$273</definedName>
    <definedName name="Skate_Maturity" localSheetId="10">'SEAFO Codes'!$A$114:$A$116</definedName>
    <definedName name="Skate_Maturity">'[2]CCAMLR Codes'!$A$127:$A$129</definedName>
    <definedName name="Subareas">'SEAFO Codes'!$A$12:$A$26</definedName>
    <definedName name="Tag_Codes" localSheetId="1">'[1]CCAMLR codes'!$D$5:$D$19</definedName>
    <definedName name="Tag_Codes">'SEAFO OLD codes'!$D$5:$D$19</definedName>
    <definedName name="Tag_Colour" localSheetId="1">'[1]CCAMLR codes'!$B$189:$B$194</definedName>
    <definedName name="Tag_Colour" localSheetId="2">'[2]CCAMLR Codes'!$B$188:$B$193</definedName>
    <definedName name="Tag_Colour" localSheetId="3">'[2]CCAMLR Codes'!$B$188:$B$193</definedName>
    <definedName name="Tag_Colour" localSheetId="0">'[2]CCAMLR Codes'!$B$188:$B$193</definedName>
    <definedName name="Tag_Colour" localSheetId="10">'SEAFO Codes'!$B$175:$B$180</definedName>
    <definedName name="Tag_Colour">'SEAFO OLD codes'!$B$189:$B$194</definedName>
    <definedName name="Tag_Finder" localSheetId="1">'[1]CCAMLR codes'!$A$204:$A$206</definedName>
    <definedName name="Tag_Finder">'SEAFO OLD codes'!$A$204:$A$206</definedName>
    <definedName name="Tag_Person" localSheetId="1">'[1]CCAMLR codes'!$A$204:$A$206</definedName>
    <definedName name="Tag_Person">'SEAFO OLD codes'!$A$204:$A$206</definedName>
    <definedName name="Tag_Site_Condition" localSheetId="1">'[1]CCAMLR codes'!$A$218:$A$220</definedName>
    <definedName name="Tag_Site_Condition">'SEAFO OLD codes'!$A$218:$A$220</definedName>
    <definedName name="Tag_Type" localSheetId="1">'[1]CCAMLR codes'!$A$189:$A$194</definedName>
    <definedName name="Tag_Type" localSheetId="2">'[2]CCAMLR Codes'!$A$188:$A$193</definedName>
    <definedName name="Tag_Type" localSheetId="3">'[2]CCAMLR Codes'!$A$188:$A$193</definedName>
    <definedName name="Tag_Type" localSheetId="0">'[2]CCAMLR Codes'!$A$188:$A$193</definedName>
    <definedName name="Tag_Type" localSheetId="10">'SEAFO Codes'!$A$175:$A$180</definedName>
    <definedName name="Tag_Type">'SEAFO OLD codes'!$A$189:$A$194</definedName>
    <definedName name="Tag_Wording" localSheetId="1">'[1]CCAMLR codes'!$A$197:$A$201</definedName>
    <definedName name="Tag_Wording" localSheetId="2">'[2]CCAMLR Codes'!$A$196:$A$200</definedName>
    <definedName name="Tag_Wording" localSheetId="3">'[2]CCAMLR Codes'!$A$196:$A$200</definedName>
    <definedName name="Tag_Wording" localSheetId="0">'[2]CCAMLR Codes'!$A$196:$A$200</definedName>
    <definedName name="Tag_Wording" localSheetId="10">'SEAFO Codes'!$A$183:$A$187</definedName>
    <definedName name="Tag_Wording">'SEAFO OLD codes'!$A$197:$A$201</definedName>
    <definedName name="Target_Code">'SEAFO Codes'!$D$5:$D$8</definedName>
    <definedName name="Target_Skate_Code" localSheetId="10">'SEAFO Codes'!$D$5:$D$19</definedName>
    <definedName name="Target_Skate_Code">'[2]CCAMLR Codes'!$D$5:$D$19</definedName>
    <definedName name="Target_Species">'SEAFO Codes'!$D$5:$F$293</definedName>
    <definedName name="VME_Code_Reference" localSheetId="10">'SEAFO Codes'!$R$112:$R$146</definedName>
    <definedName name="VME_Code_Reference">'[2]CCAMLR Codes'!$Q$112:$Q$146</definedName>
    <definedName name="VME_Codes" localSheetId="10">'SEAFO Codes'!$I$112:$I$146</definedName>
    <definedName name="VME_Codes">'[2]CCAMLR Codes'!$H$112:$H$146</definedName>
    <definedName name="VME_Type" localSheetId="10">'SEAFO Codes'!$A$98:$A$99</definedName>
    <definedName name="VME_Type">'[2]CCAMLR Codes'!$A$111:$A$112</definedName>
    <definedName name="VME_Units" localSheetId="10">'SEAFO Codes'!$A$94:$A$97</definedName>
    <definedName name="VME_Units">'[2]CCAMLR Codes'!$A$107:$A$110</definedName>
    <definedName name="Waste_Frequency" localSheetId="10">'SEAFO Codes'!$A$138:$A$140</definedName>
    <definedName name="Waste_Frequency">'[2]CCAMLR Codes'!$A$151:$A$153</definedName>
    <definedName name="Weighing_Method">'SEAFO Codes'!$A$130:$A$134</definedName>
    <definedName name="Weight_Type">'SEAFO Codes'!$B$50:$B$53</definedName>
    <definedName name="Yes_No" localSheetId="1">'[1]CCAMLR codes'!$B$29:$B$30</definedName>
    <definedName name="Yes_No" localSheetId="2">'[2]CCAMLR Codes'!$B$29:$B$30</definedName>
    <definedName name="Yes_No" localSheetId="3">'[2]CCAMLR Codes'!$B$29:$B$30</definedName>
    <definedName name="Yes_No" localSheetId="0">'[2]CCAMLR Codes'!$B$29:$B$30</definedName>
    <definedName name="Yes_No" localSheetId="10">'SEAFO Codes'!$C$29:$C$30</definedName>
    <definedName name="Yes_No">'SEAFO OLD codes'!$B$29:$B$30</definedName>
    <definedName name="Yes_No_Unk" localSheetId="10">'SEAFO Codes'!$C$29:$C$31</definedName>
    <definedName name="Yes_No_Unk">'[2]CCAMLR Codes'!$B$29:$B$31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11" l="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501" i="11"/>
  <c r="E502" i="11"/>
  <c r="E503" i="11"/>
  <c r="E504" i="11"/>
  <c r="E505" i="11"/>
  <c r="E506" i="11"/>
  <c r="E507" i="11"/>
  <c r="E508" i="11"/>
  <c r="E509" i="11"/>
  <c r="E510" i="11"/>
  <c r="E511" i="11"/>
  <c r="E512" i="11"/>
  <c r="E513" i="11"/>
  <c r="E514" i="11"/>
  <c r="E515" i="11"/>
  <c r="E516" i="11"/>
  <c r="E517" i="11"/>
  <c r="E518" i="11"/>
  <c r="E519" i="11"/>
  <c r="E520" i="11"/>
  <c r="E521" i="11"/>
  <c r="E522" i="11"/>
  <c r="E523" i="11"/>
  <c r="E524" i="11"/>
  <c r="E525" i="11"/>
  <c r="E526" i="11"/>
  <c r="E527" i="11"/>
  <c r="E528" i="11"/>
  <c r="E529" i="11"/>
  <c r="E530" i="11"/>
  <c r="E531" i="11"/>
  <c r="E532" i="11"/>
  <c r="E533" i="11"/>
  <c r="E534" i="11"/>
  <c r="E535" i="11"/>
  <c r="E536" i="11"/>
  <c r="E537" i="11"/>
  <c r="E538" i="11"/>
  <c r="E539" i="11"/>
  <c r="E540" i="11"/>
  <c r="E541" i="11"/>
  <c r="E542" i="11"/>
  <c r="E543" i="11"/>
  <c r="E544" i="11"/>
  <c r="E545" i="11"/>
  <c r="E546" i="11"/>
  <c r="E547" i="11"/>
  <c r="E548" i="11"/>
  <c r="E549" i="11"/>
  <c r="E550" i="11"/>
  <c r="E551" i="11"/>
  <c r="E552" i="11"/>
  <c r="E553" i="11"/>
  <c r="E554" i="11"/>
  <c r="E555" i="11"/>
  <c r="E556" i="11"/>
  <c r="E557" i="11"/>
  <c r="E558" i="11"/>
  <c r="E559" i="11"/>
  <c r="E560" i="11"/>
  <c r="E561" i="11"/>
  <c r="E562" i="11"/>
  <c r="E563" i="11"/>
  <c r="E564" i="11"/>
  <c r="E565" i="11"/>
  <c r="E566" i="11"/>
  <c r="E567" i="11"/>
  <c r="E568" i="11"/>
  <c r="E569" i="11"/>
  <c r="E570" i="11"/>
  <c r="E571" i="11"/>
  <c r="E572" i="11"/>
  <c r="E573" i="11"/>
  <c r="E574" i="11"/>
  <c r="E575" i="11"/>
  <c r="E576" i="11"/>
  <c r="E577" i="11"/>
  <c r="E578" i="11"/>
  <c r="E579" i="11"/>
  <c r="E580" i="11"/>
  <c r="E581" i="11"/>
  <c r="E582" i="11"/>
  <c r="E583" i="11"/>
  <c r="E584" i="11"/>
  <c r="E585" i="11"/>
  <c r="E586" i="11"/>
  <c r="E587" i="11"/>
  <c r="E588" i="11"/>
  <c r="E589" i="11"/>
  <c r="E590" i="11"/>
  <c r="E591" i="11"/>
  <c r="E592" i="11"/>
  <c r="E593" i="11"/>
  <c r="E594" i="11"/>
  <c r="E595" i="11"/>
  <c r="E596" i="11"/>
  <c r="E597" i="11"/>
  <c r="E598" i="11"/>
  <c r="E599" i="11"/>
  <c r="E600" i="11"/>
  <c r="E601" i="11"/>
  <c r="E602" i="11"/>
  <c r="E603" i="11"/>
  <c r="E604" i="11"/>
  <c r="E605" i="11"/>
  <c r="E606" i="11"/>
  <c r="E607" i="11"/>
  <c r="E608" i="11"/>
  <c r="E609" i="11"/>
  <c r="E610" i="11"/>
  <c r="E611" i="11"/>
  <c r="E612" i="11"/>
  <c r="E613" i="11"/>
  <c r="E614" i="11"/>
  <c r="E615" i="11"/>
  <c r="E616" i="11"/>
  <c r="E617" i="11"/>
  <c r="E618" i="11"/>
  <c r="E619" i="11"/>
  <c r="E620" i="11"/>
  <c r="E621" i="11"/>
  <c r="E622" i="11"/>
  <c r="E623" i="11"/>
  <c r="E624" i="11"/>
  <c r="E625" i="11"/>
  <c r="E626" i="11"/>
  <c r="E627" i="11"/>
  <c r="E628" i="11"/>
  <c r="E629" i="11"/>
  <c r="E630" i="11"/>
  <c r="E631" i="11"/>
  <c r="E632" i="11"/>
  <c r="E633" i="11"/>
  <c r="E634" i="11"/>
  <c r="E635" i="11"/>
  <c r="E636" i="11"/>
  <c r="E637" i="11"/>
  <c r="E638" i="11"/>
  <c r="E639" i="11"/>
  <c r="E640" i="11"/>
  <c r="E641" i="11"/>
  <c r="E642" i="11"/>
  <c r="E643" i="11"/>
  <c r="E644" i="11"/>
  <c r="E645" i="11"/>
  <c r="E646" i="11"/>
  <c r="E647" i="11"/>
  <c r="E648" i="11"/>
  <c r="E649" i="11"/>
  <c r="E650" i="11"/>
  <c r="E651" i="11"/>
  <c r="E652" i="11"/>
  <c r="E653" i="11"/>
  <c r="E654" i="11"/>
  <c r="E655" i="11"/>
  <c r="E656" i="11"/>
  <c r="E657" i="11"/>
  <c r="E658" i="11"/>
  <c r="E659" i="11"/>
  <c r="E660" i="11"/>
  <c r="E661" i="11"/>
  <c r="E662" i="11"/>
  <c r="E663" i="11"/>
  <c r="E664" i="11"/>
  <c r="E665" i="11"/>
  <c r="E666" i="11"/>
  <c r="E667" i="11"/>
  <c r="E668" i="11"/>
  <c r="E669" i="11"/>
  <c r="E670" i="11"/>
  <c r="E671" i="11"/>
  <c r="E672" i="11"/>
  <c r="E673" i="11"/>
  <c r="E674" i="11"/>
  <c r="E675" i="11"/>
  <c r="E676" i="11"/>
  <c r="E677" i="11"/>
  <c r="E678" i="11"/>
  <c r="E679" i="11"/>
  <c r="E680" i="11"/>
  <c r="E681" i="11"/>
  <c r="E682" i="11"/>
  <c r="E683" i="11"/>
  <c r="E684" i="11"/>
  <c r="E685" i="11"/>
  <c r="E686" i="11"/>
  <c r="E687" i="11"/>
  <c r="E688" i="11"/>
  <c r="E689" i="11"/>
  <c r="E690" i="11"/>
  <c r="E691" i="11"/>
  <c r="E692" i="11"/>
  <c r="E693" i="11"/>
  <c r="E694" i="11"/>
  <c r="E695" i="11"/>
  <c r="E696" i="11"/>
  <c r="E697" i="11"/>
  <c r="E698" i="11"/>
  <c r="E699" i="11"/>
  <c r="E700" i="11"/>
  <c r="E701" i="11"/>
  <c r="E702" i="11"/>
  <c r="E703" i="11"/>
  <c r="E704" i="11"/>
  <c r="E705" i="11"/>
  <c r="E706" i="11"/>
  <c r="E707" i="11"/>
  <c r="E708" i="11"/>
  <c r="E709" i="11"/>
  <c r="E710" i="11"/>
  <c r="E711" i="11"/>
  <c r="E712" i="11"/>
  <c r="E713" i="11"/>
  <c r="E714" i="11"/>
  <c r="E715" i="11"/>
  <c r="E716" i="11"/>
  <c r="E717" i="11"/>
  <c r="E718" i="11"/>
  <c r="E719" i="11"/>
  <c r="E720" i="11"/>
  <c r="E721" i="11"/>
  <c r="E722" i="11"/>
  <c r="E723" i="11"/>
  <c r="E724" i="11"/>
  <c r="E725" i="11"/>
  <c r="E726" i="11"/>
  <c r="E727" i="11"/>
  <c r="E728" i="11"/>
  <c r="E729" i="11"/>
  <c r="E730" i="11"/>
  <c r="E731" i="11"/>
  <c r="E732" i="11"/>
  <c r="E733" i="11"/>
  <c r="E734" i="11"/>
  <c r="E735" i="11"/>
  <c r="E736" i="11"/>
  <c r="E737" i="11"/>
  <c r="E738" i="11"/>
  <c r="E739" i="11"/>
  <c r="E740" i="11"/>
  <c r="E741" i="11"/>
  <c r="E742" i="11"/>
  <c r="E743" i="11"/>
  <c r="E744" i="11"/>
  <c r="E745" i="11"/>
  <c r="E746" i="11"/>
  <c r="E747" i="11"/>
  <c r="E748" i="11"/>
  <c r="E749" i="11"/>
  <c r="E750" i="11"/>
  <c r="E751" i="11"/>
  <c r="E752" i="11"/>
  <c r="E753" i="11"/>
  <c r="E754" i="11"/>
  <c r="E755" i="11"/>
  <c r="E756" i="11"/>
  <c r="E757" i="11"/>
  <c r="E758" i="11"/>
  <c r="E759" i="11"/>
  <c r="E760" i="11"/>
  <c r="E761" i="11"/>
  <c r="E762" i="11"/>
  <c r="E763" i="11"/>
  <c r="E764" i="11"/>
  <c r="E765" i="11"/>
  <c r="E766" i="11"/>
  <c r="E767" i="11"/>
  <c r="E768" i="11"/>
  <c r="E769" i="11"/>
  <c r="E770" i="11"/>
  <c r="E771" i="11"/>
  <c r="E772" i="11"/>
  <c r="E773" i="11"/>
  <c r="E774" i="11"/>
  <c r="E775" i="11"/>
  <c r="E776" i="11"/>
  <c r="E777" i="11"/>
  <c r="E778" i="11"/>
  <c r="E779" i="11"/>
  <c r="E780" i="11"/>
  <c r="E781" i="11"/>
  <c r="E782" i="11"/>
  <c r="E783" i="11"/>
  <c r="E784" i="11"/>
  <c r="E785" i="11"/>
  <c r="E786" i="11"/>
  <c r="E787" i="11"/>
  <c r="E788" i="11"/>
  <c r="E789" i="11"/>
  <c r="E790" i="11"/>
  <c r="E791" i="11"/>
  <c r="E792" i="11"/>
  <c r="E793" i="11"/>
  <c r="E794" i="11"/>
  <c r="E795" i="11"/>
  <c r="E796" i="11"/>
  <c r="E797" i="11"/>
  <c r="E798" i="11"/>
  <c r="E799" i="11"/>
  <c r="E800" i="11"/>
  <c r="E801" i="11"/>
  <c r="E802" i="11"/>
  <c r="E803" i="11"/>
  <c r="E804" i="11"/>
  <c r="E805" i="11"/>
  <c r="E806" i="11"/>
  <c r="E807" i="11"/>
  <c r="E808" i="11"/>
  <c r="E809" i="11"/>
  <c r="E810" i="11"/>
  <c r="E811" i="11"/>
  <c r="E812" i="11"/>
  <c r="E813" i="11"/>
  <c r="E814" i="11"/>
  <c r="E815" i="11"/>
  <c r="E816" i="11"/>
  <c r="E817" i="11"/>
  <c r="E818" i="11"/>
  <c r="E819" i="11"/>
  <c r="E820" i="11"/>
  <c r="E821" i="11"/>
  <c r="E822" i="11"/>
  <c r="E823" i="11"/>
  <c r="E824" i="11"/>
  <c r="E825" i="11"/>
  <c r="E826" i="11"/>
  <c r="E827" i="11"/>
  <c r="E828" i="11"/>
  <c r="E829" i="11"/>
  <c r="E830" i="11"/>
  <c r="E831" i="11"/>
  <c r="E832" i="11"/>
  <c r="E833" i="11"/>
  <c r="E834" i="11"/>
  <c r="E835" i="11"/>
  <c r="E836" i="11"/>
  <c r="E837" i="11"/>
  <c r="E838" i="11"/>
  <c r="E839" i="11"/>
  <c r="E840" i="11"/>
  <c r="E841" i="11"/>
  <c r="E842" i="11"/>
  <c r="E843" i="11"/>
  <c r="E844" i="11"/>
  <c r="E845" i="11"/>
  <c r="E846" i="11"/>
  <c r="E847" i="11"/>
  <c r="E848" i="11"/>
  <c r="E849" i="11"/>
  <c r="E850" i="11"/>
  <c r="E851" i="11"/>
  <c r="E852" i="11"/>
  <c r="E853" i="11"/>
  <c r="E854" i="11"/>
  <c r="E855" i="11"/>
  <c r="E856" i="11"/>
  <c r="E857" i="11"/>
  <c r="E858" i="11"/>
  <c r="E859" i="11"/>
  <c r="E860" i="11"/>
  <c r="E861" i="11"/>
  <c r="E862" i="11"/>
  <c r="E863" i="11"/>
  <c r="E864" i="11"/>
  <c r="E865" i="11"/>
  <c r="E866" i="11"/>
  <c r="E867" i="11"/>
  <c r="E868" i="11"/>
  <c r="E869" i="11"/>
  <c r="E870" i="11"/>
  <c r="E871" i="11"/>
  <c r="E872" i="11"/>
  <c r="E873" i="11"/>
  <c r="E874" i="11"/>
  <c r="E875" i="11"/>
  <c r="E876" i="11"/>
  <c r="E877" i="11"/>
  <c r="E878" i="11"/>
  <c r="E879" i="11"/>
  <c r="E880" i="11"/>
  <c r="E881" i="11"/>
  <c r="E882" i="11"/>
  <c r="E883" i="11"/>
  <c r="E884" i="11"/>
  <c r="E885" i="11"/>
  <c r="E886" i="11"/>
  <c r="E887" i="11"/>
  <c r="E888" i="11"/>
  <c r="E889" i="11"/>
  <c r="E890" i="11"/>
  <c r="E891" i="11"/>
  <c r="E892" i="11"/>
  <c r="E893" i="11"/>
  <c r="E894" i="11"/>
  <c r="E895" i="11"/>
  <c r="E896" i="11"/>
  <c r="E897" i="11"/>
  <c r="E898" i="11"/>
  <c r="E899" i="11"/>
  <c r="E900" i="11"/>
  <c r="E901" i="11"/>
  <c r="E902" i="11"/>
  <c r="E903" i="11"/>
  <c r="E904" i="11"/>
  <c r="E905" i="11"/>
  <c r="E906" i="11"/>
  <c r="E907" i="11"/>
  <c r="E908" i="11"/>
  <c r="E909" i="11"/>
  <c r="E910" i="11"/>
  <c r="E911" i="11"/>
  <c r="E912" i="11"/>
  <c r="E913" i="11"/>
  <c r="E914" i="11"/>
  <c r="E915" i="11"/>
  <c r="E916" i="11"/>
  <c r="E917" i="11"/>
  <c r="E918" i="11"/>
  <c r="E919" i="11"/>
  <c r="E920" i="11"/>
  <c r="E921" i="11"/>
  <c r="E922" i="11"/>
  <c r="E923" i="11"/>
  <c r="E924" i="11"/>
  <c r="E925" i="11"/>
  <c r="E926" i="11"/>
  <c r="E927" i="11"/>
  <c r="E928" i="11"/>
  <c r="E929" i="11"/>
  <c r="E930" i="11"/>
  <c r="E931" i="11"/>
  <c r="E932" i="11"/>
  <c r="E933" i="11"/>
  <c r="E934" i="11"/>
  <c r="E935" i="11"/>
  <c r="E936" i="11"/>
  <c r="E937" i="11"/>
  <c r="E938" i="11"/>
  <c r="E939" i="11"/>
  <c r="E940" i="11"/>
  <c r="E941" i="11"/>
  <c r="E942" i="11"/>
  <c r="E943" i="11"/>
  <c r="E944" i="11"/>
  <c r="E945" i="11"/>
  <c r="E946" i="11"/>
  <c r="E947" i="11"/>
  <c r="E948" i="11"/>
  <c r="E949" i="11"/>
  <c r="E950" i="11"/>
  <c r="E951" i="11"/>
  <c r="E952" i="11"/>
  <c r="E953" i="11"/>
  <c r="E954" i="11"/>
  <c r="E955" i="11"/>
  <c r="E956" i="11"/>
  <c r="E957" i="11"/>
  <c r="E958" i="11"/>
  <c r="E959" i="11"/>
  <c r="E960" i="11"/>
  <c r="E961" i="11"/>
  <c r="E962" i="11"/>
  <c r="E963" i="11"/>
  <c r="E964" i="11"/>
  <c r="E965" i="11"/>
  <c r="E966" i="11"/>
  <c r="E967" i="11"/>
  <c r="E968" i="11"/>
  <c r="E969" i="11"/>
  <c r="E970" i="11"/>
  <c r="E971" i="11"/>
  <c r="E972" i="11"/>
  <c r="E973" i="11"/>
  <c r="E974" i="11"/>
  <c r="E975" i="11"/>
  <c r="E976" i="11"/>
  <c r="E977" i="11"/>
  <c r="E978" i="11"/>
  <c r="E979" i="11"/>
  <c r="E980" i="11"/>
  <c r="E981" i="11"/>
  <c r="E982" i="11"/>
  <c r="E983" i="11"/>
  <c r="E984" i="11"/>
  <c r="E985" i="11"/>
  <c r="E986" i="11"/>
  <c r="E987" i="11"/>
  <c r="E988" i="11"/>
  <c r="E989" i="11"/>
  <c r="E990" i="11"/>
  <c r="E991" i="11"/>
  <c r="E992" i="11"/>
  <c r="E993" i="11"/>
  <c r="E994" i="11"/>
  <c r="E995" i="11"/>
  <c r="E996" i="11"/>
  <c r="E997" i="11"/>
  <c r="E998" i="11"/>
  <c r="E999" i="11"/>
  <c r="E1000" i="11"/>
  <c r="E9" i="11"/>
  <c r="L15" i="15"/>
  <c r="L16" i="15"/>
  <c r="L17" i="15"/>
  <c r="L18" i="15"/>
  <c r="L19" i="15"/>
  <c r="L20" i="15"/>
  <c r="L21" i="15"/>
  <c r="L22" i="15"/>
  <c r="L23" i="15"/>
  <c r="L24" i="15"/>
  <c r="L25" i="15"/>
  <c r="L26" i="15"/>
  <c r="L27" i="15"/>
  <c r="L28" i="15"/>
  <c r="L29" i="15"/>
  <c r="L30" i="15"/>
  <c r="L31" i="15"/>
  <c r="L32" i="15"/>
  <c r="L33" i="15"/>
  <c r="L34" i="15"/>
  <c r="L35" i="15"/>
  <c r="L36" i="15"/>
  <c r="L37" i="15"/>
  <c r="L38" i="15"/>
  <c r="L39" i="15"/>
  <c r="L40" i="15"/>
  <c r="L41" i="15"/>
  <c r="L42" i="15"/>
  <c r="L43" i="15"/>
  <c r="L44" i="15"/>
  <c r="L45" i="15"/>
  <c r="L46" i="15"/>
  <c r="L47" i="15"/>
  <c r="L48" i="15"/>
  <c r="L49" i="15"/>
  <c r="L50" i="15"/>
  <c r="L51" i="15"/>
  <c r="L52" i="15"/>
  <c r="L53" i="15"/>
  <c r="L54" i="15"/>
  <c r="L55" i="15"/>
  <c r="L56" i="15"/>
  <c r="L57" i="15"/>
  <c r="L58" i="15"/>
  <c r="L59" i="15"/>
  <c r="L60" i="15"/>
  <c r="L61" i="15"/>
  <c r="L62" i="15"/>
  <c r="L63" i="15"/>
  <c r="L64" i="15"/>
  <c r="L65" i="15"/>
  <c r="L66" i="15"/>
  <c r="L67" i="15"/>
  <c r="L68" i="15"/>
  <c r="L69" i="15"/>
  <c r="L70" i="15"/>
  <c r="L71" i="15"/>
  <c r="L72" i="15"/>
  <c r="L73" i="15"/>
  <c r="L74" i="15"/>
  <c r="L75" i="15"/>
  <c r="L76" i="15"/>
  <c r="L77" i="15"/>
  <c r="L78" i="15"/>
  <c r="L79" i="15"/>
  <c r="L80" i="15"/>
  <c r="L81" i="15"/>
  <c r="L82" i="15"/>
  <c r="L83" i="15"/>
  <c r="L84" i="15"/>
  <c r="L85" i="15"/>
  <c r="L86" i="15"/>
  <c r="L87" i="15"/>
  <c r="L88" i="15"/>
  <c r="L89" i="15"/>
  <c r="L90" i="15"/>
  <c r="L91" i="15"/>
  <c r="L92" i="15"/>
  <c r="L93" i="15"/>
  <c r="L94" i="15"/>
  <c r="L95" i="15"/>
  <c r="L96" i="15"/>
  <c r="L97" i="15"/>
  <c r="L98" i="15"/>
  <c r="L99" i="15"/>
  <c r="L100" i="15"/>
  <c r="L101" i="15"/>
  <c r="L102" i="15"/>
  <c r="L103" i="15"/>
  <c r="L104" i="15"/>
  <c r="L105" i="15"/>
  <c r="L106" i="15"/>
  <c r="L107" i="15"/>
  <c r="L108" i="15"/>
  <c r="L109" i="15"/>
  <c r="L110" i="15"/>
  <c r="L111" i="15"/>
  <c r="L112" i="15"/>
  <c r="L113" i="15"/>
  <c r="L114" i="15"/>
  <c r="L115" i="15"/>
  <c r="L116" i="15"/>
  <c r="L117" i="15"/>
  <c r="L118" i="15"/>
  <c r="L119" i="15"/>
  <c r="L120" i="15"/>
  <c r="L121" i="15"/>
  <c r="L122" i="15"/>
  <c r="L123" i="15"/>
  <c r="L124" i="15"/>
  <c r="L125" i="15"/>
  <c r="L126" i="15"/>
  <c r="L127" i="15"/>
  <c r="L128" i="15"/>
  <c r="L129" i="15"/>
  <c r="L130" i="15"/>
  <c r="L131" i="15"/>
  <c r="L132" i="15"/>
  <c r="L133" i="15"/>
  <c r="L134" i="15"/>
  <c r="L135" i="15"/>
  <c r="L136" i="15"/>
  <c r="L137" i="15"/>
  <c r="L138" i="15"/>
  <c r="L139" i="15"/>
  <c r="L140" i="15"/>
  <c r="L141" i="15"/>
  <c r="L142" i="15"/>
  <c r="L143" i="15"/>
  <c r="L144" i="15"/>
  <c r="L145" i="15"/>
  <c r="L146" i="15"/>
  <c r="L147" i="15"/>
  <c r="L148" i="15"/>
  <c r="L149" i="15"/>
  <c r="L150" i="15"/>
  <c r="L151" i="15"/>
  <c r="L152" i="15"/>
  <c r="L153" i="15"/>
  <c r="L154" i="15"/>
  <c r="L155" i="15"/>
  <c r="L156" i="15"/>
  <c r="L157" i="15"/>
  <c r="L158" i="15"/>
  <c r="L159" i="15"/>
  <c r="L160" i="15"/>
  <c r="L161" i="15"/>
  <c r="L162" i="15"/>
  <c r="L163" i="15"/>
  <c r="L164" i="15"/>
  <c r="L165" i="15"/>
  <c r="L166" i="15"/>
  <c r="L167" i="15"/>
  <c r="L168" i="15"/>
  <c r="L169" i="15"/>
  <c r="L170" i="15"/>
  <c r="L171" i="15"/>
  <c r="L172" i="15"/>
  <c r="L173" i="15"/>
  <c r="L174" i="15"/>
  <c r="L175" i="15"/>
  <c r="L176" i="15"/>
  <c r="L177" i="15"/>
  <c r="L178" i="15"/>
  <c r="L179" i="15"/>
  <c r="L180" i="15"/>
  <c r="L181" i="15"/>
  <c r="L182" i="15"/>
  <c r="L183" i="15"/>
  <c r="L184" i="15"/>
  <c r="L185" i="15"/>
  <c r="L186" i="15"/>
  <c r="L187" i="15"/>
  <c r="L188" i="15"/>
  <c r="L189" i="15"/>
  <c r="L190" i="15"/>
  <c r="L191" i="15"/>
  <c r="L192" i="15"/>
  <c r="L193" i="15"/>
  <c r="L194" i="15"/>
  <c r="L195" i="15"/>
  <c r="L196" i="15"/>
  <c r="L197" i="15"/>
  <c r="L198" i="15"/>
  <c r="L199" i="15"/>
  <c r="L200" i="15"/>
  <c r="L201" i="15"/>
  <c r="L202" i="15"/>
  <c r="L203" i="15"/>
  <c r="L204" i="15"/>
  <c r="L205" i="15"/>
  <c r="L206" i="15"/>
  <c r="L207" i="15"/>
  <c r="L208" i="15"/>
  <c r="L209" i="15"/>
  <c r="L210" i="15"/>
  <c r="L211" i="15"/>
  <c r="L212" i="15"/>
  <c r="L213" i="15"/>
  <c r="L214" i="15"/>
  <c r="L215" i="15"/>
  <c r="L216" i="15"/>
  <c r="L217" i="15"/>
  <c r="L218" i="15"/>
  <c r="L219" i="15"/>
  <c r="L220" i="15"/>
  <c r="L221" i="15"/>
  <c r="L222" i="15"/>
  <c r="L223" i="15"/>
  <c r="L224" i="15"/>
  <c r="L225" i="15"/>
  <c r="L226" i="15"/>
  <c r="L227" i="15"/>
  <c r="L228" i="15"/>
  <c r="L229" i="15"/>
  <c r="L230" i="15"/>
  <c r="L231" i="15"/>
  <c r="L232" i="15"/>
  <c r="L233" i="15"/>
  <c r="L234" i="15"/>
  <c r="L235" i="15"/>
  <c r="L236" i="15"/>
  <c r="L237" i="15"/>
  <c r="L238" i="15"/>
  <c r="L239" i="15"/>
  <c r="L240" i="15"/>
  <c r="L241" i="15"/>
  <c r="L242" i="15"/>
  <c r="L243" i="15"/>
  <c r="L244" i="15"/>
  <c r="L245" i="15"/>
  <c r="L246" i="15"/>
  <c r="L247" i="15"/>
  <c r="L248" i="15"/>
  <c r="L249" i="15"/>
  <c r="L250" i="15"/>
  <c r="L251" i="15"/>
  <c r="L252" i="15"/>
  <c r="L253" i="15"/>
  <c r="L254" i="15"/>
  <c r="L255" i="15"/>
  <c r="L256" i="15"/>
  <c r="L257" i="15"/>
  <c r="L258" i="15"/>
  <c r="L259" i="15"/>
  <c r="L260" i="15"/>
  <c r="L261" i="15"/>
  <c r="L262" i="15"/>
  <c r="L263" i="15"/>
  <c r="L264" i="15"/>
  <c r="L265" i="15"/>
  <c r="L266" i="15"/>
  <c r="L267" i="15"/>
  <c r="L268" i="15"/>
  <c r="L269" i="15"/>
  <c r="L270" i="15"/>
  <c r="L271" i="15"/>
  <c r="L272" i="15"/>
  <c r="L273" i="15"/>
  <c r="L274" i="15"/>
  <c r="L275" i="15"/>
  <c r="L276" i="15"/>
  <c r="L277" i="15"/>
  <c r="L278" i="15"/>
  <c r="L279" i="15"/>
  <c r="L280" i="15"/>
  <c r="L281" i="15"/>
  <c r="L282" i="15"/>
  <c r="L283" i="15"/>
  <c r="L284" i="15"/>
  <c r="L285" i="15"/>
  <c r="L286" i="15"/>
  <c r="L287" i="15"/>
  <c r="L288" i="15"/>
  <c r="L289" i="15"/>
  <c r="L290" i="15"/>
  <c r="L291" i="15"/>
  <c r="L292" i="15"/>
  <c r="L293" i="15"/>
  <c r="L294" i="15"/>
  <c r="L295" i="15"/>
  <c r="L296" i="15"/>
  <c r="L297" i="15"/>
  <c r="L298" i="15"/>
  <c r="L299" i="15"/>
  <c r="L300" i="15"/>
  <c r="L301" i="15"/>
  <c r="L302" i="15"/>
  <c r="L303" i="15"/>
  <c r="L304" i="15"/>
  <c r="L305" i="15"/>
  <c r="L306" i="15"/>
  <c r="L307" i="15"/>
  <c r="L308" i="15"/>
  <c r="L309" i="15"/>
  <c r="L310" i="15"/>
  <c r="L311" i="15"/>
  <c r="L312" i="15"/>
  <c r="L313" i="15"/>
  <c r="L314" i="15"/>
  <c r="L315" i="15"/>
  <c r="L316" i="15"/>
  <c r="L317" i="15"/>
  <c r="L318" i="15"/>
  <c r="L319" i="15"/>
  <c r="L320" i="15"/>
  <c r="L321" i="15"/>
  <c r="L322" i="15"/>
  <c r="L323" i="15"/>
  <c r="L324" i="15"/>
  <c r="L325" i="15"/>
  <c r="L326" i="15"/>
  <c r="L327" i="15"/>
  <c r="L328" i="15"/>
  <c r="L329" i="15"/>
  <c r="L330" i="15"/>
  <c r="L331" i="15"/>
  <c r="L332" i="15"/>
  <c r="L333" i="15"/>
  <c r="L334" i="15"/>
  <c r="L335" i="15"/>
  <c r="L336" i="15"/>
  <c r="L337" i="15"/>
  <c r="L338" i="15"/>
  <c r="L339" i="15"/>
  <c r="L340" i="15"/>
  <c r="L341" i="15"/>
  <c r="L342" i="15"/>
  <c r="L343" i="15"/>
  <c r="L344" i="15"/>
  <c r="L345" i="15"/>
  <c r="L346" i="15"/>
  <c r="L347" i="15"/>
  <c r="L348" i="15"/>
  <c r="L349" i="15"/>
  <c r="L350" i="15"/>
  <c r="L351" i="15"/>
  <c r="L352" i="15"/>
  <c r="L353" i="15"/>
  <c r="L354" i="15"/>
  <c r="L355" i="15"/>
  <c r="L356" i="15"/>
  <c r="L357" i="15"/>
  <c r="L358" i="15"/>
  <c r="L359" i="15"/>
  <c r="L360" i="15"/>
  <c r="L361" i="15"/>
  <c r="L362" i="15"/>
  <c r="L363" i="15"/>
  <c r="L364" i="15"/>
  <c r="L365" i="15"/>
  <c r="L366" i="15"/>
  <c r="L367" i="15"/>
  <c r="L368" i="15"/>
  <c r="L369" i="15"/>
  <c r="L370" i="15"/>
  <c r="L371" i="15"/>
  <c r="L372" i="15"/>
  <c r="L373" i="15"/>
  <c r="L374" i="15"/>
  <c r="L375" i="15"/>
  <c r="L376" i="15"/>
  <c r="L377" i="15"/>
  <c r="L378" i="15"/>
  <c r="L379" i="15"/>
  <c r="L380" i="15"/>
  <c r="L381" i="15"/>
  <c r="L382" i="15"/>
  <c r="L383" i="15"/>
  <c r="L384" i="15"/>
  <c r="L385" i="15"/>
  <c r="L386" i="15"/>
  <c r="L387" i="15"/>
  <c r="L388" i="15"/>
  <c r="L389" i="15"/>
  <c r="L390" i="15"/>
  <c r="L391" i="15"/>
  <c r="L392" i="15"/>
  <c r="L393" i="15"/>
  <c r="L394" i="15"/>
  <c r="L395" i="15"/>
  <c r="L396" i="15"/>
  <c r="L397" i="15"/>
  <c r="L398" i="15"/>
  <c r="L399" i="15"/>
  <c r="L400" i="15"/>
  <c r="L401" i="15"/>
  <c r="L402" i="15"/>
  <c r="L403" i="15"/>
  <c r="L404" i="15"/>
  <c r="L405" i="15"/>
  <c r="L406" i="15"/>
  <c r="L407" i="15"/>
  <c r="L408" i="15"/>
  <c r="L409" i="15"/>
  <c r="L410" i="15"/>
  <c r="L411" i="15"/>
  <c r="L412" i="15"/>
  <c r="L413" i="15"/>
  <c r="L414" i="15"/>
  <c r="L415" i="15"/>
  <c r="L416" i="15"/>
  <c r="L417" i="15"/>
  <c r="L418" i="15"/>
  <c r="L419" i="15"/>
  <c r="L420" i="15"/>
  <c r="L421" i="15"/>
  <c r="L422" i="15"/>
  <c r="L423" i="15"/>
  <c r="L424" i="15"/>
  <c r="L425" i="15"/>
  <c r="L426" i="15"/>
  <c r="L427" i="15"/>
  <c r="L428" i="15"/>
  <c r="L429" i="15"/>
  <c r="L430" i="15"/>
  <c r="L431" i="15"/>
  <c r="L432" i="15"/>
  <c r="L433" i="15"/>
  <c r="L434" i="15"/>
  <c r="L435" i="15"/>
  <c r="L436" i="15"/>
  <c r="L437" i="15"/>
  <c r="L438" i="15"/>
  <c r="L439" i="15"/>
  <c r="L440" i="15"/>
  <c r="L441" i="15"/>
  <c r="L442" i="15"/>
  <c r="L443" i="15"/>
  <c r="L444" i="15"/>
  <c r="L445" i="15"/>
  <c r="L446" i="15"/>
  <c r="L447" i="15"/>
  <c r="L448" i="15"/>
  <c r="L449" i="15"/>
  <c r="L450" i="15"/>
  <c r="L451" i="15"/>
  <c r="L452" i="15"/>
  <c r="L453" i="15"/>
  <c r="L454" i="15"/>
  <c r="L455" i="15"/>
  <c r="L456" i="15"/>
  <c r="L457" i="15"/>
  <c r="L458" i="15"/>
  <c r="L459" i="15"/>
  <c r="L460" i="15"/>
  <c r="L461" i="15"/>
  <c r="L462" i="15"/>
  <c r="L463" i="15"/>
  <c r="L464" i="15"/>
  <c r="L465" i="15"/>
  <c r="L466" i="15"/>
  <c r="L467" i="15"/>
  <c r="L468" i="15"/>
  <c r="L469" i="15"/>
  <c r="L470" i="15"/>
  <c r="L471" i="15"/>
  <c r="L472" i="15"/>
  <c r="L473" i="15"/>
  <c r="L474" i="15"/>
  <c r="L475" i="15"/>
  <c r="L476" i="15"/>
  <c r="L477" i="15"/>
  <c r="L478" i="15"/>
  <c r="L479" i="15"/>
  <c r="L480" i="15"/>
  <c r="L481" i="15"/>
  <c r="L482" i="15"/>
  <c r="L483" i="15"/>
  <c r="L484" i="15"/>
  <c r="L485" i="15"/>
  <c r="L486" i="15"/>
  <c r="L487" i="15"/>
  <c r="L488" i="15"/>
  <c r="L489" i="15"/>
  <c r="L490" i="15"/>
  <c r="L491" i="15"/>
  <c r="L492" i="15"/>
  <c r="L493" i="15"/>
  <c r="L494" i="15"/>
  <c r="L495" i="15"/>
  <c r="L496" i="15"/>
  <c r="L497" i="15"/>
  <c r="L498" i="15"/>
  <c r="L499" i="15"/>
  <c r="L500" i="15"/>
  <c r="L501" i="15"/>
  <c r="L502" i="15"/>
  <c r="L503" i="15"/>
  <c r="L504" i="15"/>
  <c r="L505" i="15"/>
  <c r="L506" i="15"/>
  <c r="L507" i="15"/>
  <c r="L508" i="15"/>
  <c r="L509" i="15"/>
  <c r="L510" i="15"/>
  <c r="L511" i="15"/>
  <c r="L512" i="15"/>
  <c r="L513" i="15"/>
  <c r="L514" i="15"/>
  <c r="L515" i="15"/>
  <c r="L516" i="15"/>
  <c r="L517" i="15"/>
  <c r="L518" i="15"/>
  <c r="L519" i="15"/>
  <c r="L520" i="15"/>
  <c r="L521" i="15"/>
  <c r="L522" i="15"/>
  <c r="L523" i="15"/>
  <c r="L524" i="15"/>
  <c r="L525" i="15"/>
  <c r="L526" i="15"/>
  <c r="L527" i="15"/>
  <c r="L528" i="15"/>
  <c r="L529" i="15"/>
  <c r="L530" i="15"/>
  <c r="L531" i="15"/>
  <c r="L532" i="15"/>
  <c r="L533" i="15"/>
  <c r="L534" i="15"/>
  <c r="L535" i="15"/>
  <c r="L536" i="15"/>
  <c r="L537" i="15"/>
  <c r="L538" i="15"/>
  <c r="L539" i="15"/>
  <c r="L540" i="15"/>
  <c r="L541" i="15"/>
  <c r="L542" i="15"/>
  <c r="L543" i="15"/>
  <c r="L544" i="15"/>
  <c r="L545" i="15"/>
  <c r="L546" i="15"/>
  <c r="L547" i="15"/>
  <c r="L548" i="15"/>
  <c r="L549" i="15"/>
  <c r="L550" i="15"/>
  <c r="L551" i="15"/>
  <c r="L552" i="15"/>
  <c r="L553" i="15"/>
  <c r="L554" i="15"/>
  <c r="L555" i="15"/>
  <c r="L556" i="15"/>
  <c r="L557" i="15"/>
  <c r="L558" i="15"/>
  <c r="L559" i="15"/>
  <c r="L560" i="15"/>
  <c r="L561" i="15"/>
  <c r="L562" i="15"/>
  <c r="L563" i="15"/>
  <c r="L564" i="15"/>
  <c r="L565" i="15"/>
  <c r="L566" i="15"/>
  <c r="L567" i="15"/>
  <c r="L568" i="15"/>
  <c r="L569" i="15"/>
  <c r="L570" i="15"/>
  <c r="L571" i="15"/>
  <c r="L572" i="15"/>
  <c r="L573" i="15"/>
  <c r="L574" i="15"/>
  <c r="L575" i="15"/>
  <c r="L576" i="15"/>
  <c r="L577" i="15"/>
  <c r="L578" i="15"/>
  <c r="L579" i="15"/>
  <c r="L580" i="15"/>
  <c r="L581" i="15"/>
  <c r="L582" i="15"/>
  <c r="L583" i="15"/>
  <c r="L584" i="15"/>
  <c r="L585" i="15"/>
  <c r="L586" i="15"/>
  <c r="L587" i="15"/>
  <c r="L588" i="15"/>
  <c r="L589" i="15"/>
  <c r="L590" i="15"/>
  <c r="L591" i="15"/>
  <c r="L592" i="15"/>
  <c r="L593" i="15"/>
  <c r="L594" i="15"/>
  <c r="L595" i="15"/>
  <c r="L596" i="15"/>
  <c r="L597" i="15"/>
  <c r="L598" i="15"/>
  <c r="L599" i="15"/>
  <c r="L600" i="15"/>
  <c r="L601" i="15"/>
  <c r="L602" i="15"/>
  <c r="L603" i="15"/>
  <c r="L604" i="15"/>
  <c r="L605" i="15"/>
  <c r="L606" i="15"/>
  <c r="L607" i="15"/>
  <c r="L608" i="15"/>
  <c r="L609" i="15"/>
  <c r="L610" i="15"/>
  <c r="L611" i="15"/>
  <c r="L612" i="15"/>
  <c r="L613" i="15"/>
  <c r="L614" i="15"/>
  <c r="L615" i="15"/>
  <c r="L616" i="15"/>
  <c r="L617" i="15"/>
  <c r="L618" i="15"/>
  <c r="L619" i="15"/>
  <c r="L620" i="15"/>
  <c r="L621" i="15"/>
  <c r="L622" i="15"/>
  <c r="L623" i="15"/>
  <c r="L624" i="15"/>
  <c r="L625" i="15"/>
  <c r="L626" i="15"/>
  <c r="L627" i="15"/>
  <c r="L628" i="15"/>
  <c r="L629" i="15"/>
  <c r="L630" i="15"/>
  <c r="L631" i="15"/>
  <c r="L632" i="15"/>
  <c r="L633" i="15"/>
  <c r="L634" i="15"/>
  <c r="L635" i="15"/>
  <c r="L636" i="15"/>
  <c r="L637" i="15"/>
  <c r="L638" i="15"/>
  <c r="L639" i="15"/>
  <c r="L640" i="15"/>
  <c r="L641" i="15"/>
  <c r="L642" i="15"/>
  <c r="L643" i="15"/>
  <c r="L644" i="15"/>
  <c r="L645" i="15"/>
  <c r="L646" i="15"/>
  <c r="L647" i="15"/>
  <c r="L648" i="15"/>
  <c r="L649" i="15"/>
  <c r="L650" i="15"/>
  <c r="L651" i="15"/>
  <c r="L652" i="15"/>
  <c r="L653" i="15"/>
  <c r="L654" i="15"/>
  <c r="L655" i="15"/>
  <c r="L656" i="15"/>
  <c r="L657" i="15"/>
  <c r="L658" i="15"/>
  <c r="L659" i="15"/>
  <c r="L660" i="15"/>
  <c r="L661" i="15"/>
  <c r="L662" i="15"/>
  <c r="L663" i="15"/>
  <c r="L664" i="15"/>
  <c r="L665" i="15"/>
  <c r="L666" i="15"/>
  <c r="L667" i="15"/>
  <c r="L668" i="15"/>
  <c r="L669" i="15"/>
  <c r="L670" i="15"/>
  <c r="L671" i="15"/>
  <c r="L672" i="15"/>
  <c r="L673" i="15"/>
  <c r="L674" i="15"/>
  <c r="L675" i="15"/>
  <c r="L676" i="15"/>
  <c r="L677" i="15"/>
  <c r="L678" i="15"/>
  <c r="L679" i="15"/>
  <c r="L680" i="15"/>
  <c r="L681" i="15"/>
  <c r="L682" i="15"/>
  <c r="L683" i="15"/>
  <c r="L684" i="15"/>
  <c r="L685" i="15"/>
  <c r="L686" i="15"/>
  <c r="L687" i="15"/>
  <c r="L688" i="15"/>
  <c r="L689" i="15"/>
  <c r="L690" i="15"/>
  <c r="L691" i="15"/>
  <c r="L692" i="15"/>
  <c r="L693" i="15"/>
  <c r="L694" i="15"/>
  <c r="L695" i="15"/>
  <c r="L696" i="15"/>
  <c r="L697" i="15"/>
  <c r="L698" i="15"/>
  <c r="L699" i="15"/>
  <c r="L700" i="15"/>
  <c r="L701" i="15"/>
  <c r="L702" i="15"/>
  <c r="L703" i="15"/>
  <c r="L704" i="15"/>
  <c r="L705" i="15"/>
  <c r="L706" i="15"/>
  <c r="L707" i="15"/>
  <c r="L708" i="15"/>
  <c r="L709" i="15"/>
  <c r="L710" i="15"/>
  <c r="L711" i="15"/>
  <c r="L712" i="15"/>
  <c r="L713" i="15"/>
  <c r="L714" i="15"/>
  <c r="L715" i="15"/>
  <c r="L716" i="15"/>
  <c r="L717" i="15"/>
  <c r="L718" i="15"/>
  <c r="L719" i="15"/>
  <c r="L720" i="15"/>
  <c r="L721" i="15"/>
  <c r="L722" i="15"/>
  <c r="L723" i="15"/>
  <c r="L724" i="15"/>
  <c r="L725" i="15"/>
  <c r="L726" i="15"/>
  <c r="L727" i="15"/>
  <c r="L728" i="15"/>
  <c r="L729" i="15"/>
  <c r="L730" i="15"/>
  <c r="L731" i="15"/>
  <c r="L732" i="15"/>
  <c r="L733" i="15"/>
  <c r="L734" i="15"/>
  <c r="L735" i="15"/>
  <c r="L736" i="15"/>
  <c r="L737" i="15"/>
  <c r="L738" i="15"/>
  <c r="L739" i="15"/>
  <c r="L740" i="15"/>
  <c r="L741" i="15"/>
  <c r="L742" i="15"/>
  <c r="L743" i="15"/>
  <c r="L744" i="15"/>
  <c r="L745" i="15"/>
  <c r="L746" i="15"/>
  <c r="L747" i="15"/>
  <c r="L748" i="15"/>
  <c r="L749" i="15"/>
  <c r="L750" i="15"/>
  <c r="L751" i="15"/>
  <c r="L752" i="15"/>
  <c r="L753" i="15"/>
  <c r="L754" i="15"/>
  <c r="L755" i="15"/>
  <c r="L756" i="15"/>
  <c r="L757" i="15"/>
  <c r="L758" i="15"/>
  <c r="L759" i="15"/>
  <c r="L760" i="15"/>
  <c r="L761" i="15"/>
  <c r="L762" i="15"/>
  <c r="L763" i="15"/>
  <c r="L764" i="15"/>
  <c r="L765" i="15"/>
  <c r="L766" i="15"/>
  <c r="L767" i="15"/>
  <c r="L768" i="15"/>
  <c r="L769" i="15"/>
  <c r="L770" i="15"/>
  <c r="L771" i="15"/>
  <c r="L772" i="15"/>
  <c r="L773" i="15"/>
  <c r="L774" i="15"/>
  <c r="L775" i="15"/>
  <c r="L776" i="15"/>
  <c r="L777" i="15"/>
  <c r="L778" i="15"/>
  <c r="L779" i="15"/>
  <c r="L780" i="15"/>
  <c r="L781" i="15"/>
  <c r="L782" i="15"/>
  <c r="L783" i="15"/>
  <c r="L784" i="15"/>
  <c r="L785" i="15"/>
  <c r="L786" i="15"/>
  <c r="L787" i="15"/>
  <c r="L788" i="15"/>
  <c r="L789" i="15"/>
  <c r="L790" i="15"/>
  <c r="L791" i="15"/>
  <c r="L792" i="15"/>
  <c r="L793" i="15"/>
  <c r="L794" i="15"/>
  <c r="L795" i="15"/>
  <c r="L796" i="15"/>
  <c r="L797" i="15"/>
  <c r="L798" i="15"/>
  <c r="L799" i="15"/>
  <c r="L800" i="15"/>
  <c r="L801" i="15"/>
  <c r="L802" i="15"/>
  <c r="L803" i="15"/>
  <c r="L804" i="15"/>
  <c r="L805" i="15"/>
  <c r="L806" i="15"/>
  <c r="L807" i="15"/>
  <c r="L808" i="15"/>
  <c r="L809" i="15"/>
  <c r="L810" i="15"/>
  <c r="L811" i="15"/>
  <c r="L812" i="15"/>
  <c r="L813" i="15"/>
  <c r="L814" i="15"/>
  <c r="L815" i="15"/>
  <c r="L816" i="15"/>
  <c r="L817" i="15"/>
  <c r="L818" i="15"/>
  <c r="L819" i="15"/>
  <c r="L820" i="15"/>
  <c r="L821" i="15"/>
  <c r="L822" i="15"/>
  <c r="L823" i="15"/>
  <c r="L824" i="15"/>
  <c r="L825" i="15"/>
  <c r="L826" i="15"/>
  <c r="L827" i="15"/>
  <c r="L828" i="15"/>
  <c r="L829" i="15"/>
  <c r="L830" i="15"/>
  <c r="L831" i="15"/>
  <c r="L832" i="15"/>
  <c r="L833" i="15"/>
  <c r="L834" i="15"/>
  <c r="L835" i="15"/>
  <c r="L836" i="15"/>
  <c r="L837" i="15"/>
  <c r="L838" i="15"/>
  <c r="L839" i="15"/>
  <c r="L840" i="15"/>
  <c r="L841" i="15"/>
  <c r="L842" i="15"/>
  <c r="L843" i="15"/>
  <c r="L844" i="15"/>
  <c r="L845" i="15"/>
  <c r="L846" i="15"/>
  <c r="L847" i="15"/>
  <c r="L848" i="15"/>
  <c r="L849" i="15"/>
  <c r="L850" i="15"/>
  <c r="L851" i="15"/>
  <c r="L852" i="15"/>
  <c r="L853" i="15"/>
  <c r="L854" i="15"/>
  <c r="L855" i="15"/>
  <c r="L856" i="15"/>
  <c r="L857" i="15"/>
  <c r="L858" i="15"/>
  <c r="L859" i="15"/>
  <c r="L860" i="15"/>
  <c r="L861" i="15"/>
  <c r="L862" i="15"/>
  <c r="L863" i="15"/>
  <c r="L864" i="15"/>
  <c r="L865" i="15"/>
  <c r="L866" i="15"/>
  <c r="L867" i="15"/>
  <c r="L868" i="15"/>
  <c r="L869" i="15"/>
  <c r="L870" i="15"/>
  <c r="L871" i="15"/>
  <c r="L872" i="15"/>
  <c r="L873" i="15"/>
  <c r="L874" i="15"/>
  <c r="L875" i="15"/>
  <c r="L876" i="15"/>
  <c r="L877" i="15"/>
  <c r="L878" i="15"/>
  <c r="L879" i="15"/>
  <c r="L880" i="15"/>
  <c r="L881" i="15"/>
  <c r="L882" i="15"/>
  <c r="L883" i="15"/>
  <c r="L884" i="15"/>
  <c r="L885" i="15"/>
  <c r="L886" i="15"/>
  <c r="L887" i="15"/>
  <c r="L888" i="15"/>
  <c r="L889" i="15"/>
  <c r="L890" i="15"/>
  <c r="L891" i="15"/>
  <c r="L892" i="15"/>
  <c r="L893" i="15"/>
  <c r="L894" i="15"/>
  <c r="L895" i="15"/>
  <c r="L896" i="15"/>
  <c r="L897" i="15"/>
  <c r="L898" i="15"/>
  <c r="L899" i="15"/>
  <c r="L900" i="15"/>
  <c r="L901" i="15"/>
  <c r="L902" i="15"/>
  <c r="L903" i="15"/>
  <c r="L904" i="15"/>
  <c r="L905" i="15"/>
  <c r="L906" i="15"/>
  <c r="L907" i="15"/>
  <c r="L908" i="15"/>
  <c r="L909" i="15"/>
  <c r="L910" i="15"/>
  <c r="L911" i="15"/>
  <c r="L912" i="15"/>
  <c r="L913" i="15"/>
  <c r="L914" i="15"/>
  <c r="L915" i="15"/>
  <c r="L916" i="15"/>
  <c r="L917" i="15"/>
  <c r="L918" i="15"/>
  <c r="L919" i="15"/>
  <c r="L920" i="15"/>
  <c r="L921" i="15"/>
  <c r="L922" i="15"/>
  <c r="L923" i="15"/>
  <c r="L924" i="15"/>
  <c r="L925" i="15"/>
  <c r="L926" i="15"/>
  <c r="L927" i="15"/>
  <c r="L928" i="15"/>
  <c r="L929" i="15"/>
  <c r="L930" i="15"/>
  <c r="L931" i="15"/>
  <c r="L932" i="15"/>
  <c r="L933" i="15"/>
  <c r="L934" i="15"/>
  <c r="L935" i="15"/>
  <c r="L936" i="15"/>
  <c r="L937" i="15"/>
  <c r="L938" i="15"/>
  <c r="L939" i="15"/>
  <c r="L940" i="15"/>
  <c r="L941" i="15"/>
  <c r="L942" i="15"/>
  <c r="L943" i="15"/>
  <c r="L944" i="15"/>
  <c r="L945" i="15"/>
  <c r="L946" i="15"/>
  <c r="L947" i="15"/>
  <c r="L948" i="15"/>
  <c r="L949" i="15"/>
  <c r="L950" i="15"/>
  <c r="L951" i="15"/>
  <c r="L952" i="15"/>
  <c r="L953" i="15"/>
  <c r="L954" i="15"/>
  <c r="L955" i="15"/>
  <c r="L956" i="15"/>
  <c r="L957" i="15"/>
  <c r="L958" i="15"/>
  <c r="L959" i="15"/>
  <c r="L960" i="15"/>
  <c r="L961" i="15"/>
  <c r="L962" i="15"/>
  <c r="L963" i="15"/>
  <c r="L964" i="15"/>
  <c r="L965" i="15"/>
  <c r="L966" i="15"/>
  <c r="L967" i="15"/>
  <c r="L968" i="15"/>
  <c r="L969" i="15"/>
  <c r="L970" i="15"/>
  <c r="L971" i="15"/>
  <c r="L972" i="15"/>
  <c r="L973" i="15"/>
  <c r="L974" i="15"/>
  <c r="L975" i="15"/>
  <c r="L976" i="15"/>
  <c r="L977" i="15"/>
  <c r="L978" i="15"/>
  <c r="L979" i="15"/>
  <c r="L980" i="15"/>
  <c r="L981" i="15"/>
  <c r="L982" i="15"/>
  <c r="L983" i="15"/>
  <c r="L984" i="15"/>
  <c r="L985" i="15"/>
  <c r="L986" i="15"/>
  <c r="L987" i="15"/>
  <c r="L988" i="15"/>
  <c r="L989" i="15"/>
  <c r="L990" i="15"/>
  <c r="L991" i="15"/>
  <c r="L992" i="15"/>
  <c r="L993" i="15"/>
  <c r="L994" i="15"/>
  <c r="L995" i="15"/>
  <c r="L996" i="15"/>
  <c r="L997" i="15"/>
  <c r="L998" i="15"/>
  <c r="L999" i="15"/>
  <c r="L1000" i="15"/>
  <c r="L14" i="15"/>
  <c r="D10" i="21"/>
  <c r="D11" i="21"/>
  <c r="D12" i="21"/>
  <c r="D13" i="21"/>
  <c r="D14" i="21"/>
  <c r="D15" i="21"/>
  <c r="D16" i="21"/>
  <c r="D17" i="21"/>
  <c r="D18" i="21"/>
  <c r="D19" i="21"/>
  <c r="D20" i="21"/>
  <c r="D21" i="21"/>
  <c r="D22" i="21"/>
  <c r="D23" i="21"/>
  <c r="D24" i="21"/>
  <c r="D25" i="21"/>
  <c r="D26" i="21"/>
  <c r="D27" i="21"/>
  <c r="D28" i="21"/>
  <c r="D29" i="21"/>
  <c r="D30" i="21"/>
  <c r="D31" i="21"/>
  <c r="D32" i="21"/>
  <c r="D33" i="21"/>
  <c r="D34" i="21"/>
  <c r="D35" i="21"/>
  <c r="D36" i="21"/>
  <c r="D37" i="21"/>
  <c r="D38" i="21"/>
  <c r="D39" i="21"/>
  <c r="D40" i="21"/>
  <c r="D41" i="21"/>
  <c r="D42" i="21"/>
  <c r="D43" i="21"/>
  <c r="D44" i="21"/>
  <c r="D45" i="21"/>
  <c r="D46" i="21"/>
  <c r="D47" i="21"/>
  <c r="D48" i="21"/>
  <c r="D49" i="21"/>
  <c r="D50" i="21"/>
  <c r="D51" i="21"/>
  <c r="D52" i="21"/>
  <c r="D53" i="21"/>
  <c r="D54" i="21"/>
  <c r="D55" i="21"/>
  <c r="D56" i="21"/>
  <c r="D57" i="21"/>
  <c r="D58" i="21"/>
  <c r="D59" i="21"/>
  <c r="D60" i="21"/>
  <c r="D61" i="21"/>
  <c r="D62" i="21"/>
  <c r="D63" i="21"/>
  <c r="D64" i="21"/>
  <c r="D65" i="21"/>
  <c r="D66" i="21"/>
  <c r="D67" i="21"/>
  <c r="D68" i="21"/>
  <c r="D69" i="21"/>
  <c r="D70" i="21"/>
  <c r="D71" i="21"/>
  <c r="D72" i="21"/>
  <c r="D73" i="21"/>
  <c r="D74" i="21"/>
  <c r="D75" i="21"/>
  <c r="D76" i="21"/>
  <c r="D77" i="21"/>
  <c r="D78" i="21"/>
  <c r="D79" i="21"/>
  <c r="D80" i="21"/>
  <c r="D81" i="21"/>
  <c r="D82" i="21"/>
  <c r="D83" i="21"/>
  <c r="D84" i="21"/>
  <c r="D85" i="21"/>
  <c r="D86" i="21"/>
  <c r="D87" i="21"/>
  <c r="D88" i="21"/>
  <c r="D89" i="21"/>
  <c r="D90" i="21"/>
  <c r="D91" i="21"/>
  <c r="D92" i="21"/>
  <c r="D93" i="21"/>
  <c r="D94" i="21"/>
  <c r="D95" i="21"/>
  <c r="D96" i="21"/>
  <c r="D97" i="21"/>
  <c r="D98" i="21"/>
  <c r="D99" i="21"/>
  <c r="D100" i="21"/>
  <c r="D101" i="21"/>
  <c r="D102" i="21"/>
  <c r="D103" i="21"/>
  <c r="D104" i="21"/>
  <c r="D105" i="21"/>
  <c r="D106" i="21"/>
  <c r="D107" i="21"/>
  <c r="D108" i="21"/>
  <c r="D109" i="21"/>
  <c r="D110" i="21"/>
  <c r="D111" i="21"/>
  <c r="D112" i="21"/>
  <c r="D113" i="21"/>
  <c r="D114" i="21"/>
  <c r="D115" i="21"/>
  <c r="D116" i="21"/>
  <c r="D117" i="21"/>
  <c r="D118" i="21"/>
  <c r="D119" i="21"/>
  <c r="D120" i="21"/>
  <c r="D121" i="21"/>
  <c r="D122" i="21"/>
  <c r="D123" i="21"/>
  <c r="D124" i="21"/>
  <c r="D125" i="21"/>
  <c r="D126" i="21"/>
  <c r="D127" i="21"/>
  <c r="D128" i="21"/>
  <c r="D129" i="21"/>
  <c r="D130" i="21"/>
  <c r="D131" i="21"/>
  <c r="D132" i="21"/>
  <c r="D133" i="21"/>
  <c r="D134" i="21"/>
  <c r="D135" i="21"/>
  <c r="D136" i="21"/>
  <c r="D137" i="21"/>
  <c r="D138" i="21"/>
  <c r="D139" i="21"/>
  <c r="D140" i="21"/>
  <c r="D141" i="21"/>
  <c r="D142" i="21"/>
  <c r="D143" i="21"/>
  <c r="D144" i="21"/>
  <c r="D145" i="21"/>
  <c r="D146" i="21"/>
  <c r="D147" i="21"/>
  <c r="D148" i="21"/>
  <c r="D149" i="21"/>
  <c r="D150" i="21"/>
  <c r="D151" i="21"/>
  <c r="D152" i="21"/>
  <c r="D153" i="21"/>
  <c r="D154" i="21"/>
  <c r="D155" i="21"/>
  <c r="D156" i="21"/>
  <c r="D157" i="21"/>
  <c r="D158" i="21"/>
  <c r="D159" i="21"/>
  <c r="D160" i="21"/>
  <c r="D161" i="21"/>
  <c r="D162" i="21"/>
  <c r="D163" i="21"/>
  <c r="D164" i="21"/>
  <c r="D165" i="21"/>
  <c r="D166" i="21"/>
  <c r="D167" i="21"/>
  <c r="D168" i="21"/>
  <c r="D169" i="21"/>
  <c r="D170" i="21"/>
  <c r="D171" i="21"/>
  <c r="D172" i="21"/>
  <c r="D173" i="21"/>
  <c r="D174" i="21"/>
  <c r="D175" i="21"/>
  <c r="D176" i="21"/>
  <c r="D177" i="21"/>
  <c r="D178" i="21"/>
  <c r="D179" i="21"/>
  <c r="D180" i="21"/>
  <c r="D181" i="21"/>
  <c r="D182" i="21"/>
  <c r="D183" i="21"/>
  <c r="D184" i="21"/>
  <c r="D185" i="21"/>
  <c r="D186" i="21"/>
  <c r="D187" i="21"/>
  <c r="D188" i="21"/>
  <c r="D189" i="21"/>
  <c r="D190" i="21"/>
  <c r="D191" i="21"/>
  <c r="D192" i="21"/>
  <c r="D193" i="21"/>
  <c r="D194" i="21"/>
  <c r="D195" i="21"/>
  <c r="D196" i="21"/>
  <c r="D197" i="21"/>
  <c r="D198" i="21"/>
  <c r="D199" i="21"/>
  <c r="D200" i="21"/>
  <c r="D201" i="21"/>
  <c r="D202" i="21"/>
  <c r="D203" i="21"/>
  <c r="D204" i="21"/>
  <c r="D205" i="21"/>
  <c r="D206" i="21"/>
  <c r="D207" i="21"/>
  <c r="D208" i="21"/>
  <c r="D209" i="21"/>
  <c r="D210" i="21"/>
  <c r="D211" i="21"/>
  <c r="D212" i="21"/>
  <c r="D213" i="21"/>
  <c r="D214" i="21"/>
  <c r="D215" i="21"/>
  <c r="D216" i="21"/>
  <c r="D217" i="21"/>
  <c r="D218" i="21"/>
  <c r="D219" i="21"/>
  <c r="D220" i="21"/>
  <c r="D221" i="21"/>
  <c r="D222" i="21"/>
  <c r="D223" i="21"/>
  <c r="D224" i="21"/>
  <c r="D225" i="21"/>
  <c r="D226" i="21"/>
  <c r="D227" i="21"/>
  <c r="D228" i="21"/>
  <c r="D229" i="21"/>
  <c r="D230" i="21"/>
  <c r="D231" i="21"/>
  <c r="D232" i="21"/>
  <c r="D233" i="21"/>
  <c r="D234" i="21"/>
  <c r="D235" i="21"/>
  <c r="D236" i="21"/>
  <c r="D237" i="21"/>
  <c r="D238" i="21"/>
  <c r="D239" i="21"/>
  <c r="D240" i="21"/>
  <c r="D241" i="21"/>
  <c r="D242" i="21"/>
  <c r="D243" i="21"/>
  <c r="D244" i="21"/>
  <c r="D245" i="21"/>
  <c r="D246" i="21"/>
  <c r="D247" i="21"/>
  <c r="D248" i="21"/>
  <c r="D249" i="21"/>
  <c r="D250" i="21"/>
  <c r="D251" i="21"/>
  <c r="D252" i="21"/>
  <c r="D253" i="21"/>
  <c r="D254" i="21"/>
  <c r="D255" i="21"/>
  <c r="D256" i="21"/>
  <c r="D257" i="21"/>
  <c r="D258" i="21"/>
  <c r="D259" i="21"/>
  <c r="D260" i="21"/>
  <c r="D261" i="21"/>
  <c r="D262" i="21"/>
  <c r="D263" i="21"/>
  <c r="D264" i="21"/>
  <c r="D265" i="21"/>
  <c r="D266" i="21"/>
  <c r="D267" i="21"/>
  <c r="D268" i="21"/>
  <c r="D269" i="21"/>
  <c r="D270" i="21"/>
  <c r="D271" i="21"/>
  <c r="D272" i="21"/>
  <c r="D273" i="21"/>
  <c r="D274" i="21"/>
  <c r="D275" i="21"/>
  <c r="D276" i="21"/>
  <c r="D277" i="21"/>
  <c r="D278" i="21"/>
  <c r="D279" i="21"/>
  <c r="D280" i="21"/>
  <c r="D281" i="21"/>
  <c r="D282" i="21"/>
  <c r="D283" i="21"/>
  <c r="D284" i="21"/>
  <c r="D285" i="21"/>
  <c r="D286" i="21"/>
  <c r="D287" i="21"/>
  <c r="D288" i="21"/>
  <c r="D289" i="21"/>
  <c r="D290" i="21"/>
  <c r="D291" i="21"/>
  <c r="D292" i="21"/>
  <c r="D293" i="21"/>
  <c r="D294" i="21"/>
  <c r="D295" i="21"/>
  <c r="D296" i="21"/>
  <c r="D297" i="21"/>
  <c r="D298" i="21"/>
  <c r="D299" i="21"/>
  <c r="D300" i="21"/>
  <c r="D301" i="21"/>
  <c r="D302" i="21"/>
  <c r="D303" i="21"/>
  <c r="D304" i="21"/>
  <c r="D305" i="21"/>
  <c r="D306" i="21"/>
  <c r="D307" i="21"/>
  <c r="D308" i="21"/>
  <c r="D309" i="21"/>
  <c r="D310" i="21"/>
  <c r="D311" i="21"/>
  <c r="D312" i="21"/>
  <c r="D313" i="21"/>
  <c r="D314" i="21"/>
  <c r="D315" i="21"/>
  <c r="D316" i="21"/>
  <c r="D317" i="21"/>
  <c r="D318" i="21"/>
  <c r="D319" i="21"/>
  <c r="D320" i="21"/>
  <c r="D321" i="21"/>
  <c r="D322" i="21"/>
  <c r="D323" i="21"/>
  <c r="D324" i="21"/>
  <c r="D325" i="21"/>
  <c r="D326" i="21"/>
  <c r="D327" i="21"/>
  <c r="D328" i="21"/>
  <c r="D329" i="21"/>
  <c r="D330" i="21"/>
  <c r="D331" i="21"/>
  <c r="D332" i="21"/>
  <c r="D333" i="21"/>
  <c r="D334" i="21"/>
  <c r="D335" i="21"/>
  <c r="D336" i="21"/>
  <c r="D337" i="21"/>
  <c r="D338" i="21"/>
  <c r="D339" i="21"/>
  <c r="D340" i="21"/>
  <c r="D341" i="21"/>
  <c r="D342" i="21"/>
  <c r="D343" i="21"/>
  <c r="D344" i="21"/>
  <c r="D345" i="21"/>
  <c r="D346" i="21"/>
  <c r="D347" i="21"/>
  <c r="D348" i="21"/>
  <c r="D349" i="21"/>
  <c r="D350" i="21"/>
  <c r="D351" i="21"/>
  <c r="D352" i="21"/>
  <c r="D353" i="21"/>
  <c r="D354" i="21"/>
  <c r="D355" i="21"/>
  <c r="D356" i="21"/>
  <c r="D357" i="21"/>
  <c r="D358" i="21"/>
  <c r="D359" i="21"/>
  <c r="D360" i="21"/>
  <c r="D361" i="21"/>
  <c r="D362" i="21"/>
  <c r="D363" i="21"/>
  <c r="D364" i="21"/>
  <c r="D365" i="21"/>
  <c r="D366" i="21"/>
  <c r="D367" i="21"/>
  <c r="D368" i="21"/>
  <c r="D369" i="21"/>
  <c r="D370" i="21"/>
  <c r="D371" i="21"/>
  <c r="D372" i="21"/>
  <c r="D373" i="21"/>
  <c r="D374" i="21"/>
  <c r="D375" i="21"/>
  <c r="D376" i="21"/>
  <c r="D377" i="21"/>
  <c r="D378" i="21"/>
  <c r="D379" i="21"/>
  <c r="D380" i="21"/>
  <c r="D381" i="21"/>
  <c r="D382" i="21"/>
  <c r="D383" i="21"/>
  <c r="D384" i="21"/>
  <c r="D385" i="21"/>
  <c r="D386" i="21"/>
  <c r="D387" i="21"/>
  <c r="D388" i="21"/>
  <c r="D389" i="21"/>
  <c r="D390" i="21"/>
  <c r="D391" i="21"/>
  <c r="D392" i="21"/>
  <c r="D393" i="21"/>
  <c r="D394" i="21"/>
  <c r="D395" i="21"/>
  <c r="D396" i="21"/>
  <c r="D397" i="21"/>
  <c r="D398" i="21"/>
  <c r="D399" i="21"/>
  <c r="D400" i="21"/>
  <c r="D401" i="21"/>
  <c r="D402" i="21"/>
  <c r="D403" i="21"/>
  <c r="D404" i="21"/>
  <c r="D405" i="21"/>
  <c r="D406" i="21"/>
  <c r="D407" i="21"/>
  <c r="D408" i="21"/>
  <c r="D409" i="21"/>
  <c r="D410" i="21"/>
  <c r="D411" i="21"/>
  <c r="D412" i="21"/>
  <c r="D413" i="21"/>
  <c r="D414" i="21"/>
  <c r="D415" i="21"/>
  <c r="D416" i="21"/>
  <c r="D417" i="21"/>
  <c r="D418" i="21"/>
  <c r="D419" i="21"/>
  <c r="D420" i="21"/>
  <c r="D421" i="21"/>
  <c r="D422" i="21"/>
  <c r="D423" i="21"/>
  <c r="D424" i="21"/>
  <c r="D425" i="21"/>
  <c r="D426" i="21"/>
  <c r="D427" i="21"/>
  <c r="D428" i="21"/>
  <c r="D429" i="21"/>
  <c r="D430" i="21"/>
  <c r="D431" i="21"/>
  <c r="D432" i="21"/>
  <c r="D433" i="21"/>
  <c r="D434" i="21"/>
  <c r="D435" i="21"/>
  <c r="D436" i="21"/>
  <c r="D437" i="21"/>
  <c r="D438" i="21"/>
  <c r="D439" i="21"/>
  <c r="D440" i="21"/>
  <c r="D441" i="21"/>
  <c r="D442" i="21"/>
  <c r="D443" i="21"/>
  <c r="D444" i="21"/>
  <c r="D445" i="21"/>
  <c r="D446" i="21"/>
  <c r="D447" i="21"/>
  <c r="D448" i="21"/>
  <c r="D449" i="21"/>
  <c r="D450" i="21"/>
  <c r="D451" i="21"/>
  <c r="D452" i="21"/>
  <c r="D453" i="21"/>
  <c r="D454" i="21"/>
  <c r="D455" i="21"/>
  <c r="D456" i="21"/>
  <c r="D457" i="21"/>
  <c r="D458" i="21"/>
  <c r="D459" i="21"/>
  <c r="D460" i="21"/>
  <c r="D461" i="21"/>
  <c r="D462" i="21"/>
  <c r="D463" i="21"/>
  <c r="D464" i="21"/>
  <c r="D465" i="21"/>
  <c r="D466" i="21"/>
  <c r="D467" i="21"/>
  <c r="D468" i="21"/>
  <c r="D469" i="21"/>
  <c r="D470" i="21"/>
  <c r="D471" i="21"/>
  <c r="D472" i="21"/>
  <c r="D473" i="21"/>
  <c r="D474" i="21"/>
  <c r="D475" i="21"/>
  <c r="D476" i="21"/>
  <c r="D477" i="21"/>
  <c r="D478" i="21"/>
  <c r="D479" i="21"/>
  <c r="D480" i="21"/>
  <c r="D481" i="21"/>
  <c r="D482" i="21"/>
  <c r="D483" i="21"/>
  <c r="D484" i="21"/>
  <c r="D485" i="21"/>
  <c r="D486" i="21"/>
  <c r="D487" i="21"/>
  <c r="D488" i="21"/>
  <c r="D489" i="21"/>
  <c r="D490" i="21"/>
  <c r="D491" i="21"/>
  <c r="D492" i="21"/>
  <c r="D493" i="21"/>
  <c r="D494" i="21"/>
  <c r="D495" i="21"/>
  <c r="D496" i="21"/>
  <c r="D497" i="21"/>
  <c r="D498" i="21"/>
  <c r="D499" i="21"/>
  <c r="D500" i="21"/>
  <c r="D501" i="21"/>
  <c r="D502" i="21"/>
  <c r="D503" i="21"/>
  <c r="D504" i="21"/>
  <c r="D505" i="21"/>
  <c r="D506" i="21"/>
  <c r="D507" i="21"/>
  <c r="D508" i="21"/>
  <c r="D509" i="21"/>
  <c r="D510" i="21"/>
  <c r="D511" i="21"/>
  <c r="D512" i="21"/>
  <c r="D513" i="21"/>
  <c r="D514" i="21"/>
  <c r="D515" i="21"/>
  <c r="D516" i="21"/>
  <c r="D517" i="21"/>
  <c r="D518" i="21"/>
  <c r="D519" i="21"/>
  <c r="D520" i="21"/>
  <c r="D521" i="21"/>
  <c r="D522" i="21"/>
  <c r="D523" i="21"/>
  <c r="D524" i="21"/>
  <c r="D525" i="21"/>
  <c r="D526" i="21"/>
  <c r="D527" i="21"/>
  <c r="D528" i="21"/>
  <c r="D529" i="21"/>
  <c r="D530" i="21"/>
  <c r="D531" i="21"/>
  <c r="D532" i="21"/>
  <c r="D533" i="21"/>
  <c r="D534" i="21"/>
  <c r="D535" i="21"/>
  <c r="D536" i="21"/>
  <c r="D537" i="21"/>
  <c r="D538" i="21"/>
  <c r="D539" i="21"/>
  <c r="D540" i="21"/>
  <c r="D541" i="21"/>
  <c r="D542" i="21"/>
  <c r="D543" i="21"/>
  <c r="D544" i="21"/>
  <c r="D545" i="21"/>
  <c r="D546" i="21"/>
  <c r="D547" i="21"/>
  <c r="D548" i="21"/>
  <c r="D549" i="21"/>
  <c r="D550" i="21"/>
  <c r="D551" i="21"/>
  <c r="D552" i="21"/>
  <c r="D553" i="21"/>
  <c r="D554" i="21"/>
  <c r="D555" i="21"/>
  <c r="D556" i="21"/>
  <c r="D557" i="21"/>
  <c r="D558" i="21"/>
  <c r="D559" i="21"/>
  <c r="D560" i="21"/>
  <c r="D561" i="21"/>
  <c r="D562" i="21"/>
  <c r="D563" i="21"/>
  <c r="D564" i="21"/>
  <c r="D565" i="21"/>
  <c r="D566" i="21"/>
  <c r="D567" i="21"/>
  <c r="D568" i="21"/>
  <c r="D569" i="21"/>
  <c r="D570" i="21"/>
  <c r="D571" i="21"/>
  <c r="D572" i="21"/>
  <c r="D573" i="21"/>
  <c r="D574" i="21"/>
  <c r="D575" i="21"/>
  <c r="D576" i="21"/>
  <c r="D577" i="21"/>
  <c r="D578" i="21"/>
  <c r="D579" i="21"/>
  <c r="D580" i="21"/>
  <c r="D581" i="21"/>
  <c r="D582" i="21"/>
  <c r="D583" i="21"/>
  <c r="D584" i="21"/>
  <c r="D585" i="21"/>
  <c r="D586" i="21"/>
  <c r="D587" i="21"/>
  <c r="D588" i="21"/>
  <c r="D589" i="21"/>
  <c r="D590" i="21"/>
  <c r="D591" i="21"/>
  <c r="D592" i="21"/>
  <c r="D593" i="21"/>
  <c r="D594" i="21"/>
  <c r="D595" i="21"/>
  <c r="D596" i="21"/>
  <c r="D597" i="21"/>
  <c r="D598" i="21"/>
  <c r="D599" i="21"/>
  <c r="D600" i="21"/>
  <c r="D601" i="21"/>
  <c r="D602" i="21"/>
  <c r="D603" i="21"/>
  <c r="D604" i="21"/>
  <c r="D605" i="21"/>
  <c r="D606" i="21"/>
  <c r="D607" i="21"/>
  <c r="D608" i="21"/>
  <c r="D609" i="21"/>
  <c r="D610" i="21"/>
  <c r="D611" i="21"/>
  <c r="D612" i="21"/>
  <c r="D613" i="21"/>
  <c r="D614" i="21"/>
  <c r="D615" i="21"/>
  <c r="D616" i="21"/>
  <c r="D617" i="21"/>
  <c r="D618" i="21"/>
  <c r="D619" i="21"/>
  <c r="D620" i="21"/>
  <c r="D621" i="21"/>
  <c r="D622" i="21"/>
  <c r="D623" i="21"/>
  <c r="D624" i="21"/>
  <c r="D625" i="21"/>
  <c r="D626" i="21"/>
  <c r="D627" i="21"/>
  <c r="D628" i="21"/>
  <c r="D629" i="21"/>
  <c r="D630" i="21"/>
  <c r="D631" i="21"/>
  <c r="D632" i="21"/>
  <c r="D633" i="21"/>
  <c r="D634" i="21"/>
  <c r="D635" i="21"/>
  <c r="D636" i="21"/>
  <c r="D637" i="21"/>
  <c r="D638" i="21"/>
  <c r="D639" i="21"/>
  <c r="D640" i="21"/>
  <c r="D641" i="21"/>
  <c r="D642" i="21"/>
  <c r="D643" i="21"/>
  <c r="D644" i="21"/>
  <c r="D645" i="21"/>
  <c r="D646" i="21"/>
  <c r="D647" i="21"/>
  <c r="D648" i="21"/>
  <c r="D649" i="21"/>
  <c r="D650" i="21"/>
  <c r="D651" i="21"/>
  <c r="D652" i="21"/>
  <c r="D653" i="21"/>
  <c r="D654" i="21"/>
  <c r="D655" i="21"/>
  <c r="D656" i="21"/>
  <c r="D657" i="21"/>
  <c r="D658" i="21"/>
  <c r="D659" i="21"/>
  <c r="D660" i="21"/>
  <c r="D661" i="21"/>
  <c r="D662" i="21"/>
  <c r="D663" i="21"/>
  <c r="D664" i="21"/>
  <c r="D665" i="21"/>
  <c r="D666" i="21"/>
  <c r="D667" i="21"/>
  <c r="D668" i="21"/>
  <c r="D669" i="21"/>
  <c r="D670" i="21"/>
  <c r="D671" i="21"/>
  <c r="D672" i="21"/>
  <c r="D673" i="21"/>
  <c r="D674" i="21"/>
  <c r="D675" i="21"/>
  <c r="D676" i="21"/>
  <c r="D677" i="21"/>
  <c r="D678" i="21"/>
  <c r="D679" i="21"/>
  <c r="D680" i="21"/>
  <c r="D681" i="21"/>
  <c r="D682" i="21"/>
  <c r="D683" i="21"/>
  <c r="D684" i="21"/>
  <c r="D685" i="21"/>
  <c r="D686" i="21"/>
  <c r="D687" i="21"/>
  <c r="D688" i="21"/>
  <c r="D689" i="21"/>
  <c r="D690" i="21"/>
  <c r="D691" i="21"/>
  <c r="D692" i="21"/>
  <c r="D693" i="21"/>
  <c r="D694" i="21"/>
  <c r="D695" i="21"/>
  <c r="D696" i="21"/>
  <c r="D697" i="21"/>
  <c r="D698" i="21"/>
  <c r="D699" i="21"/>
  <c r="D700" i="21"/>
  <c r="D701" i="21"/>
  <c r="D702" i="21"/>
  <c r="D703" i="21"/>
  <c r="D704" i="21"/>
  <c r="D705" i="21"/>
  <c r="D706" i="21"/>
  <c r="D707" i="21"/>
  <c r="D708" i="21"/>
  <c r="D709" i="21"/>
  <c r="D710" i="21"/>
  <c r="D711" i="21"/>
  <c r="D712" i="21"/>
  <c r="D713" i="21"/>
  <c r="D714" i="21"/>
  <c r="D715" i="21"/>
  <c r="D716" i="21"/>
  <c r="D717" i="21"/>
  <c r="D718" i="21"/>
  <c r="D719" i="21"/>
  <c r="D720" i="21"/>
  <c r="D721" i="21"/>
  <c r="D722" i="21"/>
  <c r="D723" i="21"/>
  <c r="D724" i="21"/>
  <c r="D725" i="21"/>
  <c r="D726" i="21"/>
  <c r="D727" i="21"/>
  <c r="D728" i="21"/>
  <c r="D729" i="21"/>
  <c r="D730" i="21"/>
  <c r="D731" i="21"/>
  <c r="D732" i="21"/>
  <c r="D733" i="21"/>
  <c r="D734" i="21"/>
  <c r="D735" i="21"/>
  <c r="D736" i="21"/>
  <c r="D737" i="21"/>
  <c r="D738" i="21"/>
  <c r="D739" i="21"/>
  <c r="D740" i="21"/>
  <c r="D741" i="21"/>
  <c r="D742" i="21"/>
  <c r="D743" i="21"/>
  <c r="D744" i="21"/>
  <c r="D745" i="21"/>
  <c r="D746" i="21"/>
  <c r="D747" i="21"/>
  <c r="D748" i="21"/>
  <c r="D749" i="21"/>
  <c r="D750" i="21"/>
  <c r="D751" i="21"/>
  <c r="D752" i="21"/>
  <c r="D753" i="21"/>
  <c r="D754" i="21"/>
  <c r="D755" i="21"/>
  <c r="D756" i="21"/>
  <c r="D757" i="21"/>
  <c r="D758" i="21"/>
  <c r="D759" i="21"/>
  <c r="D760" i="21"/>
  <c r="D761" i="21"/>
  <c r="D762" i="21"/>
  <c r="D763" i="21"/>
  <c r="D764" i="21"/>
  <c r="D765" i="21"/>
  <c r="D766" i="21"/>
  <c r="D767" i="21"/>
  <c r="D768" i="21"/>
  <c r="D769" i="21"/>
  <c r="D770" i="21"/>
  <c r="D771" i="21"/>
  <c r="D772" i="21"/>
  <c r="D773" i="21"/>
  <c r="D774" i="21"/>
  <c r="D775" i="21"/>
  <c r="D776" i="21"/>
  <c r="D777" i="21"/>
  <c r="D778" i="21"/>
  <c r="D779" i="21"/>
  <c r="D780" i="21"/>
  <c r="D781" i="21"/>
  <c r="D782" i="21"/>
  <c r="D783" i="21"/>
  <c r="D784" i="21"/>
  <c r="D785" i="21"/>
  <c r="D786" i="21"/>
  <c r="D787" i="21"/>
  <c r="D788" i="21"/>
  <c r="D789" i="21"/>
  <c r="D790" i="21"/>
  <c r="D791" i="21"/>
  <c r="D792" i="21"/>
  <c r="D793" i="21"/>
  <c r="D794" i="21"/>
  <c r="D795" i="21"/>
  <c r="D796" i="21"/>
  <c r="D797" i="21"/>
  <c r="D798" i="21"/>
  <c r="D799" i="21"/>
  <c r="D800" i="21"/>
  <c r="D801" i="21"/>
  <c r="D802" i="21"/>
  <c r="D803" i="21"/>
  <c r="D804" i="21"/>
  <c r="D805" i="21"/>
  <c r="D806" i="21"/>
  <c r="D807" i="21"/>
  <c r="D808" i="21"/>
  <c r="D809" i="21"/>
  <c r="D810" i="21"/>
  <c r="D811" i="21"/>
  <c r="D812" i="21"/>
  <c r="D813" i="21"/>
  <c r="D814" i="21"/>
  <c r="D815" i="21"/>
  <c r="D816" i="21"/>
  <c r="D817" i="21"/>
  <c r="D818" i="21"/>
  <c r="D819" i="21"/>
  <c r="D820" i="21"/>
  <c r="D821" i="21"/>
  <c r="D822" i="21"/>
  <c r="D823" i="21"/>
  <c r="D824" i="21"/>
  <c r="D825" i="21"/>
  <c r="D826" i="21"/>
  <c r="D827" i="21"/>
  <c r="D828" i="21"/>
  <c r="D829" i="21"/>
  <c r="D830" i="21"/>
  <c r="D831" i="21"/>
  <c r="D832" i="21"/>
  <c r="D833" i="21"/>
  <c r="D834" i="21"/>
  <c r="D835" i="21"/>
  <c r="D836" i="21"/>
  <c r="D837" i="21"/>
  <c r="D838" i="21"/>
  <c r="D839" i="21"/>
  <c r="D840" i="21"/>
  <c r="D841" i="21"/>
  <c r="D842" i="21"/>
  <c r="D843" i="21"/>
  <c r="D844" i="21"/>
  <c r="D845" i="21"/>
  <c r="D846" i="21"/>
  <c r="D847" i="21"/>
  <c r="D848" i="21"/>
  <c r="D849" i="21"/>
  <c r="D850" i="21"/>
  <c r="D851" i="21"/>
  <c r="D852" i="21"/>
  <c r="D853" i="21"/>
  <c r="D854" i="21"/>
  <c r="D855" i="21"/>
  <c r="D856" i="21"/>
  <c r="D857" i="21"/>
  <c r="D858" i="21"/>
  <c r="D859" i="21"/>
  <c r="D860" i="21"/>
  <c r="D861" i="21"/>
  <c r="D862" i="21"/>
  <c r="D863" i="21"/>
  <c r="D864" i="21"/>
  <c r="D865" i="21"/>
  <c r="D866" i="21"/>
  <c r="D867" i="21"/>
  <c r="D868" i="21"/>
  <c r="D869" i="21"/>
  <c r="D870" i="21"/>
  <c r="D871" i="21"/>
  <c r="D872" i="21"/>
  <c r="D873" i="21"/>
  <c r="D874" i="21"/>
  <c r="D875" i="21"/>
  <c r="D876" i="21"/>
  <c r="D877" i="21"/>
  <c r="D878" i="21"/>
  <c r="D879" i="21"/>
  <c r="D880" i="21"/>
  <c r="D881" i="21"/>
  <c r="D882" i="21"/>
  <c r="D883" i="21"/>
  <c r="D884" i="21"/>
  <c r="D885" i="21"/>
  <c r="D886" i="21"/>
  <c r="D887" i="21"/>
  <c r="D888" i="21"/>
  <c r="D889" i="21"/>
  <c r="D890" i="21"/>
  <c r="D891" i="21"/>
  <c r="D892" i="21"/>
  <c r="D893" i="21"/>
  <c r="D894" i="21"/>
  <c r="D895" i="21"/>
  <c r="D896" i="21"/>
  <c r="D897" i="21"/>
  <c r="D898" i="21"/>
  <c r="D899" i="21"/>
  <c r="D900" i="21"/>
  <c r="D901" i="21"/>
  <c r="D902" i="21"/>
  <c r="D903" i="21"/>
  <c r="D904" i="21"/>
  <c r="D905" i="21"/>
  <c r="D906" i="21"/>
  <c r="D907" i="21"/>
  <c r="D908" i="21"/>
  <c r="D909" i="21"/>
  <c r="D910" i="21"/>
  <c r="D911" i="21"/>
  <c r="D912" i="21"/>
  <c r="D913" i="21"/>
  <c r="D914" i="21"/>
  <c r="D915" i="21"/>
  <c r="D916" i="21"/>
  <c r="D917" i="21"/>
  <c r="D918" i="21"/>
  <c r="D919" i="21"/>
  <c r="D920" i="21"/>
  <c r="D921" i="21"/>
  <c r="D922" i="21"/>
  <c r="D923" i="21"/>
  <c r="D924" i="21"/>
  <c r="D925" i="21"/>
  <c r="D926" i="21"/>
  <c r="D927" i="21"/>
  <c r="D928" i="21"/>
  <c r="D929" i="21"/>
  <c r="D930" i="21"/>
  <c r="D931" i="21"/>
  <c r="D932" i="21"/>
  <c r="D933" i="21"/>
  <c r="D934" i="21"/>
  <c r="D935" i="21"/>
  <c r="D936" i="21"/>
  <c r="D937" i="21"/>
  <c r="D938" i="21"/>
  <c r="D939" i="21"/>
  <c r="D940" i="21"/>
  <c r="D941" i="21"/>
  <c r="D942" i="21"/>
  <c r="D943" i="21"/>
  <c r="D944" i="21"/>
  <c r="D945" i="21"/>
  <c r="D946" i="21"/>
  <c r="D947" i="21"/>
  <c r="D948" i="21"/>
  <c r="D949" i="21"/>
  <c r="D950" i="21"/>
  <c r="D951" i="21"/>
  <c r="D952" i="21"/>
  <c r="D953" i="21"/>
  <c r="D954" i="21"/>
  <c r="D955" i="21"/>
  <c r="D956" i="21"/>
  <c r="D957" i="21"/>
  <c r="D958" i="21"/>
  <c r="D959" i="21"/>
  <c r="D960" i="21"/>
  <c r="D961" i="21"/>
  <c r="D962" i="21"/>
  <c r="D963" i="21"/>
  <c r="D964" i="21"/>
  <c r="D965" i="21"/>
  <c r="D966" i="21"/>
  <c r="D967" i="21"/>
  <c r="D968" i="21"/>
  <c r="D969" i="21"/>
  <c r="D970" i="21"/>
  <c r="D971" i="21"/>
  <c r="D972" i="21"/>
  <c r="D973" i="21"/>
  <c r="D974" i="21"/>
  <c r="D975" i="21"/>
  <c r="D976" i="21"/>
  <c r="D977" i="21"/>
  <c r="D978" i="21"/>
  <c r="D979" i="21"/>
  <c r="D980" i="21"/>
  <c r="D981" i="21"/>
  <c r="D982" i="21"/>
  <c r="D983" i="21"/>
  <c r="D984" i="21"/>
  <c r="D985" i="21"/>
  <c r="D986" i="21"/>
  <c r="D987" i="21"/>
  <c r="D988" i="21"/>
  <c r="D989" i="21"/>
  <c r="D990" i="21"/>
  <c r="D991" i="21"/>
  <c r="D992" i="21"/>
  <c r="D993" i="21"/>
  <c r="D994" i="21"/>
  <c r="D995" i="21"/>
  <c r="D996" i="21"/>
  <c r="D997" i="21"/>
  <c r="D998" i="21"/>
  <c r="D999" i="21"/>
  <c r="D1000" i="21"/>
  <c r="D1001" i="21"/>
  <c r="D1002" i="21"/>
  <c r="D1003" i="21"/>
  <c r="D1004" i="21"/>
  <c r="D1005" i="21"/>
  <c r="D1006" i="21"/>
  <c r="D1007" i="21"/>
  <c r="D1008" i="21"/>
  <c r="D1009" i="21"/>
  <c r="D1010" i="21"/>
  <c r="D1011" i="21"/>
  <c r="D1012" i="21"/>
  <c r="D1013" i="21"/>
  <c r="D1014" i="21"/>
  <c r="D1015" i="21"/>
  <c r="D1016" i="21"/>
  <c r="D1017" i="21"/>
  <c r="D1018" i="21"/>
  <c r="D1019" i="21"/>
  <c r="D1020" i="21"/>
  <c r="D1021" i="21"/>
  <c r="D1022" i="21"/>
  <c r="D1023" i="21"/>
  <c r="D1024" i="21"/>
  <c r="D1025" i="21"/>
  <c r="D1026" i="21"/>
  <c r="D1027" i="21"/>
  <c r="D1028" i="21"/>
  <c r="D1029" i="21"/>
  <c r="D1030" i="21"/>
  <c r="D1031" i="21"/>
  <c r="D1032" i="21"/>
  <c r="D1033" i="21"/>
  <c r="D1034" i="21"/>
  <c r="D1035" i="21"/>
  <c r="D1036" i="21"/>
  <c r="D1037" i="21"/>
  <c r="D1038" i="21"/>
  <c r="D1039" i="21"/>
  <c r="D1040" i="21"/>
  <c r="D1041" i="21"/>
  <c r="D1042" i="21"/>
  <c r="D1043" i="21"/>
  <c r="D1044" i="21"/>
  <c r="D1045" i="21"/>
  <c r="D1046" i="21"/>
  <c r="D1047" i="21"/>
  <c r="D1048" i="21"/>
  <c r="D1049" i="21"/>
  <c r="D1050" i="21"/>
  <c r="D1051" i="21"/>
  <c r="D1052" i="21"/>
  <c r="D1053" i="21"/>
  <c r="D1054" i="21"/>
  <c r="D1055" i="21"/>
  <c r="D1056" i="21"/>
  <c r="D1057" i="21"/>
  <c r="D1058" i="21"/>
  <c r="D1059" i="21"/>
  <c r="D1060" i="21"/>
  <c r="D1061" i="21"/>
  <c r="D1062" i="21"/>
  <c r="D1063" i="21"/>
  <c r="D1064" i="21"/>
  <c r="D1065" i="21"/>
  <c r="D1066" i="21"/>
  <c r="D1067" i="21"/>
  <c r="D1068" i="21"/>
  <c r="D1069" i="21"/>
  <c r="D1070" i="21"/>
  <c r="D1071" i="21"/>
  <c r="D1072" i="21"/>
  <c r="D1073" i="21"/>
  <c r="D1074" i="21"/>
  <c r="D1075" i="21"/>
  <c r="D1076" i="21"/>
  <c r="D1077" i="21"/>
  <c r="D1078" i="21"/>
  <c r="D1079" i="21"/>
  <c r="D1080" i="21"/>
  <c r="D1081" i="21"/>
  <c r="D1082" i="21"/>
  <c r="D1083" i="21"/>
  <c r="D1084" i="21"/>
  <c r="D1085" i="21"/>
  <c r="D1086" i="21"/>
  <c r="D1087" i="21"/>
  <c r="D1088" i="21"/>
  <c r="D1089" i="21"/>
  <c r="D1090" i="21"/>
  <c r="D1091" i="21"/>
  <c r="D1092" i="21"/>
  <c r="D1093" i="21"/>
  <c r="D1094" i="21"/>
  <c r="D1095" i="21"/>
  <c r="D1096" i="21"/>
  <c r="D1097" i="21"/>
  <c r="D1098" i="21"/>
  <c r="D1099" i="21"/>
  <c r="D1100" i="21"/>
  <c r="D1101" i="21"/>
  <c r="D1102" i="21"/>
  <c r="D1103" i="21"/>
  <c r="D1104" i="21"/>
  <c r="D1105" i="21"/>
  <c r="D1106" i="21"/>
  <c r="D1107" i="21"/>
  <c r="D1108" i="21"/>
  <c r="D1109" i="21"/>
  <c r="D1110" i="21"/>
  <c r="D1111" i="21"/>
  <c r="D1112" i="21"/>
  <c r="D1113" i="21"/>
  <c r="D1114" i="21"/>
  <c r="D1115" i="21"/>
  <c r="D1116" i="21"/>
  <c r="D1117" i="21"/>
  <c r="D1118" i="21"/>
  <c r="D1119" i="21"/>
  <c r="D1120" i="21"/>
  <c r="D1121" i="21"/>
  <c r="D1122" i="21"/>
  <c r="D1123" i="21"/>
  <c r="D1124" i="21"/>
  <c r="D1125" i="21"/>
  <c r="D1126" i="21"/>
  <c r="D1127" i="21"/>
  <c r="D1128" i="21"/>
  <c r="D1129" i="21"/>
  <c r="D1130" i="21"/>
  <c r="D1131" i="21"/>
  <c r="D1132" i="21"/>
  <c r="D1133" i="21"/>
  <c r="D1134" i="21"/>
  <c r="D1135" i="21"/>
  <c r="D1136" i="21"/>
  <c r="D1137" i="21"/>
  <c r="D1138" i="21"/>
  <c r="D1139" i="21"/>
  <c r="D1140" i="21"/>
  <c r="D1141" i="21"/>
  <c r="D1142" i="21"/>
  <c r="D1143" i="21"/>
  <c r="D1144" i="21"/>
  <c r="D1145" i="21"/>
  <c r="D1146" i="21"/>
  <c r="D1147" i="21"/>
  <c r="D1148" i="21"/>
  <c r="D1149" i="21"/>
  <c r="D1150" i="21"/>
  <c r="D1151" i="21"/>
  <c r="D1152" i="21"/>
  <c r="D1153" i="21"/>
  <c r="D1154" i="21"/>
  <c r="D1155" i="21"/>
  <c r="D1156" i="21"/>
  <c r="D1157" i="21"/>
  <c r="D1158" i="21"/>
  <c r="D1159" i="21"/>
  <c r="D1160" i="21"/>
  <c r="D1161" i="21"/>
  <c r="D1162" i="21"/>
  <c r="D1163" i="21"/>
  <c r="D1164" i="21"/>
  <c r="D1165" i="21"/>
  <c r="D1166" i="21"/>
  <c r="D1167" i="21"/>
  <c r="D1168" i="21"/>
  <c r="D1169" i="21"/>
  <c r="D1170" i="21"/>
  <c r="D1171" i="21"/>
  <c r="D1172" i="21"/>
  <c r="D1173" i="21"/>
  <c r="D1174" i="21"/>
  <c r="D1175" i="21"/>
  <c r="D1176" i="21"/>
  <c r="D1177" i="21"/>
  <c r="D1178" i="21"/>
  <c r="D1179" i="21"/>
  <c r="D1180" i="21"/>
  <c r="D1181" i="21"/>
  <c r="D1182" i="21"/>
  <c r="D1183" i="21"/>
  <c r="D1184" i="21"/>
  <c r="D1185" i="21"/>
  <c r="D1186" i="21"/>
  <c r="D1187" i="21"/>
  <c r="D1188" i="21"/>
  <c r="D1189" i="21"/>
  <c r="D1190" i="21"/>
  <c r="D1191" i="21"/>
  <c r="D1192" i="21"/>
  <c r="D1193" i="21"/>
  <c r="D1194" i="21"/>
  <c r="D1195" i="21"/>
  <c r="D1196" i="21"/>
  <c r="D1197" i="21"/>
  <c r="D1198" i="21"/>
  <c r="D1199" i="21"/>
  <c r="D1200" i="21"/>
  <c r="D1201" i="21"/>
  <c r="D1202" i="21"/>
  <c r="D1203" i="21"/>
  <c r="D1204" i="21"/>
  <c r="D1205" i="21"/>
  <c r="D1206" i="21"/>
  <c r="D1207" i="21"/>
  <c r="D1208" i="21"/>
  <c r="D1209" i="21"/>
  <c r="D1210" i="21"/>
  <c r="D1211" i="21"/>
  <c r="D1212" i="21"/>
  <c r="D1213" i="21"/>
  <c r="D1214" i="21"/>
  <c r="D1215" i="21"/>
  <c r="D1216" i="21"/>
  <c r="D1217" i="21"/>
  <c r="D1218" i="21"/>
  <c r="D1219" i="21"/>
  <c r="D1220" i="21"/>
  <c r="D1221" i="21"/>
  <c r="D1222" i="21"/>
  <c r="D1223" i="21"/>
  <c r="D1224" i="21"/>
  <c r="D1225" i="21"/>
  <c r="D1226" i="21"/>
  <c r="D1227" i="21"/>
  <c r="D1228" i="21"/>
  <c r="D1229" i="21"/>
  <c r="D1230" i="21"/>
  <c r="D1231" i="21"/>
  <c r="D1232" i="21"/>
  <c r="D1233" i="21"/>
  <c r="D1234" i="21"/>
  <c r="D1235" i="21"/>
  <c r="D1236" i="21"/>
  <c r="D1237" i="21"/>
  <c r="D1238" i="21"/>
  <c r="D1239" i="21"/>
  <c r="D1240" i="21"/>
  <c r="D1241" i="21"/>
  <c r="D1242" i="21"/>
  <c r="D1243" i="21"/>
  <c r="D1244" i="21"/>
  <c r="D1245" i="21"/>
  <c r="D1246" i="21"/>
  <c r="D1247" i="21"/>
  <c r="D1248" i="21"/>
  <c r="D1249" i="21"/>
  <c r="D1250" i="21"/>
  <c r="D1251" i="21"/>
  <c r="D1252" i="21"/>
  <c r="D1253" i="21"/>
  <c r="D1254" i="21"/>
  <c r="D1255" i="21"/>
  <c r="D1256" i="21"/>
  <c r="D1257" i="21"/>
  <c r="D1258" i="21"/>
  <c r="D1259" i="21"/>
  <c r="D1260" i="21"/>
  <c r="D1261" i="21"/>
  <c r="D1262" i="21"/>
  <c r="D1263" i="21"/>
  <c r="D1264" i="21"/>
  <c r="D1265" i="21"/>
  <c r="D1266" i="21"/>
  <c r="D1267" i="21"/>
  <c r="D1268" i="21"/>
  <c r="D1269" i="21"/>
  <c r="D1270" i="21"/>
  <c r="D1271" i="21"/>
  <c r="D1272" i="21"/>
  <c r="D1273" i="21"/>
  <c r="D1274" i="21"/>
  <c r="D1275" i="21"/>
  <c r="D1276" i="21"/>
  <c r="D1277" i="21"/>
  <c r="D1278" i="21"/>
  <c r="D1279" i="21"/>
  <c r="D1280" i="21"/>
  <c r="D1281" i="21"/>
  <c r="D1282" i="21"/>
  <c r="D1283" i="21"/>
  <c r="D1284" i="21"/>
  <c r="D1285" i="21"/>
  <c r="D1286" i="21"/>
  <c r="D1287" i="21"/>
  <c r="D1288" i="21"/>
  <c r="D1289" i="21"/>
  <c r="D1290" i="21"/>
  <c r="D1291" i="21"/>
  <c r="D1292" i="21"/>
  <c r="D1293" i="21"/>
  <c r="D1294" i="21"/>
  <c r="D1295" i="21"/>
  <c r="D1296" i="21"/>
  <c r="D1297" i="21"/>
  <c r="D1298" i="21"/>
  <c r="D1299" i="21"/>
  <c r="D1300" i="21"/>
  <c r="D1301" i="21"/>
  <c r="D1302" i="21"/>
  <c r="D1303" i="21"/>
  <c r="D1304" i="21"/>
  <c r="D1305" i="21"/>
  <c r="D1306" i="21"/>
  <c r="D1307" i="21"/>
  <c r="D1308" i="21"/>
  <c r="D1309" i="21"/>
  <c r="D1310" i="21"/>
  <c r="D1311" i="21"/>
  <c r="D1312" i="21"/>
  <c r="D1313" i="21"/>
  <c r="D1314" i="21"/>
  <c r="D1315" i="21"/>
  <c r="D1316" i="21"/>
  <c r="D1317" i="21"/>
  <c r="D1318" i="21"/>
  <c r="D1319" i="21"/>
  <c r="D1320" i="21"/>
  <c r="D1321" i="21"/>
  <c r="D1322" i="21"/>
  <c r="D1323" i="21"/>
  <c r="D1324" i="21"/>
  <c r="D1325" i="21"/>
  <c r="D1326" i="21"/>
  <c r="D1327" i="21"/>
  <c r="D1328" i="21"/>
  <c r="D1329" i="21"/>
  <c r="D1330" i="21"/>
  <c r="D1331" i="21"/>
  <c r="D1332" i="21"/>
  <c r="D1333" i="21"/>
  <c r="D1334" i="21"/>
  <c r="D1335" i="21"/>
  <c r="D1336" i="21"/>
  <c r="D1337" i="21"/>
  <c r="D1338" i="21"/>
  <c r="D1339" i="21"/>
  <c r="D1340" i="21"/>
  <c r="D1341" i="21"/>
  <c r="D1342" i="21"/>
  <c r="D1343" i="21"/>
  <c r="D1344" i="21"/>
  <c r="D1345" i="21"/>
  <c r="D1346" i="21"/>
  <c r="D1347" i="21"/>
  <c r="D1348" i="21"/>
  <c r="D1349" i="21"/>
  <c r="D1350" i="21"/>
  <c r="D1351" i="21"/>
  <c r="D1352" i="21"/>
  <c r="D1353" i="21"/>
  <c r="D1354" i="21"/>
  <c r="D1355" i="21"/>
  <c r="D1356" i="21"/>
  <c r="D1357" i="21"/>
  <c r="D1358" i="21"/>
  <c r="D1359" i="21"/>
  <c r="D1360" i="21"/>
  <c r="D1361" i="21"/>
  <c r="D1362" i="21"/>
  <c r="D1363" i="21"/>
  <c r="D1364" i="21"/>
  <c r="D1365" i="21"/>
  <c r="D1366" i="21"/>
  <c r="D1367" i="21"/>
  <c r="D1368" i="21"/>
  <c r="D1369" i="21"/>
  <c r="D1370" i="21"/>
  <c r="D1371" i="21"/>
  <c r="D1372" i="21"/>
  <c r="D1373" i="21"/>
  <c r="R10" i="1"/>
  <c r="Q10" i="1"/>
  <c r="P10" i="1"/>
  <c r="D7" i="1"/>
  <c r="C7" i="1"/>
  <c r="B7" i="1"/>
  <c r="D9" i="21" l="1"/>
  <c r="V6" i="27"/>
  <c r="V7" i="27"/>
  <c r="V8" i="27"/>
  <c r="V9" i="27"/>
  <c r="V10" i="27"/>
  <c r="V11" i="27"/>
  <c r="V12" i="27"/>
  <c r="V13" i="27"/>
  <c r="V14" i="27"/>
  <c r="V15" i="27"/>
  <c r="V16" i="27"/>
  <c r="V17" i="27"/>
  <c r="V18" i="27"/>
  <c r="V19" i="27"/>
  <c r="V20" i="27"/>
  <c r="V21" i="27"/>
  <c r="V5" i="27"/>
  <c r="H487" i="27" l="1"/>
  <c r="G487" i="27"/>
  <c r="H486" i="27"/>
  <c r="G486" i="27"/>
  <c r="H485" i="27"/>
  <c r="G485" i="27"/>
  <c r="H484" i="27"/>
  <c r="G484" i="27"/>
  <c r="H483" i="27"/>
  <c r="G483" i="27"/>
  <c r="H482" i="27"/>
  <c r="G482" i="27"/>
  <c r="H481" i="27"/>
  <c r="G481" i="27"/>
  <c r="H480" i="27"/>
  <c r="G480" i="27"/>
  <c r="H479" i="27"/>
  <c r="G479" i="27"/>
  <c r="H478" i="27"/>
  <c r="G478" i="27"/>
  <c r="H477" i="27"/>
  <c r="G477" i="27"/>
  <c r="H476" i="27"/>
  <c r="G476" i="27"/>
  <c r="H475" i="27"/>
  <c r="G475" i="27"/>
  <c r="H474" i="27"/>
  <c r="G474" i="27"/>
  <c r="H473" i="27"/>
  <c r="G473" i="27"/>
  <c r="H472" i="27"/>
  <c r="G472" i="27"/>
  <c r="H471" i="27"/>
  <c r="G471" i="27"/>
  <c r="H470" i="27"/>
  <c r="G470" i="27"/>
  <c r="H469" i="27"/>
  <c r="G469" i="27"/>
  <c r="H468" i="27"/>
  <c r="G468" i="27"/>
  <c r="H467" i="27"/>
  <c r="G467" i="27"/>
  <c r="H466" i="27"/>
  <c r="G466" i="27"/>
  <c r="H465" i="27"/>
  <c r="G465" i="27"/>
  <c r="H464" i="27"/>
  <c r="G464" i="27"/>
  <c r="H463" i="27"/>
  <c r="G463" i="27"/>
  <c r="H462" i="27"/>
  <c r="G462" i="27"/>
  <c r="H461" i="27"/>
  <c r="G461" i="27"/>
  <c r="H460" i="27"/>
  <c r="G460" i="27"/>
  <c r="H459" i="27"/>
  <c r="G459" i="27"/>
  <c r="H458" i="27"/>
  <c r="G458" i="27"/>
  <c r="H457" i="27"/>
  <c r="G457" i="27"/>
  <c r="H456" i="27"/>
  <c r="G456" i="27"/>
  <c r="M455" i="27"/>
  <c r="N455" i="27" s="1"/>
  <c r="H455" i="27"/>
  <c r="G455" i="27"/>
  <c r="M454" i="27"/>
  <c r="N454" i="27" s="1"/>
  <c r="H454" i="27"/>
  <c r="G454" i="27"/>
  <c r="M453" i="27"/>
  <c r="N453" i="27" s="1"/>
  <c r="H453" i="27"/>
  <c r="G453" i="27"/>
  <c r="M452" i="27"/>
  <c r="N452" i="27" s="1"/>
  <c r="H452" i="27"/>
  <c r="G452" i="27"/>
  <c r="H451" i="27"/>
  <c r="G451" i="27"/>
  <c r="N450" i="27"/>
  <c r="H450" i="27"/>
  <c r="G450" i="27"/>
  <c r="N449" i="27"/>
  <c r="M449" i="27"/>
  <c r="H449" i="27"/>
  <c r="G449" i="27"/>
  <c r="N448" i="27"/>
  <c r="M448" i="27"/>
  <c r="H448" i="27"/>
  <c r="G448" i="27"/>
  <c r="N447" i="27"/>
  <c r="M447" i="27"/>
  <c r="H447" i="27"/>
  <c r="G447" i="27"/>
  <c r="M446" i="27"/>
  <c r="N446" i="27" s="1"/>
  <c r="H446" i="27"/>
  <c r="G446" i="27"/>
  <c r="N445" i="27"/>
  <c r="M445" i="27"/>
  <c r="H445" i="27"/>
  <c r="G445" i="27"/>
  <c r="N444" i="27"/>
  <c r="M444" i="27"/>
  <c r="H444" i="27"/>
  <c r="G444" i="27"/>
  <c r="N443" i="27"/>
  <c r="M443" i="27"/>
  <c r="H443" i="27"/>
  <c r="G443" i="27"/>
  <c r="M442" i="27"/>
  <c r="N442" i="27" s="1"/>
  <c r="H442" i="27"/>
  <c r="G442" i="27"/>
  <c r="N441" i="27"/>
  <c r="M441" i="27"/>
  <c r="H441" i="27"/>
  <c r="G441" i="27"/>
  <c r="N440" i="27"/>
  <c r="M440" i="27"/>
  <c r="H440" i="27"/>
  <c r="G440" i="27"/>
  <c r="N439" i="27"/>
  <c r="M439" i="27"/>
  <c r="H439" i="27"/>
  <c r="G439" i="27"/>
  <c r="M438" i="27"/>
  <c r="N438" i="27" s="1"/>
  <c r="H438" i="27"/>
  <c r="G438" i="27"/>
  <c r="N437" i="27"/>
  <c r="M437" i="27"/>
  <c r="H437" i="27"/>
  <c r="G437" i="27"/>
  <c r="H436" i="27"/>
  <c r="G436" i="27"/>
  <c r="N435" i="27"/>
  <c r="H435" i="27"/>
  <c r="G435" i="27"/>
  <c r="H434" i="27"/>
  <c r="G434" i="27"/>
  <c r="N433" i="27"/>
  <c r="H433" i="27"/>
  <c r="G433" i="27"/>
  <c r="M432" i="27"/>
  <c r="N432" i="27" s="1"/>
  <c r="H432" i="27"/>
  <c r="G432" i="27"/>
  <c r="M431" i="27"/>
  <c r="N431" i="27" s="1"/>
  <c r="H431" i="27"/>
  <c r="G431" i="27"/>
  <c r="M430" i="27"/>
  <c r="N430" i="27" s="1"/>
  <c r="H430" i="27"/>
  <c r="G430" i="27"/>
  <c r="N429" i="27"/>
  <c r="M429" i="27"/>
  <c r="H429" i="27"/>
  <c r="G429" i="27"/>
  <c r="M428" i="27"/>
  <c r="N428" i="27" s="1"/>
  <c r="H428" i="27"/>
  <c r="G428" i="27"/>
  <c r="M427" i="27"/>
  <c r="N427" i="27" s="1"/>
  <c r="H427" i="27"/>
  <c r="G427" i="27"/>
  <c r="M426" i="27"/>
  <c r="N426" i="27" s="1"/>
  <c r="H426" i="27"/>
  <c r="G426" i="27"/>
  <c r="N425" i="27"/>
  <c r="M425" i="27"/>
  <c r="H425" i="27"/>
  <c r="G425" i="27"/>
  <c r="M424" i="27"/>
  <c r="N424" i="27" s="1"/>
  <c r="H424" i="27"/>
  <c r="G424" i="27"/>
  <c r="M423" i="27"/>
  <c r="N423" i="27" s="1"/>
  <c r="H423" i="27"/>
  <c r="G423" i="27"/>
  <c r="M422" i="27"/>
  <c r="N422" i="27" s="1"/>
  <c r="H422" i="27"/>
  <c r="G422" i="27"/>
  <c r="N421" i="27"/>
  <c r="M421" i="27"/>
  <c r="H421" i="27"/>
  <c r="G421" i="27"/>
  <c r="M420" i="27"/>
  <c r="N420" i="27" s="1"/>
  <c r="H420" i="27"/>
  <c r="G420" i="27"/>
  <c r="M419" i="27"/>
  <c r="N419" i="27" s="1"/>
  <c r="H419" i="27"/>
  <c r="G419" i="27"/>
  <c r="M418" i="27"/>
  <c r="H418" i="27"/>
  <c r="G418" i="27"/>
  <c r="M417" i="27"/>
  <c r="N417" i="27" s="1"/>
  <c r="H417" i="27"/>
  <c r="G417" i="27"/>
  <c r="N416" i="27"/>
  <c r="M416" i="27"/>
  <c r="H416" i="27"/>
  <c r="G416" i="27"/>
  <c r="M415" i="27"/>
  <c r="N415" i="27" s="1"/>
  <c r="H415" i="27"/>
  <c r="G415" i="27"/>
  <c r="M414" i="27"/>
  <c r="N414" i="27" s="1"/>
  <c r="H414" i="27"/>
  <c r="G414" i="27"/>
  <c r="M413" i="27"/>
  <c r="N413" i="27" s="1"/>
  <c r="H413" i="27"/>
  <c r="G413" i="27"/>
  <c r="N412" i="27"/>
  <c r="M412" i="27"/>
  <c r="H412" i="27"/>
  <c r="G412" i="27"/>
  <c r="M411" i="27"/>
  <c r="N411" i="27" s="1"/>
  <c r="H411" i="27"/>
  <c r="G411" i="27"/>
  <c r="M410" i="27"/>
  <c r="N410" i="27" s="1"/>
  <c r="H410" i="27"/>
  <c r="G410" i="27"/>
  <c r="M409" i="27"/>
  <c r="N409" i="27" s="1"/>
  <c r="H409" i="27"/>
  <c r="G409" i="27"/>
  <c r="N408" i="27"/>
  <c r="M408" i="27"/>
  <c r="H408" i="27"/>
  <c r="G408" i="27"/>
  <c r="M407" i="27"/>
  <c r="N407" i="27" s="1"/>
  <c r="H407" i="27"/>
  <c r="G407" i="27"/>
  <c r="M406" i="27"/>
  <c r="N406" i="27" s="1"/>
  <c r="H406" i="27"/>
  <c r="G406" i="27"/>
  <c r="M405" i="27"/>
  <c r="N405" i="27" s="1"/>
  <c r="H405" i="27"/>
  <c r="G405" i="27"/>
  <c r="N404" i="27"/>
  <c r="M404" i="27"/>
  <c r="H404" i="27"/>
  <c r="G404" i="27"/>
  <c r="M403" i="27"/>
  <c r="N403" i="27" s="1"/>
  <c r="H403" i="27"/>
  <c r="G403" i="27"/>
  <c r="M402" i="27"/>
  <c r="N402" i="27" s="1"/>
  <c r="H402" i="27"/>
  <c r="G402" i="27"/>
  <c r="M401" i="27"/>
  <c r="N401" i="27" s="1"/>
  <c r="H401" i="27"/>
  <c r="G401" i="27"/>
  <c r="N400" i="27"/>
  <c r="M400" i="27"/>
  <c r="H400" i="27"/>
  <c r="G400" i="27"/>
  <c r="M399" i="27"/>
  <c r="N399" i="27" s="1"/>
  <c r="H399" i="27"/>
  <c r="G399" i="27"/>
  <c r="M398" i="27"/>
  <c r="N398" i="27" s="1"/>
  <c r="H398" i="27"/>
  <c r="G398" i="27"/>
  <c r="M397" i="27"/>
  <c r="N397" i="27" s="1"/>
  <c r="H397" i="27"/>
  <c r="G397" i="27"/>
  <c r="N396" i="27"/>
  <c r="M396" i="27"/>
  <c r="H396" i="27"/>
  <c r="G396" i="27"/>
  <c r="M395" i="27"/>
  <c r="N395" i="27" s="1"/>
  <c r="H395" i="27"/>
  <c r="G395" i="27"/>
  <c r="M394" i="27"/>
  <c r="N394" i="27" s="1"/>
  <c r="H394" i="27"/>
  <c r="G394" i="27"/>
  <c r="M393" i="27"/>
  <c r="N393" i="27" s="1"/>
  <c r="H393" i="27"/>
  <c r="G393" i="27"/>
  <c r="N392" i="27"/>
  <c r="M392" i="27"/>
  <c r="H392" i="27"/>
  <c r="G392" i="27"/>
  <c r="M391" i="27"/>
  <c r="N391" i="27" s="1"/>
  <c r="H391" i="27"/>
  <c r="G391" i="27"/>
  <c r="M390" i="27"/>
  <c r="N390" i="27" s="1"/>
  <c r="H390" i="27"/>
  <c r="G390" i="27"/>
  <c r="M389" i="27"/>
  <c r="N389" i="27" s="1"/>
  <c r="H389" i="27"/>
  <c r="G389" i="27"/>
  <c r="N388" i="27"/>
  <c r="M388" i="27"/>
  <c r="H388" i="27"/>
  <c r="G388" i="27"/>
  <c r="M387" i="27"/>
  <c r="N387" i="27" s="1"/>
  <c r="H387" i="27"/>
  <c r="G387" i="27"/>
  <c r="M386" i="27"/>
  <c r="N386" i="27" s="1"/>
  <c r="H386" i="27"/>
  <c r="G386" i="27"/>
  <c r="M385" i="27"/>
  <c r="N385" i="27" s="1"/>
  <c r="H385" i="27"/>
  <c r="G385" i="27"/>
  <c r="N384" i="27"/>
  <c r="M384" i="27"/>
  <c r="H384" i="27"/>
  <c r="G384" i="27"/>
  <c r="M383" i="27"/>
  <c r="N383" i="27" s="1"/>
  <c r="H383" i="27"/>
  <c r="G383" i="27"/>
  <c r="M382" i="27"/>
  <c r="N382" i="27" s="1"/>
  <c r="H382" i="27"/>
  <c r="G382" i="27"/>
  <c r="M381" i="27"/>
  <c r="N381" i="27" s="1"/>
  <c r="H381" i="27"/>
  <c r="G381" i="27"/>
  <c r="N380" i="27"/>
  <c r="M380" i="27"/>
  <c r="H380" i="27"/>
  <c r="G380" i="27"/>
  <c r="M379" i="27"/>
  <c r="N379" i="27" s="1"/>
  <c r="H379" i="27"/>
  <c r="G379" i="27"/>
  <c r="M378" i="27"/>
  <c r="N378" i="27" s="1"/>
  <c r="H378" i="27"/>
  <c r="G378" i="27"/>
  <c r="M377" i="27"/>
  <c r="N377" i="27" s="1"/>
  <c r="H377" i="27"/>
  <c r="G377" i="27"/>
  <c r="N376" i="27"/>
  <c r="M376" i="27"/>
  <c r="H376" i="27"/>
  <c r="G376" i="27"/>
  <c r="M375" i="27"/>
  <c r="N375" i="27" s="1"/>
  <c r="H375" i="27"/>
  <c r="G375" i="27"/>
  <c r="M374" i="27"/>
  <c r="N374" i="27" s="1"/>
  <c r="H374" i="27"/>
  <c r="G374" i="27"/>
  <c r="M373" i="27"/>
  <c r="N373" i="27" s="1"/>
  <c r="H373" i="27"/>
  <c r="G373" i="27"/>
  <c r="N372" i="27"/>
  <c r="M372" i="27"/>
  <c r="H372" i="27"/>
  <c r="G372" i="27"/>
  <c r="M371" i="27"/>
  <c r="N371" i="27" s="1"/>
  <c r="H371" i="27"/>
  <c r="G371" i="27"/>
  <c r="M370" i="27"/>
  <c r="N370" i="27" s="1"/>
  <c r="H370" i="27"/>
  <c r="G370" i="27"/>
  <c r="M369" i="27"/>
  <c r="N369" i="27" s="1"/>
  <c r="H369" i="27"/>
  <c r="G369" i="27"/>
  <c r="N368" i="27"/>
  <c r="M368" i="27"/>
  <c r="H368" i="27"/>
  <c r="G368" i="27"/>
  <c r="M367" i="27"/>
  <c r="N367" i="27" s="1"/>
  <c r="H367" i="27"/>
  <c r="G367" i="27"/>
  <c r="M366" i="27"/>
  <c r="N366" i="27" s="1"/>
  <c r="H366" i="27"/>
  <c r="G366" i="27"/>
  <c r="M365" i="27"/>
  <c r="N365" i="27" s="1"/>
  <c r="H365" i="27"/>
  <c r="G365" i="27"/>
  <c r="N364" i="27"/>
  <c r="M364" i="27"/>
  <c r="H364" i="27"/>
  <c r="G364" i="27"/>
  <c r="M363" i="27"/>
  <c r="N363" i="27" s="1"/>
  <c r="H363" i="27"/>
  <c r="G363" i="27"/>
  <c r="M362" i="27"/>
  <c r="N362" i="27" s="1"/>
  <c r="H362" i="27"/>
  <c r="G362" i="27"/>
  <c r="M361" i="27"/>
  <c r="N361" i="27" s="1"/>
  <c r="H361" i="27"/>
  <c r="G361" i="27"/>
  <c r="N360" i="27"/>
  <c r="M360" i="27"/>
  <c r="H360" i="27"/>
  <c r="G360" i="27"/>
  <c r="M359" i="27"/>
  <c r="N359" i="27" s="1"/>
  <c r="H359" i="27"/>
  <c r="G359" i="27"/>
  <c r="N358" i="27"/>
  <c r="H358" i="27"/>
  <c r="G358" i="27"/>
  <c r="N357" i="27"/>
  <c r="M357" i="27"/>
  <c r="H357" i="27"/>
  <c r="G357" i="27"/>
  <c r="M356" i="27"/>
  <c r="N356" i="27" s="1"/>
  <c r="H356" i="27"/>
  <c r="G356" i="27"/>
  <c r="N355" i="27"/>
  <c r="M355" i="27"/>
  <c r="H355" i="27"/>
  <c r="G355" i="27"/>
  <c r="N354" i="27"/>
  <c r="M354" i="27"/>
  <c r="H354" i="27"/>
  <c r="G354" i="27"/>
  <c r="N353" i="27"/>
  <c r="H353" i="27"/>
  <c r="G353" i="27"/>
  <c r="N352" i="27"/>
  <c r="H352" i="27"/>
  <c r="G352" i="27"/>
  <c r="N351" i="27"/>
  <c r="H351" i="27"/>
  <c r="G351" i="27"/>
  <c r="N350" i="27"/>
  <c r="H350" i="27"/>
  <c r="G350" i="27"/>
  <c r="N349" i="27"/>
  <c r="H349" i="27"/>
  <c r="G349" i="27"/>
  <c r="N348" i="27"/>
  <c r="H348" i="27"/>
  <c r="G348" i="27"/>
  <c r="N347" i="27"/>
  <c r="H347" i="27"/>
  <c r="G347" i="27"/>
  <c r="N346" i="27"/>
  <c r="H346" i="27"/>
  <c r="G346" i="27"/>
  <c r="N345" i="27"/>
  <c r="H345" i="27"/>
  <c r="G345" i="27"/>
  <c r="N344" i="27"/>
  <c r="H344" i="27"/>
  <c r="G344" i="27"/>
  <c r="N343" i="27"/>
  <c r="H343" i="27"/>
  <c r="G343" i="27"/>
  <c r="N342" i="27"/>
  <c r="H342" i="27"/>
  <c r="G342" i="27"/>
  <c r="N341" i="27"/>
  <c r="H341" i="27"/>
  <c r="G341" i="27"/>
  <c r="N340" i="27"/>
  <c r="H340" i="27"/>
  <c r="G340" i="27"/>
  <c r="N339" i="27"/>
  <c r="H339" i="27"/>
  <c r="G339" i="27"/>
  <c r="N338" i="27"/>
  <c r="H338" i="27"/>
  <c r="G338" i="27"/>
  <c r="N337" i="27"/>
  <c r="H337" i="27"/>
  <c r="G337" i="27"/>
  <c r="N336" i="27"/>
  <c r="H336" i="27"/>
  <c r="G336" i="27"/>
  <c r="N335" i="27"/>
  <c r="H335" i="27"/>
  <c r="G335" i="27"/>
  <c r="N334" i="27"/>
  <c r="H334" i="27"/>
  <c r="G334" i="27"/>
  <c r="N333" i="27"/>
  <c r="H333" i="27"/>
  <c r="G333" i="27"/>
  <c r="N332" i="27"/>
  <c r="H332" i="27"/>
  <c r="G332" i="27"/>
  <c r="N331" i="27"/>
  <c r="H331" i="27"/>
  <c r="G331" i="27"/>
  <c r="N330" i="27"/>
  <c r="H330" i="27"/>
  <c r="G330" i="27"/>
  <c r="N329" i="27"/>
  <c r="H329" i="27"/>
  <c r="G329" i="27"/>
  <c r="N328" i="27"/>
  <c r="H328" i="27"/>
  <c r="G328" i="27"/>
  <c r="N327" i="27"/>
  <c r="H327" i="27"/>
  <c r="G327" i="27"/>
  <c r="N326" i="27"/>
  <c r="H326" i="27"/>
  <c r="G326" i="27"/>
  <c r="N325" i="27"/>
  <c r="H325" i="27"/>
  <c r="G325" i="27"/>
  <c r="N324" i="27"/>
  <c r="H324" i="27"/>
  <c r="G324" i="27"/>
  <c r="N323" i="27"/>
  <c r="H323" i="27"/>
  <c r="G323" i="27"/>
  <c r="N322" i="27"/>
  <c r="H322" i="27"/>
  <c r="G322" i="27"/>
  <c r="N321" i="27"/>
  <c r="H321" i="27"/>
  <c r="G321" i="27"/>
  <c r="N320" i="27"/>
  <c r="H320" i="27"/>
  <c r="G320" i="27"/>
  <c r="N319" i="27"/>
  <c r="H319" i="27"/>
  <c r="G319" i="27"/>
  <c r="N318" i="27"/>
  <c r="H318" i="27"/>
  <c r="G318" i="27"/>
  <c r="N317" i="27"/>
  <c r="H317" i="27"/>
  <c r="G317" i="27"/>
  <c r="N316" i="27"/>
  <c r="H316" i="27"/>
  <c r="G316" i="27"/>
  <c r="N315" i="27"/>
  <c r="H315" i="27"/>
  <c r="G315" i="27"/>
  <c r="N314" i="27"/>
  <c r="H314" i="27"/>
  <c r="G314" i="27"/>
  <c r="N313" i="27"/>
  <c r="H313" i="27"/>
  <c r="G313" i="27"/>
  <c r="N312" i="27"/>
  <c r="H312" i="27"/>
  <c r="G312" i="27"/>
  <c r="N311" i="27"/>
  <c r="H311" i="27"/>
  <c r="G311" i="27"/>
  <c r="N310" i="27"/>
  <c r="H310" i="27"/>
  <c r="G310" i="27"/>
  <c r="N309" i="27"/>
  <c r="H309" i="27"/>
  <c r="G309" i="27"/>
  <c r="N308" i="27"/>
  <c r="H308" i="27"/>
  <c r="G308" i="27"/>
  <c r="N307" i="27"/>
  <c r="H307" i="27"/>
  <c r="G307" i="27"/>
  <c r="N306" i="27"/>
  <c r="H306" i="27"/>
  <c r="G306" i="27"/>
  <c r="N305" i="27"/>
  <c r="H305" i="27"/>
  <c r="G305" i="27"/>
  <c r="N304" i="27"/>
  <c r="H304" i="27"/>
  <c r="G304" i="27"/>
  <c r="N303" i="27"/>
  <c r="H303" i="27"/>
  <c r="G303" i="27"/>
  <c r="N302" i="27"/>
  <c r="H302" i="27"/>
  <c r="G302" i="27"/>
  <c r="N301" i="27"/>
  <c r="H301" i="27"/>
  <c r="G301" i="27"/>
  <c r="N300" i="27"/>
  <c r="H300" i="27"/>
  <c r="G300" i="27"/>
  <c r="N299" i="27"/>
  <c r="H299" i="27"/>
  <c r="G299" i="27"/>
  <c r="N298" i="27"/>
  <c r="H298" i="27"/>
  <c r="G298" i="27"/>
  <c r="N297" i="27"/>
  <c r="H297" i="27"/>
  <c r="G297" i="27"/>
  <c r="N296" i="27"/>
  <c r="H296" i="27"/>
  <c r="G296" i="27"/>
  <c r="N295" i="27"/>
  <c r="H295" i="27"/>
  <c r="G295" i="27"/>
  <c r="N294" i="27"/>
  <c r="H294" i="27"/>
  <c r="G294" i="27"/>
  <c r="N293" i="27"/>
  <c r="H293" i="27"/>
  <c r="G293" i="27"/>
  <c r="N292" i="27"/>
  <c r="H292" i="27"/>
  <c r="G292" i="27"/>
  <c r="N291" i="27"/>
  <c r="H291" i="27"/>
  <c r="G291" i="27"/>
  <c r="N290" i="27"/>
  <c r="H290" i="27"/>
  <c r="G290" i="27"/>
  <c r="N289" i="27"/>
  <c r="H289" i="27"/>
  <c r="G289" i="27"/>
  <c r="N288" i="27"/>
  <c r="H288" i="27"/>
  <c r="G288" i="27"/>
  <c r="N287" i="27"/>
  <c r="H287" i="27"/>
  <c r="G287" i="27"/>
  <c r="N286" i="27"/>
  <c r="H286" i="27"/>
  <c r="G286" i="27"/>
  <c r="N285" i="27"/>
  <c r="H285" i="27"/>
  <c r="G285" i="27"/>
  <c r="N284" i="27"/>
  <c r="H284" i="27"/>
  <c r="G284" i="27"/>
  <c r="N283" i="27"/>
  <c r="H283" i="27"/>
  <c r="G283" i="27"/>
  <c r="N282" i="27"/>
  <c r="H282" i="27"/>
  <c r="G282" i="27"/>
  <c r="N281" i="27"/>
  <c r="H281" i="27"/>
  <c r="G281" i="27"/>
  <c r="N280" i="27"/>
  <c r="H280" i="27"/>
  <c r="G280" i="27"/>
  <c r="N279" i="27"/>
  <c r="H279" i="27"/>
  <c r="G279" i="27"/>
  <c r="N278" i="27"/>
  <c r="H278" i="27"/>
  <c r="G278" i="27"/>
  <c r="N277" i="27"/>
  <c r="H277" i="27"/>
  <c r="G277" i="27"/>
  <c r="N276" i="27"/>
  <c r="H276" i="27"/>
  <c r="G276" i="27"/>
  <c r="N275" i="27"/>
  <c r="H275" i="27"/>
  <c r="G275" i="27"/>
  <c r="N274" i="27"/>
  <c r="H274" i="27"/>
  <c r="G274" i="27"/>
  <c r="N273" i="27"/>
  <c r="H273" i="27"/>
  <c r="G273" i="27"/>
  <c r="N272" i="27"/>
  <c r="H272" i="27"/>
  <c r="G272" i="27"/>
  <c r="N271" i="27"/>
  <c r="H271" i="27"/>
  <c r="G271" i="27"/>
  <c r="N270" i="27"/>
  <c r="H270" i="27"/>
  <c r="G270" i="27"/>
  <c r="N269" i="27"/>
  <c r="H269" i="27"/>
  <c r="G269" i="27"/>
  <c r="N268" i="27"/>
  <c r="H268" i="27"/>
  <c r="G268" i="27"/>
  <c r="N267" i="27"/>
  <c r="H267" i="27"/>
  <c r="G267" i="27"/>
  <c r="N266" i="27"/>
  <c r="H266" i="27"/>
  <c r="G266" i="27"/>
  <c r="N265" i="27"/>
  <c r="H265" i="27"/>
  <c r="G265" i="27"/>
  <c r="N264" i="27"/>
  <c r="H264" i="27"/>
  <c r="G264" i="27"/>
  <c r="N263" i="27"/>
  <c r="H263" i="27"/>
  <c r="G263" i="27"/>
  <c r="N262" i="27"/>
  <c r="H262" i="27"/>
  <c r="G262" i="27"/>
  <c r="N261" i="27"/>
  <c r="H261" i="27"/>
  <c r="G261" i="27"/>
  <c r="N260" i="27"/>
  <c r="H260" i="27"/>
  <c r="G260" i="27"/>
  <c r="N259" i="27"/>
  <c r="H259" i="27"/>
  <c r="G259" i="27"/>
  <c r="N258" i="27"/>
  <c r="H258" i="27"/>
  <c r="G258" i="27"/>
  <c r="N257" i="27"/>
  <c r="H257" i="27"/>
  <c r="G257" i="27"/>
  <c r="N256" i="27"/>
  <c r="H256" i="27"/>
  <c r="G256" i="27"/>
  <c r="N255" i="27"/>
  <c r="H255" i="27"/>
  <c r="G255" i="27"/>
  <c r="N254" i="27"/>
  <c r="H254" i="27"/>
  <c r="G254" i="27"/>
  <c r="N253" i="27"/>
  <c r="H253" i="27"/>
  <c r="G253" i="27"/>
  <c r="N252" i="27"/>
  <c r="H252" i="27"/>
  <c r="G252" i="27"/>
  <c r="N251" i="27"/>
  <c r="H251" i="27"/>
  <c r="G251" i="27"/>
  <c r="N250" i="27"/>
  <c r="H250" i="27"/>
  <c r="G250" i="27"/>
  <c r="N249" i="27"/>
  <c r="H249" i="27"/>
  <c r="G249" i="27"/>
  <c r="N248" i="27"/>
  <c r="H248" i="27"/>
  <c r="G248" i="27"/>
  <c r="N247" i="27"/>
  <c r="H247" i="27"/>
  <c r="G247" i="27"/>
  <c r="N246" i="27"/>
  <c r="H246" i="27"/>
  <c r="G246" i="27"/>
  <c r="N245" i="27"/>
  <c r="H245" i="27"/>
  <c r="G245" i="27"/>
  <c r="N244" i="27"/>
  <c r="H244" i="27"/>
  <c r="G244" i="27"/>
  <c r="N243" i="27"/>
  <c r="H243" i="27"/>
  <c r="G243" i="27"/>
  <c r="N242" i="27"/>
  <c r="H242" i="27"/>
  <c r="G242" i="27"/>
  <c r="N241" i="27"/>
  <c r="H241" i="27"/>
  <c r="G241" i="27"/>
  <c r="N240" i="27"/>
  <c r="H240" i="27"/>
  <c r="G240" i="27"/>
  <c r="N239" i="27"/>
  <c r="H239" i="27"/>
  <c r="G239" i="27"/>
  <c r="N238" i="27"/>
  <c r="H238" i="27"/>
  <c r="G238" i="27"/>
  <c r="N237" i="27"/>
  <c r="H237" i="27"/>
  <c r="G237" i="27"/>
  <c r="N236" i="27"/>
  <c r="H236" i="27"/>
  <c r="G236" i="27"/>
  <c r="N235" i="27"/>
  <c r="H235" i="27"/>
  <c r="G235" i="27"/>
  <c r="N234" i="27"/>
  <c r="H234" i="27"/>
  <c r="G234" i="27"/>
  <c r="N233" i="27"/>
  <c r="H233" i="27"/>
  <c r="G233" i="27"/>
  <c r="N232" i="27"/>
  <c r="H232" i="27"/>
  <c r="G232" i="27"/>
  <c r="N231" i="27"/>
  <c r="H231" i="27"/>
  <c r="G231" i="27"/>
  <c r="N230" i="27"/>
  <c r="H230" i="27"/>
  <c r="G230" i="27"/>
  <c r="N229" i="27"/>
  <c r="H229" i="27"/>
  <c r="G229" i="27"/>
  <c r="N228" i="27"/>
  <c r="H228" i="27"/>
  <c r="G228" i="27"/>
  <c r="N227" i="27"/>
  <c r="H227" i="27"/>
  <c r="G227" i="27"/>
  <c r="N226" i="27"/>
  <c r="H226" i="27"/>
  <c r="G226" i="27"/>
  <c r="N225" i="27"/>
  <c r="H225" i="27"/>
  <c r="G225" i="27"/>
  <c r="N224" i="27"/>
  <c r="H224" i="27"/>
  <c r="G224" i="27"/>
  <c r="N223" i="27"/>
  <c r="H223" i="27"/>
  <c r="G223" i="27"/>
  <c r="N222" i="27"/>
  <c r="H222" i="27"/>
  <c r="G222" i="27"/>
  <c r="N221" i="27"/>
  <c r="H221" i="27"/>
  <c r="G221" i="27"/>
  <c r="N220" i="27"/>
  <c r="H220" i="27"/>
  <c r="G220" i="27"/>
  <c r="N219" i="27"/>
  <c r="H219" i="27"/>
  <c r="G219" i="27"/>
  <c r="N218" i="27"/>
  <c r="H218" i="27"/>
  <c r="G218" i="27"/>
  <c r="N217" i="27"/>
  <c r="H217" i="27"/>
  <c r="G217" i="27"/>
  <c r="N216" i="27"/>
  <c r="H216" i="27"/>
  <c r="G216" i="27"/>
  <c r="N215" i="27"/>
  <c r="H215" i="27"/>
  <c r="G215" i="27"/>
  <c r="N214" i="27"/>
  <c r="H214" i="27"/>
  <c r="G214" i="27"/>
  <c r="N213" i="27"/>
  <c r="H213" i="27"/>
  <c r="G213" i="27"/>
  <c r="N212" i="27"/>
  <c r="H212" i="27"/>
  <c r="G212" i="27"/>
  <c r="N211" i="27"/>
  <c r="H211" i="27"/>
  <c r="G211" i="27"/>
  <c r="N210" i="27"/>
  <c r="H210" i="27"/>
  <c r="G210" i="27"/>
  <c r="N209" i="27"/>
  <c r="H209" i="27"/>
  <c r="G209" i="27"/>
  <c r="N208" i="27"/>
  <c r="H208" i="27"/>
  <c r="G208" i="27"/>
  <c r="N207" i="27"/>
  <c r="H207" i="27"/>
  <c r="G207" i="27"/>
  <c r="N206" i="27"/>
  <c r="H206" i="27"/>
  <c r="G206" i="27"/>
  <c r="N205" i="27"/>
  <c r="H205" i="27"/>
  <c r="G205" i="27"/>
  <c r="N204" i="27"/>
  <c r="H204" i="27"/>
  <c r="G204" i="27"/>
  <c r="N203" i="27"/>
  <c r="H203" i="27"/>
  <c r="G203" i="27"/>
  <c r="N202" i="27"/>
  <c r="H202" i="27"/>
  <c r="G202" i="27"/>
  <c r="N201" i="27"/>
  <c r="H201" i="27"/>
  <c r="G201" i="27"/>
  <c r="N200" i="27"/>
  <c r="H200" i="27"/>
  <c r="G200" i="27"/>
  <c r="N199" i="27"/>
  <c r="H199" i="27"/>
  <c r="G199" i="27"/>
  <c r="N198" i="27"/>
  <c r="H198" i="27"/>
  <c r="G198" i="27"/>
  <c r="N197" i="27"/>
  <c r="H197" i="27"/>
  <c r="G197" i="27"/>
  <c r="N196" i="27"/>
  <c r="H196" i="27"/>
  <c r="G196" i="27"/>
  <c r="N195" i="27"/>
  <c r="H195" i="27"/>
  <c r="G195" i="27"/>
  <c r="N194" i="27"/>
  <c r="H194" i="27"/>
  <c r="G194" i="27"/>
  <c r="N193" i="27"/>
  <c r="H193" i="27"/>
  <c r="G193" i="27"/>
  <c r="N192" i="27"/>
  <c r="H192" i="27"/>
  <c r="G192" i="27"/>
  <c r="N191" i="27"/>
  <c r="H191" i="27"/>
  <c r="G191" i="27"/>
  <c r="N190" i="27"/>
  <c r="H190" i="27"/>
  <c r="G190" i="27"/>
  <c r="N189" i="27"/>
  <c r="H189" i="27"/>
  <c r="G189" i="27"/>
  <c r="N188" i="27"/>
  <c r="H188" i="27"/>
  <c r="G188" i="27"/>
  <c r="N187" i="27"/>
  <c r="H187" i="27"/>
  <c r="G187" i="27"/>
  <c r="N186" i="27"/>
  <c r="H186" i="27"/>
  <c r="G186" i="27"/>
  <c r="N185" i="27"/>
  <c r="H185" i="27"/>
  <c r="G185" i="27"/>
  <c r="N184" i="27"/>
  <c r="H184" i="27"/>
  <c r="G184" i="27"/>
  <c r="N183" i="27"/>
  <c r="H183" i="27"/>
  <c r="G183" i="27"/>
  <c r="N182" i="27"/>
  <c r="H182" i="27"/>
  <c r="G182" i="27"/>
  <c r="N181" i="27"/>
  <c r="H181" i="27"/>
  <c r="G181" i="27"/>
  <c r="N180" i="27"/>
  <c r="H180" i="27"/>
  <c r="G180" i="27"/>
  <c r="N179" i="27"/>
  <c r="H179" i="27"/>
  <c r="G179" i="27"/>
  <c r="N178" i="27"/>
  <c r="H178" i="27"/>
  <c r="G178" i="27"/>
  <c r="N177" i="27"/>
  <c r="H177" i="27"/>
  <c r="G177" i="27"/>
  <c r="N176" i="27"/>
  <c r="H176" i="27"/>
  <c r="G176" i="27"/>
  <c r="N175" i="27"/>
  <c r="H175" i="27"/>
  <c r="G175" i="27"/>
  <c r="N174" i="27"/>
  <c r="H174" i="27"/>
  <c r="G174" i="27"/>
  <c r="N173" i="27"/>
  <c r="H173" i="27"/>
  <c r="G173" i="27"/>
  <c r="N172" i="27"/>
  <c r="H172" i="27"/>
  <c r="G172" i="27"/>
  <c r="N171" i="27"/>
  <c r="H171" i="27"/>
  <c r="G171" i="27"/>
  <c r="N170" i="27"/>
  <c r="H170" i="27"/>
  <c r="G170" i="27"/>
  <c r="N169" i="27"/>
  <c r="H169" i="27"/>
  <c r="G169" i="27"/>
  <c r="N168" i="27"/>
  <c r="H168" i="27"/>
  <c r="G168" i="27"/>
  <c r="N167" i="27"/>
  <c r="H167" i="27"/>
  <c r="G167" i="27"/>
  <c r="N166" i="27"/>
  <c r="H166" i="27"/>
  <c r="G166" i="27"/>
  <c r="N165" i="27"/>
  <c r="H165" i="27"/>
  <c r="G165" i="27"/>
  <c r="N164" i="27"/>
  <c r="H164" i="27"/>
  <c r="G164" i="27"/>
  <c r="N163" i="27"/>
  <c r="H163" i="27"/>
  <c r="G163" i="27"/>
  <c r="N162" i="27"/>
  <c r="H162" i="27"/>
  <c r="G162" i="27"/>
  <c r="N161" i="27"/>
  <c r="H161" i="27"/>
  <c r="G161" i="27"/>
  <c r="N160" i="27"/>
  <c r="H160" i="27"/>
  <c r="G160" i="27"/>
  <c r="N159" i="27"/>
  <c r="H159" i="27"/>
  <c r="G159" i="27"/>
  <c r="N158" i="27"/>
  <c r="H158" i="27"/>
  <c r="G158" i="27"/>
  <c r="N157" i="27"/>
  <c r="H157" i="27"/>
  <c r="G157" i="27"/>
  <c r="N156" i="27"/>
  <c r="H156" i="27"/>
  <c r="G156" i="27"/>
  <c r="N155" i="27"/>
  <c r="H155" i="27"/>
  <c r="G155" i="27"/>
  <c r="N154" i="27"/>
  <c r="H154" i="27"/>
  <c r="G154" i="27"/>
  <c r="N153" i="27"/>
  <c r="H153" i="27"/>
  <c r="G153" i="27"/>
  <c r="N152" i="27"/>
  <c r="H152" i="27"/>
  <c r="G152" i="27"/>
  <c r="N151" i="27"/>
  <c r="H151" i="27"/>
  <c r="G151" i="27"/>
  <c r="N150" i="27"/>
  <c r="H150" i="27"/>
  <c r="G150" i="27"/>
  <c r="N149" i="27"/>
  <c r="H149" i="27"/>
  <c r="G149" i="27"/>
  <c r="N148" i="27"/>
  <c r="H148" i="27"/>
  <c r="G148" i="27"/>
  <c r="N147" i="27"/>
  <c r="H147" i="27"/>
  <c r="G147" i="27"/>
  <c r="R146" i="27"/>
  <c r="N146" i="27"/>
  <c r="H146" i="27"/>
  <c r="G146" i="27"/>
  <c r="R145" i="27"/>
  <c r="N145" i="27"/>
  <c r="H145" i="27"/>
  <c r="G145" i="27"/>
  <c r="R144" i="27"/>
  <c r="N144" i="27"/>
  <c r="H144" i="27"/>
  <c r="G144" i="27"/>
  <c r="R143" i="27"/>
  <c r="N143" i="27"/>
  <c r="H143" i="27"/>
  <c r="G143" i="27"/>
  <c r="R142" i="27"/>
  <c r="N142" i="27"/>
  <c r="H142" i="27"/>
  <c r="G142" i="27"/>
  <c r="R141" i="27"/>
  <c r="N141" i="27"/>
  <c r="H141" i="27"/>
  <c r="G141" i="27"/>
  <c r="R140" i="27"/>
  <c r="N140" i="27"/>
  <c r="H140" i="27"/>
  <c r="G140" i="27"/>
  <c r="R139" i="27"/>
  <c r="N139" i="27"/>
  <c r="H139" i="27"/>
  <c r="G139" i="27"/>
  <c r="R138" i="27"/>
  <c r="N138" i="27"/>
  <c r="H138" i="27"/>
  <c r="G138" i="27"/>
  <c r="R137" i="27"/>
  <c r="N137" i="27"/>
  <c r="H137" i="27"/>
  <c r="G137" i="27"/>
  <c r="R136" i="27"/>
  <c r="N136" i="27"/>
  <c r="H136" i="27"/>
  <c r="G136" i="27"/>
  <c r="R135" i="27"/>
  <c r="N135" i="27"/>
  <c r="H135" i="27"/>
  <c r="G135" i="27"/>
  <c r="R134" i="27"/>
  <c r="N134" i="27"/>
  <c r="H134" i="27"/>
  <c r="G134" i="27"/>
  <c r="R133" i="27"/>
  <c r="N133" i="27"/>
  <c r="H133" i="27"/>
  <c r="G133" i="27"/>
  <c r="R132" i="27"/>
  <c r="N132" i="27"/>
  <c r="H132" i="27"/>
  <c r="G132" i="27"/>
  <c r="R131" i="27"/>
  <c r="N131" i="27"/>
  <c r="H131" i="27"/>
  <c r="G131" i="27"/>
  <c r="R130" i="27"/>
  <c r="N130" i="27"/>
  <c r="H130" i="27"/>
  <c r="G130" i="27"/>
  <c r="R129" i="27"/>
  <c r="N129" i="27"/>
  <c r="H129" i="27"/>
  <c r="G129" i="27"/>
  <c r="R128" i="27"/>
  <c r="N128" i="27"/>
  <c r="H128" i="27"/>
  <c r="G128" i="27"/>
  <c r="R127" i="27"/>
  <c r="N127" i="27"/>
  <c r="H127" i="27"/>
  <c r="G127" i="27"/>
  <c r="R126" i="27"/>
  <c r="N126" i="27"/>
  <c r="H126" i="27"/>
  <c r="G126" i="27"/>
  <c r="R125" i="27"/>
  <c r="N125" i="27"/>
  <c r="H125" i="27"/>
  <c r="G125" i="27"/>
  <c r="R124" i="27"/>
  <c r="N124" i="27"/>
  <c r="H124" i="27"/>
  <c r="G124" i="27"/>
  <c r="R123" i="27"/>
  <c r="N123" i="27"/>
  <c r="H123" i="27"/>
  <c r="G123" i="27"/>
  <c r="R122" i="27"/>
  <c r="N122" i="27"/>
  <c r="H122" i="27"/>
  <c r="G122" i="27"/>
  <c r="R121" i="27"/>
  <c r="N121" i="27"/>
  <c r="H121" i="27"/>
  <c r="G121" i="27"/>
  <c r="R120" i="27"/>
  <c r="N120" i="27"/>
  <c r="H120" i="27"/>
  <c r="G120" i="27"/>
  <c r="R119" i="27"/>
  <c r="N119" i="27"/>
  <c r="H119" i="27"/>
  <c r="G119" i="27"/>
  <c r="R118" i="27"/>
  <c r="N118" i="27"/>
  <c r="H118" i="27"/>
  <c r="G118" i="27"/>
  <c r="R117" i="27"/>
  <c r="N117" i="27"/>
  <c r="H117" i="27"/>
  <c r="G117" i="27"/>
  <c r="R116" i="27"/>
  <c r="N116" i="27"/>
  <c r="H116" i="27"/>
  <c r="G116" i="27"/>
  <c r="R115" i="27"/>
  <c r="N115" i="27"/>
  <c r="H115" i="27"/>
  <c r="G115" i="27"/>
  <c r="R114" i="27"/>
  <c r="N114" i="27"/>
  <c r="H114" i="27"/>
  <c r="G114" i="27"/>
  <c r="R113" i="27"/>
  <c r="N113" i="27"/>
  <c r="H113" i="27"/>
  <c r="G113" i="27"/>
  <c r="R112" i="27"/>
  <c r="N112" i="27"/>
  <c r="H112" i="27"/>
  <c r="G112" i="27"/>
  <c r="R111" i="27"/>
  <c r="N111" i="27"/>
  <c r="H111" i="27"/>
  <c r="G111" i="27"/>
  <c r="R110" i="27"/>
  <c r="N110" i="27"/>
  <c r="H110" i="27"/>
  <c r="G110" i="27"/>
  <c r="R109" i="27"/>
  <c r="N109" i="27"/>
  <c r="H109" i="27"/>
  <c r="G109" i="27"/>
  <c r="R108" i="27"/>
  <c r="N108" i="27"/>
  <c r="H108" i="27"/>
  <c r="G108" i="27"/>
  <c r="N107" i="27"/>
  <c r="H107" i="27"/>
  <c r="G107" i="27"/>
  <c r="R106" i="27"/>
  <c r="N106" i="27"/>
  <c r="H106" i="27"/>
  <c r="G106" i="27"/>
  <c r="R105" i="27"/>
  <c r="N105" i="27"/>
  <c r="H105" i="27"/>
  <c r="G105" i="27"/>
  <c r="R104" i="27"/>
  <c r="N104" i="27"/>
  <c r="H104" i="27"/>
  <c r="G104" i="27"/>
  <c r="R103" i="27"/>
  <c r="N103" i="27"/>
  <c r="H103" i="27"/>
  <c r="G103" i="27"/>
  <c r="R102" i="27"/>
  <c r="N102" i="27"/>
  <c r="H102" i="27"/>
  <c r="G102" i="27"/>
  <c r="R101" i="27"/>
  <c r="N101" i="27"/>
  <c r="R100" i="27"/>
  <c r="N100" i="27"/>
  <c r="R99" i="27"/>
  <c r="N99" i="27"/>
  <c r="R98" i="27"/>
  <c r="N98" i="27"/>
  <c r="R97" i="27"/>
  <c r="N97" i="27"/>
  <c r="R96" i="27"/>
  <c r="N96" i="27"/>
  <c r="R95" i="27"/>
  <c r="N95" i="27"/>
  <c r="R94" i="27"/>
  <c r="N94" i="27"/>
  <c r="R93" i="27"/>
  <c r="N93" i="27"/>
  <c r="R92" i="27"/>
  <c r="N92" i="27"/>
  <c r="R91" i="27"/>
  <c r="N91" i="27"/>
  <c r="R90" i="27"/>
  <c r="N90" i="27"/>
  <c r="R89" i="27"/>
  <c r="N89" i="27"/>
  <c r="R88" i="27"/>
  <c r="N88" i="27"/>
  <c r="R87" i="27"/>
  <c r="N87" i="27"/>
  <c r="R86" i="27"/>
  <c r="N86" i="27"/>
  <c r="R85" i="27"/>
  <c r="N85" i="27"/>
  <c r="R84" i="27"/>
  <c r="N84" i="27"/>
  <c r="R83" i="27"/>
  <c r="N83" i="27"/>
  <c r="R82" i="27"/>
  <c r="N82" i="27"/>
  <c r="R81" i="27"/>
  <c r="N81" i="27"/>
  <c r="R80" i="27"/>
  <c r="N80" i="27"/>
  <c r="R79" i="27"/>
  <c r="N79" i="27"/>
  <c r="R78" i="27"/>
  <c r="N78" i="27"/>
  <c r="R77" i="27"/>
  <c r="N77" i="27"/>
  <c r="R76" i="27"/>
  <c r="N76" i="27"/>
  <c r="R75" i="27"/>
  <c r="N75" i="27"/>
  <c r="R74" i="27"/>
  <c r="N74" i="27"/>
  <c r="R73" i="27"/>
  <c r="N73" i="27"/>
  <c r="R72" i="27"/>
  <c r="N72" i="27"/>
  <c r="R71" i="27"/>
  <c r="N71" i="27"/>
  <c r="R70" i="27"/>
  <c r="N70" i="27"/>
  <c r="R69" i="27"/>
  <c r="N69" i="27"/>
  <c r="R68" i="27"/>
  <c r="N68" i="27"/>
  <c r="R67" i="27"/>
  <c r="N67" i="27"/>
  <c r="R66" i="27"/>
  <c r="N66" i="27"/>
  <c r="R65" i="27"/>
  <c r="N65" i="27"/>
  <c r="R64" i="27"/>
  <c r="N64" i="27"/>
  <c r="R63" i="27"/>
  <c r="N63" i="27"/>
  <c r="R62" i="27"/>
  <c r="N62" i="27"/>
  <c r="R61" i="27"/>
  <c r="N61" i="27"/>
  <c r="R60" i="27"/>
  <c r="N60" i="27"/>
  <c r="R59" i="27"/>
  <c r="N59" i="27"/>
  <c r="R58" i="27"/>
  <c r="N58" i="27"/>
  <c r="R57" i="27"/>
  <c r="N57" i="27"/>
  <c r="R56" i="27"/>
  <c r="N56" i="27"/>
  <c r="R55" i="27"/>
  <c r="N55" i="27"/>
  <c r="R54" i="27"/>
  <c r="N54" i="27"/>
  <c r="R53" i="27"/>
  <c r="N53" i="27"/>
  <c r="R52" i="27"/>
  <c r="N52" i="27"/>
  <c r="R51" i="27"/>
  <c r="N51" i="27"/>
  <c r="R50" i="27"/>
  <c r="N50" i="27"/>
  <c r="R49" i="27"/>
  <c r="N49" i="27"/>
  <c r="R48" i="27"/>
  <c r="N48" i="27"/>
  <c r="R47" i="27"/>
  <c r="R46" i="27"/>
  <c r="N46" i="27"/>
  <c r="R45" i="27"/>
  <c r="N45" i="27"/>
  <c r="R44" i="27"/>
  <c r="N44" i="27"/>
  <c r="R43" i="27"/>
  <c r="N43" i="27"/>
  <c r="R42" i="27"/>
  <c r="N42" i="27"/>
  <c r="R41" i="27"/>
  <c r="N41" i="27"/>
  <c r="N40" i="27"/>
  <c r="R39" i="27"/>
  <c r="M39" i="27"/>
  <c r="G39" i="27"/>
  <c r="R38" i="27"/>
  <c r="M38" i="27"/>
  <c r="N38" i="27" s="1"/>
  <c r="H38" i="27"/>
  <c r="G38" i="27"/>
  <c r="R37" i="27"/>
  <c r="M37" i="27"/>
  <c r="N37" i="27" s="1"/>
  <c r="H37" i="27"/>
  <c r="G37" i="27"/>
  <c r="R36" i="27"/>
  <c r="N36" i="27"/>
  <c r="M36" i="27"/>
  <c r="H36" i="27"/>
  <c r="G36" i="27"/>
  <c r="R35" i="27"/>
  <c r="M35" i="27"/>
  <c r="N35" i="27" s="1"/>
  <c r="H35" i="27"/>
  <c r="G35" i="27"/>
  <c r="R34" i="27"/>
  <c r="N34" i="27"/>
  <c r="M34" i="27"/>
  <c r="H34" i="27"/>
  <c r="G34" i="27"/>
  <c r="R33" i="27"/>
  <c r="M33" i="27"/>
  <c r="N33" i="27" s="1"/>
  <c r="H33" i="27"/>
  <c r="G33" i="27"/>
  <c r="R32" i="27"/>
  <c r="N32" i="27"/>
  <c r="M32" i="27"/>
  <c r="H32" i="27"/>
  <c r="G32" i="27"/>
  <c r="R31" i="27"/>
  <c r="M31" i="27"/>
  <c r="N31" i="27" s="1"/>
  <c r="H31" i="27"/>
  <c r="G31" i="27"/>
  <c r="R30" i="27"/>
  <c r="M30" i="27"/>
  <c r="N30" i="27" s="1"/>
  <c r="H30" i="27"/>
  <c r="G30" i="27"/>
  <c r="R29" i="27"/>
  <c r="M29" i="27"/>
  <c r="N29" i="27" s="1"/>
  <c r="H29" i="27"/>
  <c r="G29" i="27"/>
  <c r="R28" i="27"/>
  <c r="N28" i="27"/>
  <c r="M28" i="27"/>
  <c r="H28" i="27"/>
  <c r="G28" i="27"/>
  <c r="R27" i="27"/>
  <c r="N27" i="27"/>
  <c r="M27" i="27"/>
  <c r="H27" i="27"/>
  <c r="G27" i="27"/>
  <c r="R26" i="27"/>
  <c r="M26" i="27"/>
  <c r="N26" i="27" s="1"/>
  <c r="H26" i="27"/>
  <c r="G26" i="27"/>
  <c r="R25" i="27"/>
  <c r="M25" i="27"/>
  <c r="N25" i="27" s="1"/>
  <c r="H25" i="27"/>
  <c r="G25" i="27"/>
  <c r="R24" i="27"/>
  <c r="M24" i="27"/>
  <c r="N24" i="27" s="1"/>
  <c r="H24" i="27"/>
  <c r="G24" i="27"/>
  <c r="R23" i="27"/>
  <c r="M23" i="27"/>
  <c r="N23" i="27" s="1"/>
  <c r="H23" i="27"/>
  <c r="G23" i="27"/>
  <c r="R22" i="27"/>
  <c r="M22" i="27"/>
  <c r="N22" i="27" s="1"/>
  <c r="H22" i="27"/>
  <c r="G22" i="27"/>
  <c r="R21" i="27"/>
  <c r="M21" i="27"/>
  <c r="N21" i="27" s="1"/>
  <c r="H21" i="27"/>
  <c r="G21" i="27"/>
  <c r="R20" i="27"/>
  <c r="M20" i="27"/>
  <c r="H20" i="27"/>
  <c r="G20" i="27"/>
  <c r="R19" i="27"/>
  <c r="N19" i="27"/>
  <c r="M19" i="27"/>
  <c r="H19" i="27"/>
  <c r="G19" i="27"/>
  <c r="R18" i="27"/>
  <c r="M18" i="27"/>
  <c r="N18" i="27" s="1"/>
  <c r="H18" i="27"/>
  <c r="G18" i="27"/>
  <c r="R17" i="27"/>
  <c r="M17" i="27"/>
  <c r="N17" i="27" s="1"/>
  <c r="H17" i="27"/>
  <c r="G17" i="27"/>
  <c r="R16" i="27"/>
  <c r="M16" i="27"/>
  <c r="N16" i="27" s="1"/>
  <c r="H16" i="27"/>
  <c r="G16" i="27"/>
  <c r="R15" i="27"/>
  <c r="N15" i="27"/>
  <c r="M15" i="27"/>
  <c r="H15" i="27"/>
  <c r="G15" i="27"/>
  <c r="R14" i="27"/>
  <c r="N14" i="27"/>
  <c r="M14" i="27"/>
  <c r="H14" i="27"/>
  <c r="G14" i="27"/>
  <c r="R13" i="27"/>
  <c r="M13" i="27"/>
  <c r="N13" i="27" s="1"/>
  <c r="H13" i="27"/>
  <c r="G13" i="27"/>
  <c r="R12" i="27"/>
  <c r="M12" i="27"/>
  <c r="N12" i="27" s="1"/>
  <c r="H12" i="27"/>
  <c r="G12" i="27"/>
  <c r="R11" i="27"/>
  <c r="M11" i="27"/>
  <c r="N11" i="27" s="1"/>
  <c r="H11" i="27"/>
  <c r="G11" i="27"/>
  <c r="R10" i="27"/>
  <c r="M10" i="27"/>
  <c r="N10" i="27" s="1"/>
  <c r="H10" i="27"/>
  <c r="G10" i="27"/>
  <c r="R9" i="27"/>
  <c r="M9" i="27"/>
  <c r="H9" i="27"/>
  <c r="G9" i="27"/>
  <c r="R8" i="27"/>
  <c r="N8" i="27"/>
  <c r="M8" i="27"/>
  <c r="H8" i="27"/>
  <c r="G8" i="27"/>
  <c r="R7" i="27"/>
  <c r="M7" i="27"/>
  <c r="N7" i="27" s="1"/>
  <c r="H7" i="27"/>
  <c r="G7" i="27"/>
  <c r="R6" i="27"/>
  <c r="N6" i="27"/>
  <c r="M6" i="27"/>
  <c r="H6" i="27"/>
  <c r="G6" i="27"/>
  <c r="H5" i="27"/>
  <c r="G5" i="27"/>
  <c r="L552" i="20" l="1"/>
  <c r="L553" i="20"/>
  <c r="L554" i="20"/>
  <c r="L555" i="20"/>
  <c r="L556" i="20"/>
  <c r="L557" i="20"/>
  <c r="L558" i="20"/>
  <c r="L559" i="20"/>
  <c r="L560" i="20"/>
  <c r="L561" i="20"/>
  <c r="L562" i="20"/>
  <c r="L563" i="20"/>
  <c r="L564" i="20"/>
  <c r="L565" i="20"/>
  <c r="L337" i="20"/>
  <c r="L338" i="20"/>
  <c r="L339" i="20"/>
  <c r="L340" i="20"/>
  <c r="L341" i="20"/>
  <c r="L342" i="20"/>
  <c r="L343" i="20"/>
  <c r="L344" i="20"/>
  <c r="L345" i="20"/>
  <c r="L346" i="20"/>
  <c r="L347" i="20"/>
  <c r="L348" i="20"/>
  <c r="L349" i="20"/>
  <c r="L350" i="20"/>
  <c r="L351" i="20"/>
  <c r="L352" i="20"/>
  <c r="L353" i="20"/>
  <c r="L354" i="20"/>
  <c r="L355" i="20"/>
  <c r="L356" i="20"/>
  <c r="L357" i="20"/>
  <c r="L358" i="20"/>
  <c r="L359" i="20"/>
  <c r="L360" i="20"/>
  <c r="L361" i="20"/>
  <c r="L362" i="20"/>
  <c r="L363" i="20"/>
  <c r="L364" i="20"/>
  <c r="L365" i="20"/>
  <c r="L366" i="20"/>
  <c r="L367" i="20"/>
  <c r="L368" i="20"/>
  <c r="L369" i="20"/>
  <c r="L370" i="20"/>
  <c r="L371" i="20"/>
  <c r="L372" i="20"/>
  <c r="L373" i="20"/>
  <c r="L374" i="20"/>
  <c r="L375" i="20"/>
  <c r="L376" i="20"/>
  <c r="L377" i="20"/>
  <c r="L378" i="20"/>
  <c r="L379" i="20"/>
  <c r="L380" i="20"/>
  <c r="L381" i="20"/>
  <c r="L382" i="20"/>
  <c r="L383" i="20"/>
  <c r="L384" i="20"/>
  <c r="L385" i="20"/>
  <c r="L386" i="20"/>
  <c r="L387" i="20"/>
  <c r="L388" i="20"/>
  <c r="L389" i="20"/>
  <c r="L390" i="20"/>
  <c r="L391" i="20"/>
  <c r="L392" i="20"/>
  <c r="L393" i="20"/>
  <c r="L394" i="20"/>
  <c r="L395" i="20"/>
  <c r="L396" i="20"/>
  <c r="L397" i="20"/>
  <c r="L398" i="20"/>
  <c r="L399" i="20"/>
  <c r="L400" i="20"/>
  <c r="L401" i="20"/>
  <c r="L402" i="20"/>
  <c r="L403" i="20"/>
  <c r="L404" i="20"/>
  <c r="L405" i="20"/>
  <c r="L406" i="20"/>
  <c r="L407" i="20"/>
  <c r="L408" i="20"/>
  <c r="L409" i="20"/>
  <c r="L410" i="20"/>
  <c r="L411" i="20"/>
  <c r="L412" i="20"/>
  <c r="L413" i="20"/>
  <c r="L414" i="20"/>
  <c r="L415" i="20"/>
  <c r="L416" i="20"/>
  <c r="L417" i="20"/>
  <c r="L418" i="20"/>
  <c r="L419" i="20"/>
  <c r="L420" i="20"/>
  <c r="L421" i="20"/>
  <c r="L422" i="20"/>
  <c r="L423" i="20"/>
  <c r="L424" i="20"/>
  <c r="L425" i="20"/>
  <c r="L426" i="20"/>
  <c r="L427" i="20"/>
  <c r="L428" i="20"/>
  <c r="L429" i="20"/>
  <c r="L430" i="20"/>
  <c r="L431" i="20"/>
  <c r="L432" i="20"/>
  <c r="L433" i="20"/>
  <c r="L434" i="20"/>
  <c r="L435" i="20"/>
  <c r="L436" i="20"/>
  <c r="L437" i="20"/>
  <c r="L293" i="20"/>
  <c r="L294" i="20"/>
  <c r="L295" i="20"/>
  <c r="L296" i="20"/>
  <c r="L297" i="20"/>
  <c r="L298" i="20"/>
  <c r="L299" i="20"/>
  <c r="L300" i="20"/>
  <c r="L301" i="20"/>
  <c r="L302" i="20"/>
  <c r="L303" i="20"/>
  <c r="L304" i="20"/>
  <c r="L305" i="20"/>
  <c r="L306" i="20"/>
  <c r="L307" i="20"/>
  <c r="L308" i="20"/>
  <c r="L309" i="20"/>
  <c r="L310" i="20"/>
  <c r="L311" i="20"/>
  <c r="L312" i="20"/>
  <c r="L313" i="20"/>
  <c r="L314" i="20"/>
  <c r="L315" i="20"/>
  <c r="L316" i="20"/>
  <c r="L317" i="20"/>
  <c r="L318" i="20"/>
  <c r="L319" i="20"/>
  <c r="L320" i="20"/>
  <c r="L321" i="20"/>
  <c r="L322" i="20"/>
  <c r="L323" i="20"/>
  <c r="L324" i="20"/>
  <c r="L325" i="20"/>
  <c r="L326" i="20"/>
  <c r="L327" i="20"/>
  <c r="L328" i="20"/>
  <c r="L329" i="20"/>
  <c r="L330" i="20"/>
  <c r="L331" i="20"/>
  <c r="L332" i="20"/>
  <c r="L333" i="20"/>
  <c r="L334" i="20"/>
  <c r="L438" i="20"/>
  <c r="L439" i="20"/>
  <c r="L440" i="20"/>
  <c r="L441" i="20"/>
  <c r="L442" i="20"/>
  <c r="L443" i="20"/>
  <c r="L444" i="20"/>
  <c r="L445" i="20"/>
  <c r="L446" i="20"/>
  <c r="L447" i="20"/>
  <c r="L448" i="20"/>
  <c r="L449" i="20"/>
  <c r="L450" i="20"/>
  <c r="L451" i="20"/>
  <c r="L452" i="20"/>
  <c r="L453" i="20"/>
  <c r="L454" i="20"/>
  <c r="L455" i="20"/>
  <c r="L456" i="20"/>
  <c r="L457" i="20"/>
  <c r="L458" i="20"/>
  <c r="L459" i="20"/>
  <c r="L460" i="20"/>
  <c r="L461" i="20"/>
  <c r="L462" i="20"/>
  <c r="L463" i="20"/>
  <c r="L464" i="20"/>
  <c r="L465" i="20"/>
  <c r="L466" i="20"/>
  <c r="L467" i="20"/>
  <c r="L468" i="20"/>
  <c r="L469" i="20"/>
  <c r="L470" i="20"/>
  <c r="L471" i="20"/>
  <c r="L472" i="20"/>
  <c r="L473" i="20"/>
  <c r="L474" i="20"/>
  <c r="L475" i="20"/>
  <c r="L476" i="20"/>
  <c r="L477" i="20"/>
  <c r="L478" i="20"/>
  <c r="L479" i="20"/>
  <c r="L480" i="20"/>
  <c r="L481" i="20"/>
  <c r="L482" i="20"/>
  <c r="L483" i="20"/>
  <c r="L484" i="20"/>
  <c r="L485" i="20"/>
  <c r="L486" i="20"/>
  <c r="L487" i="20"/>
  <c r="L488" i="20"/>
  <c r="L489" i="20"/>
  <c r="L490" i="20"/>
  <c r="L491" i="20"/>
  <c r="L492" i="20"/>
  <c r="L493" i="20"/>
  <c r="L494" i="20"/>
  <c r="L495" i="20"/>
  <c r="L496" i="20"/>
  <c r="L497" i="20"/>
  <c r="L498" i="20"/>
  <c r="L499" i="20"/>
  <c r="L500" i="20"/>
  <c r="L501" i="20"/>
  <c r="L502" i="20"/>
  <c r="L503" i="20"/>
  <c r="L504" i="20"/>
  <c r="L505" i="20"/>
  <c r="L506" i="20"/>
  <c r="L507" i="20"/>
  <c r="L508" i="20"/>
  <c r="L509" i="20"/>
  <c r="L510" i="20"/>
  <c r="L511" i="20"/>
  <c r="L512" i="20"/>
  <c r="L513" i="20"/>
  <c r="L514" i="20"/>
  <c r="L515" i="20"/>
  <c r="L516" i="20"/>
  <c r="L517" i="20"/>
  <c r="L518" i="20"/>
  <c r="L519" i="20"/>
  <c r="L520" i="20"/>
  <c r="L521" i="20"/>
  <c r="L522" i="20"/>
  <c r="L523" i="20"/>
  <c r="L524" i="20"/>
  <c r="L525" i="20"/>
  <c r="L526" i="20"/>
  <c r="L527" i="20"/>
  <c r="L528" i="20"/>
  <c r="L529" i="20"/>
  <c r="L530" i="20"/>
  <c r="L531" i="20"/>
  <c r="L532" i="20"/>
  <c r="L533" i="20"/>
  <c r="L534" i="20"/>
  <c r="L535" i="20"/>
  <c r="L536" i="20"/>
  <c r="L537" i="20"/>
  <c r="L538" i="20"/>
  <c r="L539" i="20"/>
  <c r="L540" i="20"/>
  <c r="L541" i="20"/>
  <c r="L542" i="20"/>
  <c r="L543" i="20"/>
  <c r="L544" i="20"/>
  <c r="L545" i="20"/>
  <c r="L546" i="20"/>
  <c r="L547" i="20"/>
  <c r="L548" i="20"/>
  <c r="L549" i="20"/>
  <c r="L550" i="20"/>
  <c r="L551" i="20"/>
  <c r="Q60" i="20"/>
  <c r="Q72" i="20"/>
  <c r="Q73" i="20"/>
  <c r="Q74" i="20"/>
  <c r="Q75" i="20"/>
  <c r="Q76" i="20"/>
  <c r="Q77" i="20"/>
  <c r="Q78" i="20"/>
  <c r="Q79" i="20"/>
  <c r="Q80" i="20"/>
  <c r="Q81" i="20"/>
  <c r="Q82" i="20"/>
  <c r="Q83" i="20"/>
  <c r="Q84" i="20"/>
  <c r="Q85" i="20"/>
  <c r="Q86" i="20"/>
  <c r="Q87" i="20"/>
  <c r="Q88" i="20"/>
  <c r="Q89" i="20"/>
  <c r="Q90" i="20"/>
  <c r="Q91" i="20"/>
  <c r="Q92" i="20"/>
  <c r="Q93" i="20"/>
  <c r="Q94" i="20"/>
  <c r="Q95" i="20"/>
  <c r="Q96" i="20"/>
  <c r="Q97" i="20"/>
  <c r="Q98" i="20"/>
  <c r="Q99" i="20"/>
  <c r="Q100" i="20"/>
  <c r="Q101" i="20"/>
  <c r="Q102" i="20"/>
  <c r="Q103" i="20"/>
  <c r="Q104" i="20"/>
  <c r="Q105" i="20"/>
  <c r="Q106" i="20"/>
  <c r="Q108" i="20"/>
  <c r="Q109" i="20"/>
  <c r="Q110" i="20"/>
  <c r="Q111" i="20"/>
  <c r="Q27" i="20"/>
  <c r="Q28" i="20"/>
  <c r="Q29" i="20"/>
  <c r="Q30" i="20"/>
  <c r="Q31" i="20"/>
  <c r="Q32" i="20"/>
  <c r="Q33" i="20"/>
  <c r="Q34" i="20"/>
  <c r="Q35" i="20"/>
  <c r="Q36" i="20"/>
  <c r="Q37" i="20"/>
  <c r="Q38" i="20"/>
  <c r="Q39" i="20"/>
  <c r="Q40" i="20"/>
  <c r="Q41" i="20"/>
  <c r="Q42" i="20"/>
  <c r="Q43" i="20"/>
  <c r="Q44" i="20"/>
  <c r="Q45" i="20"/>
  <c r="Q46" i="20"/>
  <c r="Q47" i="20"/>
  <c r="Q48" i="20"/>
  <c r="Q49" i="20"/>
  <c r="Q50" i="20"/>
  <c r="Q51" i="20"/>
  <c r="Q52" i="20"/>
  <c r="Q53" i="20"/>
  <c r="Q54" i="20"/>
  <c r="Q55" i="20"/>
  <c r="Q56" i="20"/>
  <c r="Q57" i="20"/>
  <c r="Q58" i="20"/>
  <c r="Q59" i="20"/>
  <c r="Q61" i="20"/>
  <c r="Q62" i="20"/>
  <c r="Q63" i="20"/>
  <c r="Q64" i="20"/>
  <c r="Q65" i="20"/>
  <c r="Q66" i="20"/>
  <c r="Q67" i="20"/>
  <c r="Q68" i="20"/>
  <c r="Q69" i="20"/>
  <c r="Q70" i="20"/>
  <c r="Q71" i="20"/>
  <c r="Q7" i="20"/>
  <c r="Q8" i="20"/>
  <c r="Q9" i="20"/>
  <c r="Q10" i="20"/>
  <c r="Q11" i="20"/>
  <c r="Q12" i="20"/>
  <c r="Q13" i="20"/>
  <c r="Q14" i="20"/>
  <c r="Q15" i="20"/>
  <c r="Q16" i="20"/>
  <c r="Q17" i="20"/>
  <c r="Q18" i="20"/>
  <c r="Q19" i="20"/>
  <c r="Q20" i="20"/>
  <c r="Q21" i="20"/>
  <c r="Q22" i="20"/>
  <c r="Q23" i="20"/>
  <c r="Q24" i="20"/>
  <c r="Q25" i="20"/>
  <c r="Q26" i="20"/>
  <c r="Q6" i="20"/>
  <c r="L335" i="20"/>
  <c r="L336" i="20"/>
  <c r="L25" i="20"/>
  <c r="L26" i="20"/>
  <c r="L27" i="20"/>
  <c r="L28" i="20"/>
  <c r="L29" i="20"/>
  <c r="L30" i="20"/>
  <c r="L31" i="20"/>
  <c r="L32" i="20"/>
  <c r="L33" i="20"/>
  <c r="L34" i="20"/>
  <c r="L35" i="20"/>
  <c r="L36" i="20"/>
  <c r="L37" i="20"/>
  <c r="L38" i="20"/>
  <c r="L39" i="20"/>
  <c r="L21" i="20"/>
  <c r="L22" i="20"/>
  <c r="L23" i="20"/>
  <c r="L24" i="20"/>
  <c r="L20" i="20"/>
  <c r="L11" i="20"/>
  <c r="L12" i="20"/>
  <c r="L13" i="20"/>
  <c r="L14" i="20"/>
  <c r="L15" i="20"/>
  <c r="L16" i="20"/>
  <c r="L17" i="20"/>
  <c r="L18" i="20"/>
  <c r="L19" i="20"/>
  <c r="L7" i="20"/>
  <c r="L8" i="20"/>
  <c r="L9" i="20"/>
  <c r="L10" i="20"/>
  <c r="L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 Appleyard</author>
    <author>Eric</author>
    <author>floride</author>
  </authors>
  <commentList>
    <comment ref="F6" authorId="0" shapeId="0" xr:uid="{C59B8766-66CA-4920-BAC2-7DB31E05C933}">
      <text>
        <r>
          <rPr>
            <b/>
            <sz val="8"/>
            <color indexed="81"/>
            <rFont val="Tahoma"/>
            <family val="2"/>
          </rPr>
          <t>For more than one Target Species separate the codes with a comma (TOP,TOA)</t>
        </r>
      </text>
    </comment>
    <comment ref="E18" authorId="1" shapeId="0" xr:uid="{F94D895A-9E13-446C-8B2D-D9112C5B380C}">
      <text>
        <r>
          <rPr>
            <sz val="8"/>
            <color indexed="81"/>
            <rFont val="Tahoma"/>
            <family val="2"/>
          </rPr>
          <t>Enter the number of line weights measured at random.</t>
        </r>
      </text>
    </comment>
    <comment ref="H18" authorId="1" shapeId="0" xr:uid="{0AA5C278-95E6-497E-A209-6040CFD1DBC4}">
      <text>
        <r>
          <rPr>
            <sz val="8"/>
            <color indexed="81"/>
            <rFont val="Tahoma"/>
            <family val="2"/>
          </rPr>
          <t xml:space="preserve">Calculate the Standard Deviation (SD) of the line weights. 
</t>
        </r>
      </text>
    </comment>
    <comment ref="K64" authorId="2" shapeId="0" xr:uid="{ACEAD15C-5A0E-4104-A4D6-582E650A694F}">
      <text>
        <r>
          <rPr>
            <sz val="8"/>
            <color indexed="81"/>
            <rFont val="Tahoma"/>
            <family val="2"/>
          </rPr>
          <t xml:space="preserve">The aerial extent of the streamer line is the total length of line supporting the streamers from the attachment point to where it enters the water. Vessels are encouraged to optimise the aerial extent and ensure that it protects the hookline as far astern of the vessel as possible.
</t>
        </r>
      </text>
    </comment>
    <comment ref="C65" authorId="2" shapeId="0" xr:uid="{08706E06-BF42-4AEB-BA75-D91B19D8ED7D}">
      <text>
        <r>
          <rPr>
            <sz val="8"/>
            <color indexed="81"/>
            <rFont val="Tahoma"/>
            <family val="2"/>
          </rPr>
          <t>The attached height is the highest point from where the streamer line starts.  This is the distance from the top of the boom to the water for 'Boom and Bridle' systems.</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Lizette Voges</author>
  </authors>
  <commentList>
    <comment ref="F6" authorId="0" shapeId="0" xr:uid="{85A5EE06-930A-42F6-8CC4-E38FB131B9D9}">
      <text>
        <r>
          <rPr>
            <b/>
            <sz val="9"/>
            <color indexed="81"/>
            <rFont val="Tahoma"/>
            <family val="2"/>
          </rPr>
          <t>Lizette Voges:</t>
        </r>
        <r>
          <rPr>
            <sz val="9"/>
            <color indexed="81"/>
            <rFont val="Tahoma"/>
            <family val="2"/>
          </rPr>
          <t xml:space="preserve">
BLUE IS RECORDED IN SEAFO DATABASE
</t>
        </r>
      </text>
    </comment>
    <comment ref="N19" authorId="0" shapeId="0" xr:uid="{7FE63E2E-9B0C-4885-B745-6C3D4A46CA93}">
      <text>
        <r>
          <rPr>
            <b/>
            <sz val="9"/>
            <color indexed="81"/>
            <rFont val="Tahoma"/>
            <family val="2"/>
          </rPr>
          <t>Only SEAFO</t>
        </r>
      </text>
    </comment>
    <comment ref="G40" authorId="0" shapeId="0" xr:uid="{FDA8B09B-61CD-4781-8700-CD0C26834EA6}">
      <text>
        <r>
          <rPr>
            <b/>
            <sz val="9"/>
            <color indexed="81"/>
            <rFont val="Tahoma"/>
            <family val="2"/>
          </rPr>
          <t>Lizette Voges:</t>
        </r>
        <r>
          <rPr>
            <sz val="9"/>
            <color indexed="81"/>
            <rFont val="Tahoma"/>
            <family val="2"/>
          </rPr>
          <t xml:space="preserve">
Only SEAFO Species
</t>
        </r>
      </text>
    </comment>
    <comment ref="M48" authorId="0" shapeId="0" xr:uid="{41E70327-1BDD-444C-BFEF-F491C6DD41A3}">
      <text>
        <r>
          <rPr>
            <b/>
            <sz val="9"/>
            <color indexed="81"/>
            <rFont val="Tahoma"/>
            <family val="2"/>
          </rPr>
          <t>Lizette Voges:</t>
        </r>
        <r>
          <rPr>
            <sz val="9"/>
            <color indexed="81"/>
            <rFont val="Tahoma"/>
            <family val="2"/>
          </rPr>
          <t xml:space="preserve">
Only SEAFO Species
</t>
        </r>
      </text>
    </comment>
    <comment ref="M433" authorId="0" shapeId="0" xr:uid="{DCAEFCC6-1D91-4838-86C5-7DE04F9B5D07}">
      <text>
        <r>
          <rPr>
            <b/>
            <sz val="9"/>
            <color indexed="81"/>
            <rFont val="Tahoma"/>
            <family val="2"/>
          </rPr>
          <t>Only SEAFO</t>
        </r>
      </text>
    </comment>
    <comment ref="G488" authorId="0" shapeId="0" xr:uid="{D3E336AD-624F-4953-9B3C-CF2729C70A7D}">
      <text>
        <r>
          <rPr>
            <b/>
            <sz val="9"/>
            <color indexed="81"/>
            <rFont val="Tahoma"/>
            <family val="2"/>
          </rPr>
          <t>Only SEAFO</t>
        </r>
      </text>
    </comment>
  </commentList>
</comments>
</file>

<file path=xl/sharedStrings.xml><?xml version="1.0" encoding="utf-8"?>
<sst xmlns="http://schemas.openxmlformats.org/spreadsheetml/2006/main" count="5439" uniqueCount="2523">
  <si>
    <t>Data</t>
  </si>
  <si>
    <t>Longline Type</t>
  </si>
  <si>
    <t>Mainline Type</t>
  </si>
  <si>
    <t>Haul Number</t>
  </si>
  <si>
    <t>Bait Type 2</t>
  </si>
  <si>
    <t>Bait Type 3</t>
  </si>
  <si>
    <t>Number hooks set</t>
  </si>
  <si>
    <t>Date &amp; Time Set Start (dd/mm/yyyy hh:mm)</t>
  </si>
  <si>
    <t>Date &amp; Time Set Finish (dd/mm/yyyy hh:mm)</t>
  </si>
  <si>
    <t>Set Start</t>
  </si>
  <si>
    <t>Set End</t>
  </si>
  <si>
    <t>Latitude degrees   (-DD)</t>
  </si>
  <si>
    <t>Latitude minutes (MM.mm)</t>
  </si>
  <si>
    <t>Longitude minutes   (MM.mm)</t>
  </si>
  <si>
    <t>Longitude degrees       (-DD)</t>
  </si>
  <si>
    <t>Setting Details</t>
  </si>
  <si>
    <t>Hauling Details</t>
  </si>
  <si>
    <t>Date &amp; Time Haul Start (dd/mm/yyyy hh:mm)</t>
  </si>
  <si>
    <t>Date &amp; Time Haul Finish (dd/mm/yyyy hh:mm)</t>
  </si>
  <si>
    <t>Haul Start</t>
  </si>
  <si>
    <t>Haul End</t>
  </si>
  <si>
    <t>Trotline only</t>
  </si>
  <si>
    <t>Cetacean exclusion device used</t>
  </si>
  <si>
    <t>Number of droppers</t>
  </si>
  <si>
    <t>Species Code</t>
  </si>
  <si>
    <t>Number lost/dropped off at surface</t>
  </si>
  <si>
    <r>
      <t xml:space="preserve">Insert additional rows (if needed for data) by selecting this row, right-click and choose Insert. </t>
    </r>
    <r>
      <rPr>
        <b/>
        <i/>
        <sz val="11"/>
        <rFont val="Times New Roman"/>
        <family val="1"/>
      </rPr>
      <t>Do not enter values in this row</t>
    </r>
  </si>
  <si>
    <t>Green Weight (kg)</t>
  </si>
  <si>
    <t>Retained</t>
  </si>
  <si>
    <t>Discarded</t>
  </si>
  <si>
    <t>Number</t>
  </si>
  <si>
    <t>Released Alive</t>
  </si>
  <si>
    <t>Incidental Catch</t>
  </si>
  <si>
    <t>Number Alive</t>
  </si>
  <si>
    <t>Number Dead or Injured</t>
  </si>
  <si>
    <t>Comment</t>
  </si>
  <si>
    <t>Cut Type</t>
  </si>
  <si>
    <t>Comments</t>
  </si>
  <si>
    <t>Released Fate</t>
  </si>
  <si>
    <t>Sex</t>
  </si>
  <si>
    <t>Wingspan (cm)</t>
  </si>
  <si>
    <t>Pelvic Length (cm)</t>
  </si>
  <si>
    <t>Total Length (cm)</t>
  </si>
  <si>
    <t>Person Tagging</t>
  </si>
  <si>
    <t>Tag Number</t>
  </si>
  <si>
    <t xml:space="preserve">Tag ID </t>
  </si>
  <si>
    <t>Tag ID</t>
  </si>
  <si>
    <t>Skates and rays only</t>
  </si>
  <si>
    <t>Third Tag</t>
  </si>
  <si>
    <t>Second Tag</t>
  </si>
  <si>
    <t>First Tag</t>
  </si>
  <si>
    <t>Tag Release Position</t>
  </si>
  <si>
    <t>Duplicate Tag numbers are highlighted in red</t>
  </si>
  <si>
    <t>Tag Wording</t>
  </si>
  <si>
    <t>Tag Colour</t>
  </si>
  <si>
    <t>Tag Type</t>
  </si>
  <si>
    <t>Tag ID 3</t>
  </si>
  <si>
    <t>Tag ID 2</t>
  </si>
  <si>
    <t>Tag ID 1</t>
  </si>
  <si>
    <t>Tags used during cruise</t>
  </si>
  <si>
    <t>Samples retained</t>
  </si>
  <si>
    <t>Tag Site Condition</t>
  </si>
  <si>
    <t>Maturity Stage</t>
  </si>
  <si>
    <t>Weight (kg)</t>
  </si>
  <si>
    <t>Pelvic length (cm)</t>
  </si>
  <si>
    <t>Length (cm)</t>
  </si>
  <si>
    <t>Tag Finder</t>
  </si>
  <si>
    <t>For toothfish</t>
  </si>
  <si>
    <t>For skates and rays</t>
  </si>
  <si>
    <t>Latitude degrees         (-DD)</t>
  </si>
  <si>
    <t>Longitude degrees      (-DD)</t>
  </si>
  <si>
    <t>Volume (l)</t>
  </si>
  <si>
    <t>Line Segment Number</t>
  </si>
  <si>
    <t>Line Segment Midpoint</t>
  </si>
  <si>
    <t>Depth (m)</t>
  </si>
  <si>
    <t>AA</t>
  </si>
  <si>
    <t>Number With Tags</t>
  </si>
  <si>
    <t>Number Without Tags</t>
  </si>
  <si>
    <t>Squid</t>
  </si>
  <si>
    <t>Fishing Type</t>
  </si>
  <si>
    <t>Research</t>
  </si>
  <si>
    <t>Commercial</t>
  </si>
  <si>
    <t>Bottom to line distance (m)</t>
  </si>
  <si>
    <t>Bait used during cruise</t>
  </si>
  <si>
    <t>Bait type 1</t>
  </si>
  <si>
    <t>Worksheet :</t>
  </si>
  <si>
    <r>
      <t>Code reference lists:</t>
    </r>
    <r>
      <rPr>
        <sz val="11"/>
        <color indexed="9"/>
        <rFont val="Calibri"/>
        <family val="2"/>
      </rPr>
      <t xml:space="preserve">  Where a data field requires a code to be entered, reference lists which detail what each code refers to have been included at the top of the worksheet </t>
    </r>
  </si>
  <si>
    <t>This is an example of a species code reference list. Click on the reference list and use the scroll bar to move up and down through the codes.</t>
  </si>
  <si>
    <t>CCAMLR codes</t>
  </si>
  <si>
    <t>Gear, Country, Area and Logbook Codes</t>
  </si>
  <si>
    <t>Seabirds, marine mammals, VME codes (incidental catch)</t>
  </si>
  <si>
    <t>Code</t>
  </si>
  <si>
    <t>Description</t>
  </si>
  <si>
    <t>Species Name</t>
  </si>
  <si>
    <t>Common Name</t>
  </si>
  <si>
    <t>Catch Species Code Reference List</t>
  </si>
  <si>
    <t>Seabird and Marine Mammal Species Code Reference List</t>
  </si>
  <si>
    <t>Fishing type</t>
  </si>
  <si>
    <t>Target Species</t>
  </si>
  <si>
    <t>Seabirds</t>
  </si>
  <si>
    <t>Invalid selection</t>
  </si>
  <si>
    <t>C</t>
  </si>
  <si>
    <t>Commercial fishing</t>
  </si>
  <si>
    <t>ANI</t>
  </si>
  <si>
    <t>Champsocephalus gunnari</t>
  </si>
  <si>
    <t>Mackerel icefish</t>
  </si>
  <si>
    <t>ALZ</t>
  </si>
  <si>
    <t>Diomedeidae</t>
  </si>
  <si>
    <t>N</t>
  </si>
  <si>
    <t>Not fishing</t>
  </si>
  <si>
    <t>TOA</t>
  </si>
  <si>
    <t>Dissostichus mawsoni</t>
  </si>
  <si>
    <t>Antarctic toothfish</t>
  </si>
  <si>
    <t>Aves</t>
  </si>
  <si>
    <t>Birds</t>
  </si>
  <si>
    <t>R</t>
  </si>
  <si>
    <t>Research haul (CM 41-01, Annex B)</t>
  </si>
  <si>
    <t>TOP</t>
  </si>
  <si>
    <t>Dissostichus eleginoides</t>
  </si>
  <si>
    <t>Patagonian toothfish</t>
  </si>
  <si>
    <t>CAM</t>
  </si>
  <si>
    <t>South polar skua</t>
  </si>
  <si>
    <t>S</t>
  </si>
  <si>
    <t>Survey (CM 24-01)</t>
  </si>
  <si>
    <t>TOT</t>
  </si>
  <si>
    <t>CAQ</t>
  </si>
  <si>
    <t>Skates and rays</t>
  </si>
  <si>
    <t>CDI</t>
  </si>
  <si>
    <t>Calonectris diomedea</t>
  </si>
  <si>
    <t>Cory's shearwater</t>
  </si>
  <si>
    <t>Subarea or Division</t>
  </si>
  <si>
    <t>BAM</t>
  </si>
  <si>
    <t>Bathyraja maccaini</t>
  </si>
  <si>
    <t>McCain's skate</t>
  </si>
  <si>
    <t>48.1</t>
  </si>
  <si>
    <t>Subarea 48.1</t>
  </si>
  <si>
    <t>BEA</t>
  </si>
  <si>
    <t>Bathyraja eatonii</t>
  </si>
  <si>
    <t>DAC</t>
  </si>
  <si>
    <t>Daption capense</t>
  </si>
  <si>
    <t>Cape petrel</t>
  </si>
  <si>
    <t>48.2</t>
  </si>
  <si>
    <t>Subarea 48.2</t>
  </si>
  <si>
    <t>BHY</t>
  </si>
  <si>
    <t>Bathyraja spp</t>
  </si>
  <si>
    <t>Bathyraja rays nei</t>
  </si>
  <si>
    <t>DAM</t>
  </si>
  <si>
    <t>Diomedea amsterdamensis</t>
  </si>
  <si>
    <t>48.3</t>
  </si>
  <si>
    <t>Subarea 48.3</t>
  </si>
  <si>
    <t>BMU</t>
  </si>
  <si>
    <t>Bathyraja murrayi</t>
  </si>
  <si>
    <t>Murray's skate</t>
  </si>
  <si>
    <t>48.4</t>
  </si>
  <si>
    <t>Subarea 48.4</t>
  </si>
  <si>
    <t>BYE</t>
  </si>
  <si>
    <t>Bathyraja meridionalis</t>
  </si>
  <si>
    <t>DCR</t>
  </si>
  <si>
    <t>Thalassarche chlororhynchos</t>
  </si>
  <si>
    <t>48.6</t>
  </si>
  <si>
    <t>Subarea 48.6</t>
  </si>
  <si>
    <t>BYR</t>
  </si>
  <si>
    <t>Bathyraja irrasa</t>
  </si>
  <si>
    <t>Kerguelen sandpaper skate</t>
  </si>
  <si>
    <t>DCU</t>
  </si>
  <si>
    <t>Thalassarche cauta</t>
  </si>
  <si>
    <t>Shy albatross</t>
  </si>
  <si>
    <t>58.4.1</t>
  </si>
  <si>
    <t>Division 58.4.1</t>
  </si>
  <si>
    <t>RAJ</t>
  </si>
  <si>
    <t>Rays and skates nei</t>
  </si>
  <si>
    <t>DER</t>
  </si>
  <si>
    <t>Thalassarche eremita</t>
  </si>
  <si>
    <t>58.4.2</t>
  </si>
  <si>
    <t>Division 58.4.2</t>
  </si>
  <si>
    <t>RFA</t>
  </si>
  <si>
    <t>DIB</t>
  </si>
  <si>
    <t>Thalassarche bulleri</t>
  </si>
  <si>
    <t>Buller's albatross</t>
  </si>
  <si>
    <t>58.4.3a</t>
  </si>
  <si>
    <t>Division 58.4.3a</t>
  </si>
  <si>
    <t>DIC</t>
  </si>
  <si>
    <t>Thalassarche chrysostoma</t>
  </si>
  <si>
    <t>58.4.4b</t>
  </si>
  <si>
    <t>Division 58.4.4b</t>
  </si>
  <si>
    <t>SRR</t>
  </si>
  <si>
    <t>DIM</t>
  </si>
  <si>
    <t>Thalassarche melanophris</t>
  </si>
  <si>
    <t>88.1</t>
  </si>
  <si>
    <t>Subarea 88.1</t>
  </si>
  <si>
    <t>SRX</t>
  </si>
  <si>
    <t>Rajiformes</t>
  </si>
  <si>
    <t>DIP</t>
  </si>
  <si>
    <t>Diomedea epomophora</t>
  </si>
  <si>
    <t>Southern royal albatross</t>
  </si>
  <si>
    <t>88.2</t>
  </si>
  <si>
    <t>Subarea 88.2</t>
  </si>
  <si>
    <t>Macrourus</t>
  </si>
  <si>
    <t>Diomedea sanfordi</t>
  </si>
  <si>
    <t>88.3</t>
  </si>
  <si>
    <t>Subarea 88.3</t>
  </si>
  <si>
    <t>CEH</t>
  </si>
  <si>
    <t>Marini's grenadier</t>
  </si>
  <si>
    <t>DIX</t>
  </si>
  <si>
    <t>Diomedea exulans</t>
  </si>
  <si>
    <t>Wandering albatross</t>
  </si>
  <si>
    <t>Subarea 58.6</t>
  </si>
  <si>
    <t>CKH</t>
  </si>
  <si>
    <t>Coryphaenoides armatus</t>
  </si>
  <si>
    <t>Abyssal grenadier</t>
  </si>
  <si>
    <t>Subarea 58.7</t>
  </si>
  <si>
    <t>CVY</t>
  </si>
  <si>
    <t>Coryphaenoides spp</t>
  </si>
  <si>
    <t>Grenadiers, whiptails nei</t>
  </si>
  <si>
    <t>Salvin's albatross</t>
  </si>
  <si>
    <t>58.5.2</t>
  </si>
  <si>
    <t>Division 58.5.2</t>
  </si>
  <si>
    <t>CWX</t>
  </si>
  <si>
    <t>EUC</t>
  </si>
  <si>
    <t>Eudyptes chrysolophus</t>
  </si>
  <si>
    <t>Macaroni penguin</t>
  </si>
  <si>
    <t>GRV</t>
  </si>
  <si>
    <t>Macrourus spp</t>
  </si>
  <si>
    <t>EVQ</t>
  </si>
  <si>
    <t>Eudyptes chrysocome</t>
  </si>
  <si>
    <t>Rockhopper penguin</t>
  </si>
  <si>
    <t>Gear Type</t>
  </si>
  <si>
    <t>YNU</t>
  </si>
  <si>
    <t>GR1</t>
  </si>
  <si>
    <t>Macrourus caml/whitsoni</t>
  </si>
  <si>
    <t>FGQ</t>
  </si>
  <si>
    <t>Fregetta tropica</t>
  </si>
  <si>
    <t>Autoline</t>
  </si>
  <si>
    <t>Yes</t>
  </si>
  <si>
    <t>GR2</t>
  </si>
  <si>
    <t>Macrourus carinatus/holotrachys</t>
  </si>
  <si>
    <t>FGZ</t>
  </si>
  <si>
    <t>Fregetta spp</t>
  </si>
  <si>
    <t>B/W bellied storm petrels nei</t>
  </si>
  <si>
    <t>Spanish</t>
  </si>
  <si>
    <t>No</t>
  </si>
  <si>
    <t>MCC</t>
  </si>
  <si>
    <t>Macrourus carinatus</t>
  </si>
  <si>
    <t>FUG</t>
  </si>
  <si>
    <t>Fulmarus glacialoides</t>
  </si>
  <si>
    <t>Southern fulmar</t>
  </si>
  <si>
    <t>Trotline</t>
  </si>
  <si>
    <t>Unknown</t>
  </si>
  <si>
    <t>MCH</t>
  </si>
  <si>
    <t>Macrourus holotrachys</t>
  </si>
  <si>
    <t>Bigeye grenadier</t>
  </si>
  <si>
    <t>HBE</t>
  </si>
  <si>
    <t>Halobaena caerulea</t>
  </si>
  <si>
    <t>Blue petrel</t>
  </si>
  <si>
    <t>MCK</t>
  </si>
  <si>
    <t>Campbell whiptail</t>
  </si>
  <si>
    <t>ISQ</t>
  </si>
  <si>
    <t>Phalacrocorax atriceps</t>
  </si>
  <si>
    <t>MCM</t>
  </si>
  <si>
    <t>Coryphaenoides murrayi</t>
  </si>
  <si>
    <t>Abyssal rattail</t>
  </si>
  <si>
    <t>KPY</t>
  </si>
  <si>
    <t>Aptenodytes patagonicus</t>
  </si>
  <si>
    <t>King penguin</t>
  </si>
  <si>
    <t>Country Codes</t>
  </si>
  <si>
    <t>MNI</t>
  </si>
  <si>
    <t>Cynomacrurus piriei</t>
  </si>
  <si>
    <t>Dogtooth grenadier</t>
  </si>
  <si>
    <t>LDO</t>
  </si>
  <si>
    <t>Larus dominicanus</t>
  </si>
  <si>
    <t>AUS</t>
  </si>
  <si>
    <t>Australia</t>
  </si>
  <si>
    <t>QMC</t>
  </si>
  <si>
    <t>Macrourus caml</t>
  </si>
  <si>
    <t>LRD</t>
  </si>
  <si>
    <t>Gulls</t>
  </si>
  <si>
    <t>CHL</t>
  </si>
  <si>
    <t>Chile</t>
  </si>
  <si>
    <t>RHG</t>
  </si>
  <si>
    <t>Macrourus berglax</t>
  </si>
  <si>
    <t>Roughhead grenadier</t>
  </si>
  <si>
    <t>MAH</t>
  </si>
  <si>
    <t>Macronectes halli</t>
  </si>
  <si>
    <t>ESP</t>
  </si>
  <si>
    <t>Spain</t>
  </si>
  <si>
    <t>RNG</t>
  </si>
  <si>
    <t>Coryphaenoides rupestris</t>
  </si>
  <si>
    <t>Roundnose grenadier</t>
  </si>
  <si>
    <t>MAI</t>
  </si>
  <si>
    <t>Macronectes giganteus</t>
  </si>
  <si>
    <t>FRA</t>
  </si>
  <si>
    <t>France</t>
  </si>
  <si>
    <t>RTX</t>
  </si>
  <si>
    <t>Macrouridae</t>
  </si>
  <si>
    <t>Grenadiers, rattails nei</t>
  </si>
  <si>
    <t>MBX</t>
  </si>
  <si>
    <t>Macronectes spp</t>
  </si>
  <si>
    <t>GBR</t>
  </si>
  <si>
    <t>WG2</t>
  </si>
  <si>
    <t>Macrourus sp. A</t>
  </si>
  <si>
    <t>OCO</t>
  </si>
  <si>
    <t>Oceanites oceanicus</t>
  </si>
  <si>
    <t>Wilson's storm petrel</t>
  </si>
  <si>
    <t>JPN</t>
  </si>
  <si>
    <t>Japan</t>
  </si>
  <si>
    <t>WGR</t>
  </si>
  <si>
    <t>Macrourus whitsoni</t>
  </si>
  <si>
    <t>PCI</t>
  </si>
  <si>
    <t>Procellaria cinerea</t>
  </si>
  <si>
    <t>Grey petrel</t>
  </si>
  <si>
    <t>KOR</t>
  </si>
  <si>
    <t>Republic of Korea</t>
  </si>
  <si>
    <t>Other fish species</t>
  </si>
  <si>
    <t>PCN</t>
  </si>
  <si>
    <t>Procellaria conspicillata</t>
  </si>
  <si>
    <t>Spectacled petrel</t>
  </si>
  <si>
    <t>NOR</t>
  </si>
  <si>
    <t>Norway</t>
  </si>
  <si>
    <t>ADK</t>
  </si>
  <si>
    <t>Artedidraco skottsbergi</t>
  </si>
  <si>
    <t>Plunderfish</t>
  </si>
  <si>
    <t>PCW</t>
  </si>
  <si>
    <t>Procellaria westlandica</t>
  </si>
  <si>
    <t>Westland petrel</t>
  </si>
  <si>
    <t>NZL</t>
  </si>
  <si>
    <t>New Zealand</t>
  </si>
  <si>
    <t>AEM</t>
  </si>
  <si>
    <t>Aethotaxis mitopteryx</t>
  </si>
  <si>
    <t>Longfin icedevil</t>
  </si>
  <si>
    <t>PDM</t>
  </si>
  <si>
    <t>Pterodroma macroptera</t>
  </si>
  <si>
    <t>Great-winged petrel</t>
  </si>
  <si>
    <t>RUS</t>
  </si>
  <si>
    <t>Russian Federation</t>
  </si>
  <si>
    <t>AKN</t>
  </si>
  <si>
    <t>Akarotaxis nudiceps</t>
  </si>
  <si>
    <t>PFC</t>
  </si>
  <si>
    <t>Puffinus carneipes</t>
  </si>
  <si>
    <t>Flesh-footed shearwater</t>
  </si>
  <si>
    <t>UKR</t>
  </si>
  <si>
    <t>Ukraine</t>
  </si>
  <si>
    <t>ALH</t>
  </si>
  <si>
    <t>Alepocephalus spp</t>
  </si>
  <si>
    <t>Slickheads nei</t>
  </si>
  <si>
    <t>PFG</t>
  </si>
  <si>
    <t>Puffinus griseus</t>
  </si>
  <si>
    <t>Sooty shearwater</t>
  </si>
  <si>
    <t>URY</t>
  </si>
  <si>
    <t>ALI</t>
  </si>
  <si>
    <t>Alepisaurus spp</t>
  </si>
  <si>
    <t>Lancetfishes nei</t>
  </si>
  <si>
    <t>PFT</t>
  </si>
  <si>
    <t>Puffinus tenuirostris</t>
  </si>
  <si>
    <t>Short-tailed shearwater</t>
  </si>
  <si>
    <t>ZAF</t>
  </si>
  <si>
    <t>South Africa</t>
  </si>
  <si>
    <t>ANA</t>
  </si>
  <si>
    <t>Engraulis anchoita</t>
  </si>
  <si>
    <t>Argentine anchovy</t>
  </si>
  <si>
    <t>PHE</t>
  </si>
  <si>
    <t>Phoebetria palpebrata</t>
  </si>
  <si>
    <t>Light-mantled sooty albatross</t>
  </si>
  <si>
    <t>AND</t>
  </si>
  <si>
    <t>Tylosurus acus</t>
  </si>
  <si>
    <t>Agujon needlefish</t>
  </si>
  <si>
    <t>PHU</t>
  </si>
  <si>
    <t>Phoebetria fusca</t>
  </si>
  <si>
    <t>Sooty albatross</t>
  </si>
  <si>
    <t>Position</t>
  </si>
  <si>
    <t>Weight Type</t>
  </si>
  <si>
    <t>Anotopterus pharao</t>
  </si>
  <si>
    <t>Daggertooth</t>
  </si>
  <si>
    <t>PRK</t>
  </si>
  <si>
    <t>Procellaria parkinsoni</t>
  </si>
  <si>
    <t>Port</t>
  </si>
  <si>
    <t>Steel</t>
  </si>
  <si>
    <t>ANS</t>
  </si>
  <si>
    <t>Antarctic silverfish</t>
  </si>
  <si>
    <t>PRO</t>
  </si>
  <si>
    <t>Procellaria aequinoctialis</t>
  </si>
  <si>
    <t>Starboard</t>
  </si>
  <si>
    <t>Concrete</t>
  </si>
  <si>
    <t>ANT</t>
  </si>
  <si>
    <t>Antimora rostrata</t>
  </si>
  <si>
    <t>Blue antimora</t>
  </si>
  <si>
    <t>PRX</t>
  </si>
  <si>
    <t>Procellariidae</t>
  </si>
  <si>
    <t>Stern</t>
  </si>
  <si>
    <t>Stone</t>
  </si>
  <si>
    <t>AQM</t>
  </si>
  <si>
    <t>Amphipoda</t>
  </si>
  <si>
    <t>Amphipods</t>
  </si>
  <si>
    <t>PTZ</t>
  </si>
  <si>
    <t>Procellaria spp</t>
  </si>
  <si>
    <t>Other - described in cruise report</t>
  </si>
  <si>
    <t>ART</t>
  </si>
  <si>
    <t>Artedidraco spp</t>
  </si>
  <si>
    <t>PUC</t>
  </si>
  <si>
    <t>Puffinus creatopus</t>
  </si>
  <si>
    <t>AZT</t>
  </si>
  <si>
    <t>Artedidraco mirus</t>
  </si>
  <si>
    <t>PUG</t>
  </si>
  <si>
    <t>Puffinus gravis</t>
  </si>
  <si>
    <t>Set Type</t>
  </si>
  <si>
    <t>Haul/Set</t>
  </si>
  <si>
    <t>BAA</t>
  </si>
  <si>
    <t>Bathylagus antarcticus</t>
  </si>
  <si>
    <t>PVB</t>
  </si>
  <si>
    <t>Kerguelen petrel</t>
  </si>
  <si>
    <t>Hauling</t>
  </si>
  <si>
    <t>BAT</t>
  </si>
  <si>
    <t>Platax spp</t>
  </si>
  <si>
    <t>Batfishes</t>
  </si>
  <si>
    <t>PVF</t>
  </si>
  <si>
    <t>Spheniscidae</t>
  </si>
  <si>
    <t>Penguins nei</t>
  </si>
  <si>
    <t>Setting</t>
  </si>
  <si>
    <t>BBB</t>
  </si>
  <si>
    <t>PVH</t>
  </si>
  <si>
    <t>Pterodroma inexpectata</t>
  </si>
  <si>
    <t>Mottled petrel</t>
  </si>
  <si>
    <t>BDH</t>
  </si>
  <si>
    <t>Bathydraco macrolepis</t>
  </si>
  <si>
    <t>PWD</t>
  </si>
  <si>
    <t>Pachyptila desolata</t>
  </si>
  <si>
    <t>Antarctic prion</t>
  </si>
  <si>
    <t>On/off</t>
  </si>
  <si>
    <t>Bycatch sample source</t>
  </si>
  <si>
    <t>BDJ</t>
  </si>
  <si>
    <t>Bathydraco marri</t>
  </si>
  <si>
    <t>PWL</t>
  </si>
  <si>
    <t>Pterodroma lessonii</t>
  </si>
  <si>
    <t>White-headed petrel</t>
  </si>
  <si>
    <t>On</t>
  </si>
  <si>
    <t>Total from trawl</t>
  </si>
  <si>
    <t>BDN</t>
  </si>
  <si>
    <t>Bathydraco antarcticus</t>
  </si>
  <si>
    <t>PWP</t>
  </si>
  <si>
    <t>Pagodroma nivea</t>
  </si>
  <si>
    <t>Off</t>
  </si>
  <si>
    <t>Subsample</t>
  </si>
  <si>
    <t>BEE</t>
  </si>
  <si>
    <t>Benthalbella elongata</t>
  </si>
  <si>
    <t>PWW</t>
  </si>
  <si>
    <t>Pagodroma spp</t>
  </si>
  <si>
    <t>Snow petrels nei</t>
  </si>
  <si>
    <t>BLP</t>
  </si>
  <si>
    <t>Eleginops maclovinus</t>
  </si>
  <si>
    <t>Patagonian blennie</t>
  </si>
  <si>
    <t>PWX</t>
  </si>
  <si>
    <t>Pachyptila spp</t>
  </si>
  <si>
    <t>Prions nei</t>
  </si>
  <si>
    <t>Skate release codes</t>
  </si>
  <si>
    <t>BLU</t>
  </si>
  <si>
    <t>Pomatomus saltatrix</t>
  </si>
  <si>
    <t>Bluefish</t>
  </si>
  <si>
    <t>PWZ</t>
  </si>
  <si>
    <t>Greater snow petrel</t>
  </si>
  <si>
    <t xml:space="preserve">D </t>
  </si>
  <si>
    <t>Landed then discarded</t>
  </si>
  <si>
    <t>BNZ</t>
  </si>
  <si>
    <t>Benthalbella macropinna</t>
  </si>
  <si>
    <t>PYD</t>
  </si>
  <si>
    <t>Pygoscelis adeliae</t>
  </si>
  <si>
    <t>Adelie penguin</t>
  </si>
  <si>
    <t>H</t>
  </si>
  <si>
    <t>Released from haul roller</t>
  </si>
  <si>
    <t>BRA</t>
  </si>
  <si>
    <t>Brama spp</t>
  </si>
  <si>
    <t>Brama</t>
  </si>
  <si>
    <t>PYN</t>
  </si>
  <si>
    <t>Chinstrap penguin</t>
  </si>
  <si>
    <t>BRC</t>
  </si>
  <si>
    <t>Brachioteuthis spp</t>
  </si>
  <si>
    <t>Arm squids nei</t>
  </si>
  <si>
    <t>PYP</t>
  </si>
  <si>
    <t>Pygoscelis papua</t>
  </si>
  <si>
    <t>Gentoo penguin</t>
  </si>
  <si>
    <t>Cut off line</t>
  </si>
  <si>
    <t>BRF</t>
  </si>
  <si>
    <t>Helicolenus dactylopterus</t>
  </si>
  <si>
    <t>Blackbelly rosefish</t>
  </si>
  <si>
    <t>Stercorariidae</t>
  </si>
  <si>
    <t>Skuas</t>
  </si>
  <si>
    <t>Shaken off or removed by gaff</t>
  </si>
  <si>
    <t>BRT</t>
  </si>
  <si>
    <t>Borostomias antarcticus</t>
  </si>
  <si>
    <t>Snaggletooth</t>
  </si>
  <si>
    <t>SVI</t>
  </si>
  <si>
    <t>Sterna vittata</t>
  </si>
  <si>
    <t>L</t>
  </si>
  <si>
    <t>Lost at the surface</t>
  </si>
  <si>
    <t>BRX</t>
  </si>
  <si>
    <t>Berycidae</t>
  </si>
  <si>
    <t>Alfonsinos, etc. nei</t>
  </si>
  <si>
    <t>SWS</t>
  </si>
  <si>
    <t>Chionis alba</t>
  </si>
  <si>
    <t>Snowy sheathbill</t>
  </si>
  <si>
    <t>T</t>
  </si>
  <si>
    <t>Tagged and released</t>
  </si>
  <si>
    <t>BSZ</t>
  </si>
  <si>
    <t>Acanthistius brasilianus</t>
  </si>
  <si>
    <t>TAA</t>
  </si>
  <si>
    <t>Thalassoica antarctica</t>
  </si>
  <si>
    <t>Antarctic petrel</t>
  </si>
  <si>
    <t>BTH</t>
  </si>
  <si>
    <t>Alopias superciliosus</t>
  </si>
  <si>
    <t>Bigeye thresher</t>
  </si>
  <si>
    <t>TQW</t>
  </si>
  <si>
    <t>Thalassarche impavida</t>
  </si>
  <si>
    <t>Campbell albatross</t>
  </si>
  <si>
    <t>IMAF Capture</t>
  </si>
  <si>
    <t>Bathydraconidae</t>
  </si>
  <si>
    <t>Mammals</t>
  </si>
  <si>
    <t xml:space="preserve">Alive - released without injury </t>
  </si>
  <si>
    <t>BTY</t>
  </si>
  <si>
    <t>Bathylagus spp</t>
  </si>
  <si>
    <t>BAE</t>
  </si>
  <si>
    <t>Balaenopteridae</t>
  </si>
  <si>
    <t>Balaenoptid whales nei</t>
  </si>
  <si>
    <t>Injured - landed on deck with injuries</t>
  </si>
  <si>
    <t>BVK</t>
  </si>
  <si>
    <t>Pogonophryne barsukovi</t>
  </si>
  <si>
    <t>BAW</t>
  </si>
  <si>
    <t>Berardius arnuxii</t>
  </si>
  <si>
    <t>Arnoux's beaked whale</t>
  </si>
  <si>
    <t>Dead - landed dead or observed dead through gear interaction</t>
  </si>
  <si>
    <t>CAH</t>
  </si>
  <si>
    <t>Callorhinchidae</t>
  </si>
  <si>
    <t>Elephantfishes, etc. nei</t>
  </si>
  <si>
    <t>BCW</t>
  </si>
  <si>
    <t>Ziphius cavirostris</t>
  </si>
  <si>
    <t>Cuvier's beaked whale</t>
  </si>
  <si>
    <t>CEN</t>
  </si>
  <si>
    <t>Centrolophidae</t>
  </si>
  <si>
    <t>Ruffs, barrelfishes nei</t>
  </si>
  <si>
    <t>BEL</t>
  </si>
  <si>
    <t>Delphinapterus leucas</t>
  </si>
  <si>
    <t>White whale</t>
  </si>
  <si>
    <t>Injury Code</t>
  </si>
  <si>
    <t>CEO</t>
  </si>
  <si>
    <t>Centrolophus niger</t>
  </si>
  <si>
    <t>Rudderfish</t>
  </si>
  <si>
    <t>BLW</t>
  </si>
  <si>
    <t>Balaenoptera musculus</t>
  </si>
  <si>
    <t>Blue whale</t>
  </si>
  <si>
    <t>Drowned - swallowed hook and bait</t>
  </si>
  <si>
    <t>CEP</t>
  </si>
  <si>
    <t>Cephalopoda</t>
  </si>
  <si>
    <t>CMD</t>
  </si>
  <si>
    <t>Cephalorhynchus commersonii</t>
  </si>
  <si>
    <t>Commerson's dolphin</t>
  </si>
  <si>
    <t>Hooked in body</t>
  </si>
  <si>
    <t>CEQ</t>
  </si>
  <si>
    <t>Ceratias tentaculatus</t>
  </si>
  <si>
    <t>DDU</t>
  </si>
  <si>
    <t>Lagenorhynchus obscurus</t>
  </si>
  <si>
    <t>Dusky dolphin</t>
  </si>
  <si>
    <t>Tangled in line</t>
  </si>
  <si>
    <t>CES</t>
  </si>
  <si>
    <t>Champsocephalus esox</t>
  </si>
  <si>
    <t>Pike icefish</t>
  </si>
  <si>
    <t>DLP</t>
  </si>
  <si>
    <t>Delphinidae</t>
  </si>
  <si>
    <t>Collision with vessel (not fishing gear)</t>
  </si>
  <si>
    <t>CEX</t>
  </si>
  <si>
    <t>Genypterus spp</t>
  </si>
  <si>
    <t>Cusk-eels nei</t>
  </si>
  <si>
    <t>DRR</t>
  </si>
  <si>
    <t>Grampus griseus</t>
  </si>
  <si>
    <t>Risso's dolphin</t>
  </si>
  <si>
    <t>Other - describe in cruise report</t>
  </si>
  <si>
    <t>CHM</t>
  </si>
  <si>
    <t>Callorhinchus capensis</t>
  </si>
  <si>
    <t>EUA</t>
  </si>
  <si>
    <t>Eubalaena australis</t>
  </si>
  <si>
    <t>Southern right whale</t>
  </si>
  <si>
    <t>CHP</t>
  </si>
  <si>
    <t>Sardinops sagax</t>
  </si>
  <si>
    <t>South American pilchard</t>
  </si>
  <si>
    <t>FIW</t>
  </si>
  <si>
    <t>Balaenoptera physalus</t>
  </si>
  <si>
    <t>Fin whale</t>
  </si>
  <si>
    <t>Sample Type</t>
  </si>
  <si>
    <t>Observer ID</t>
  </si>
  <si>
    <t>CHW</t>
  </si>
  <si>
    <t>Chionobathyscus dewitti</t>
  </si>
  <si>
    <t>Icefish spp.</t>
  </si>
  <si>
    <t>Pontoporia blainvillei</t>
  </si>
  <si>
    <t>Whole bird</t>
  </si>
  <si>
    <t>CKY</t>
  </si>
  <si>
    <t>Umbrina canosai</t>
  </si>
  <si>
    <t>GLO</t>
  </si>
  <si>
    <t>Globicephala spp</t>
  </si>
  <si>
    <t>Pilot whales nei</t>
  </si>
  <si>
    <t>Head</t>
  </si>
  <si>
    <t>CNZ</t>
  </si>
  <si>
    <t>Crangon spp</t>
  </si>
  <si>
    <t>Crangon shrimps nei</t>
  </si>
  <si>
    <t>HRD</t>
  </si>
  <si>
    <t>Lagenorhynchus cruciger</t>
  </si>
  <si>
    <t>Hourglass dolphin</t>
  </si>
  <si>
    <t>Leg</t>
  </si>
  <si>
    <t>COX</t>
  </si>
  <si>
    <t>Congridae</t>
  </si>
  <si>
    <t>HUW</t>
  </si>
  <si>
    <t>Megaptera novaeangliae</t>
  </si>
  <si>
    <t>Humpback whale</t>
  </si>
  <si>
    <t>Head and Leg</t>
  </si>
  <si>
    <t>Combined</t>
  </si>
  <si>
    <t>CTA</t>
  </si>
  <si>
    <t>KIW</t>
  </si>
  <si>
    <t>Orcinus orca</t>
  </si>
  <si>
    <t>Killer whale</t>
  </si>
  <si>
    <t>Stomach</t>
  </si>
  <si>
    <t>CUS</t>
  </si>
  <si>
    <t>Genypterus blacodes</t>
  </si>
  <si>
    <t>Pink cusk-eel</t>
  </si>
  <si>
    <t>MAM</t>
  </si>
  <si>
    <t>Mammalia</t>
  </si>
  <si>
    <t>Aquatic mammals nei</t>
  </si>
  <si>
    <t>Other - descibe in cruise report</t>
  </si>
  <si>
    <t>CVN</t>
  </si>
  <si>
    <t>Chiasmodon niger</t>
  </si>
  <si>
    <t>Black swallower</t>
  </si>
  <si>
    <t>MIW</t>
  </si>
  <si>
    <t>Balaenoptera acutorostrata</t>
  </si>
  <si>
    <t>Minke whale</t>
  </si>
  <si>
    <t>CWS</t>
  </si>
  <si>
    <t>Careproctus spp</t>
  </si>
  <si>
    <t>Snailfish</t>
  </si>
  <si>
    <t>MYS</t>
  </si>
  <si>
    <t>Mysticeti</t>
  </si>
  <si>
    <t>Baleen whales nei</t>
  </si>
  <si>
    <t>VME sections</t>
  </si>
  <si>
    <t>CYC</t>
  </si>
  <si>
    <t>Cycloteuthidae</t>
  </si>
  <si>
    <t>PIW</t>
  </si>
  <si>
    <t>Globicephala melas</t>
  </si>
  <si>
    <t>Long-finned pilot whale</t>
  </si>
  <si>
    <t>Bucket empty</t>
  </si>
  <si>
    <t>DAH</t>
  </si>
  <si>
    <t>Dacodraco hunteri</t>
  </si>
  <si>
    <t>RSW</t>
  </si>
  <si>
    <t>Lissodelphis peronii</t>
  </si>
  <si>
    <t>Southern right whale dolphin</t>
  </si>
  <si>
    <t>Less than 5 units</t>
  </si>
  <si>
    <t>Pandalidae</t>
  </si>
  <si>
    <t>SEA</t>
  </si>
  <si>
    <t>Arctocephalus gazella</t>
  </si>
  <si>
    <t>Antarctic fur seal</t>
  </si>
  <si>
    <t>5 or more units</t>
  </si>
  <si>
    <t>DIL</t>
  </si>
  <si>
    <t>Diptychus maculatus</t>
  </si>
  <si>
    <t>Scaly osman</t>
  </si>
  <si>
    <t>SEL</t>
  </si>
  <si>
    <t>Otaria byronia</t>
  </si>
  <si>
    <t>South American sea lion</t>
  </si>
  <si>
    <t>Random</t>
  </si>
  <si>
    <t>SES</t>
  </si>
  <si>
    <t>Mirounga leonina</t>
  </si>
  <si>
    <t>Southern elephant seal</t>
  </si>
  <si>
    <t>Trigger</t>
  </si>
  <si>
    <t>DLL</t>
  </si>
  <si>
    <t>Dolloidraco longedorsalis</t>
  </si>
  <si>
    <t>Plunderfish spp</t>
  </si>
  <si>
    <t>SET</t>
  </si>
  <si>
    <t>Lobodon carcinophagus</t>
  </si>
  <si>
    <t>Crabeater seal</t>
  </si>
  <si>
    <t>ECH</t>
  </si>
  <si>
    <t>Echinodermata</t>
  </si>
  <si>
    <t>SHW</t>
  </si>
  <si>
    <t>Globicephala macrorhynchus</t>
  </si>
  <si>
    <t>Short-finned pilot whale</t>
  </si>
  <si>
    <t>ECI</t>
  </si>
  <si>
    <t>Echiodon cryomargarites</t>
  </si>
  <si>
    <t>SIW</t>
  </si>
  <si>
    <t>Balaenoptera borealis</t>
  </si>
  <si>
    <t>Sei whale</t>
  </si>
  <si>
    <t>Male</t>
  </si>
  <si>
    <t>ELC</t>
  </si>
  <si>
    <t>Electrona carlsbergi</t>
  </si>
  <si>
    <t>Lanternfish</t>
  </si>
  <si>
    <t>SLP</t>
  </si>
  <si>
    <t>Hydrurga leptonyx</t>
  </si>
  <si>
    <t>Leopard seal</t>
  </si>
  <si>
    <t>Female</t>
  </si>
  <si>
    <t>ELN</t>
  </si>
  <si>
    <t>Electrona antarctica</t>
  </si>
  <si>
    <t>SLW</t>
  </si>
  <si>
    <t>Leptonychotes weddellii</t>
  </si>
  <si>
    <t>Weddell seal</t>
  </si>
  <si>
    <t>ELT</t>
  </si>
  <si>
    <t>Electrona spp</t>
  </si>
  <si>
    <t>Lanternfishes</t>
  </si>
  <si>
    <t>SPP</t>
  </si>
  <si>
    <t>Spectacled porpoise</t>
  </si>
  <si>
    <t>Zoarcidae</t>
  </si>
  <si>
    <t>SPW</t>
  </si>
  <si>
    <t>Sperm whale</t>
  </si>
  <si>
    <t>Fish Maturity Stage</t>
  </si>
  <si>
    <t>EMT</t>
  </si>
  <si>
    <t>Emmelichthyidae</t>
  </si>
  <si>
    <t>SRS</t>
  </si>
  <si>
    <t>Ommatophoca rossii</t>
  </si>
  <si>
    <t>Ross seal</t>
  </si>
  <si>
    <t>Immature</t>
  </si>
  <si>
    <t>ERN</t>
  </si>
  <si>
    <t>Trematomus bernacchii</t>
  </si>
  <si>
    <t>Emerald rockcod</t>
  </si>
  <si>
    <t>SRW</t>
  </si>
  <si>
    <t>Hyperoodon planifrons</t>
  </si>
  <si>
    <t>Southern bottlenose whale</t>
  </si>
  <si>
    <t>Resting/Developing</t>
  </si>
  <si>
    <t>ETF</t>
  </si>
  <si>
    <t>Etmopterus lucifer</t>
  </si>
  <si>
    <t>Blackbelly lanternshark</t>
  </si>
  <si>
    <t>SXX</t>
  </si>
  <si>
    <t>Otariidae, Phocidae</t>
  </si>
  <si>
    <t>Developed</t>
  </si>
  <si>
    <t>ETM</t>
  </si>
  <si>
    <t>Etmopterus granulosus</t>
  </si>
  <si>
    <t>Gravid/Ripe</t>
  </si>
  <si>
    <t>FIC</t>
  </si>
  <si>
    <t>Cryodraco antarcticus</t>
  </si>
  <si>
    <t>Spent</t>
  </si>
  <si>
    <t>FLA</t>
  </si>
  <si>
    <t>Percophis brasiliensis</t>
  </si>
  <si>
    <t>Brazilian flathead</t>
  </si>
  <si>
    <t>AJH</t>
  </si>
  <si>
    <t>Anthozoa</t>
  </si>
  <si>
    <t>GAS</t>
  </si>
  <si>
    <t>Gastropoda</t>
  </si>
  <si>
    <t>AJZ</t>
  </si>
  <si>
    <t>Alcyonacea</t>
  </si>
  <si>
    <t>Skate Maturity Stage</t>
  </si>
  <si>
    <t>GDR</t>
  </si>
  <si>
    <t>Gymnodraco acuticeps</t>
  </si>
  <si>
    <t>Ploughfish</t>
  </si>
  <si>
    <t>AQZ</t>
  </si>
  <si>
    <t>Antipatharia</t>
  </si>
  <si>
    <t>Black corals and thorny corals</t>
  </si>
  <si>
    <t>GEA</t>
  </si>
  <si>
    <t>Gerlachea australis</t>
  </si>
  <si>
    <t>Dragonfish spp.</t>
  </si>
  <si>
    <t>ATX</t>
  </si>
  <si>
    <t>Actiniaria</t>
  </si>
  <si>
    <t>Sea anemones</t>
  </si>
  <si>
    <t>Maturing</t>
  </si>
  <si>
    <t>GEP</t>
  </si>
  <si>
    <t>Gempylidae</t>
  </si>
  <si>
    <t>Snake mackerels, escolars nei</t>
  </si>
  <si>
    <t>AXT</t>
  </si>
  <si>
    <t>Stylasteridae</t>
  </si>
  <si>
    <t>Hydrocorals</t>
  </si>
  <si>
    <t>Mature</t>
  </si>
  <si>
    <t>GGW</t>
  </si>
  <si>
    <t>Gorgoniidae</t>
  </si>
  <si>
    <t>Gorgonians</t>
  </si>
  <si>
    <t>AZN</t>
  </si>
  <si>
    <t>Hydroids, hydromedusae</t>
  </si>
  <si>
    <t>GIS</t>
  </si>
  <si>
    <t>Dosidicus gigas</t>
  </si>
  <si>
    <t>Jumbo flying squid</t>
  </si>
  <si>
    <t>BVH</t>
  </si>
  <si>
    <t>Brachiopoda</t>
  </si>
  <si>
    <t>Brachiopods, lamp shells</t>
  </si>
  <si>
    <t>Processing Codes</t>
  </si>
  <si>
    <t>Processing Code Description</t>
  </si>
  <si>
    <t>GRA</t>
  </si>
  <si>
    <t>Parapristipoma octolineatum</t>
  </si>
  <si>
    <t>African striped grunt</t>
  </si>
  <si>
    <t>BWY</t>
  </si>
  <si>
    <t>Bathylasmatidae</t>
  </si>
  <si>
    <t>Barnacle</t>
  </si>
  <si>
    <t>HAG</t>
  </si>
  <si>
    <t>HAG : Headed and gutted (tail not removed)</t>
  </si>
  <si>
    <t>GRM</t>
  </si>
  <si>
    <t>Macruronus magellanicus</t>
  </si>
  <si>
    <t>Patagonian grenadier</t>
  </si>
  <si>
    <t>BZN</t>
  </si>
  <si>
    <t>Bryozoa</t>
  </si>
  <si>
    <t>Bryozoans</t>
  </si>
  <si>
    <t>HAT</t>
  </si>
  <si>
    <t>HAT : Head and Tail removed (viscera not removed)</t>
  </si>
  <si>
    <t>GRN</t>
  </si>
  <si>
    <t>Macruronus novaezelandiae</t>
  </si>
  <si>
    <t>Blue grenadier</t>
  </si>
  <si>
    <t>CNI</t>
  </si>
  <si>
    <t>Cnidaria</t>
  </si>
  <si>
    <t>Cnidarians nei</t>
  </si>
  <si>
    <t>HGT</t>
  </si>
  <si>
    <t>HGT : Head, gut and tail removed</t>
  </si>
  <si>
    <t>GSK</t>
  </si>
  <si>
    <t>Somniosus microcephalus</t>
  </si>
  <si>
    <t>CSS</t>
  </si>
  <si>
    <t>Scleractinia</t>
  </si>
  <si>
    <t>WHO</t>
  </si>
  <si>
    <t>WHO : Whole</t>
  </si>
  <si>
    <t>GTO</t>
  </si>
  <si>
    <t>Pagothenia borchgrevinki</t>
  </si>
  <si>
    <t>CVD</t>
  </si>
  <si>
    <t>Pencil urchins</t>
  </si>
  <si>
    <t>FLT</t>
  </si>
  <si>
    <t>FLT : Filleted</t>
  </si>
  <si>
    <t>CWD</t>
  </si>
  <si>
    <t>Crinoidea</t>
  </si>
  <si>
    <t>Feather stars and sea lilies</t>
  </si>
  <si>
    <t>GUT</t>
  </si>
  <si>
    <t>GUT : Gutted</t>
  </si>
  <si>
    <t>GYB</t>
  </si>
  <si>
    <t>Gymnoscopelus bolini</t>
  </si>
  <si>
    <t>Chemosynthetic</t>
  </si>
  <si>
    <t>OTH</t>
  </si>
  <si>
    <t>GYF</t>
  </si>
  <si>
    <t>Gymnoscopelus fraseri</t>
  </si>
  <si>
    <t>Chordata</t>
  </si>
  <si>
    <t>GYJ</t>
  </si>
  <si>
    <t>Gymnoscopelus hintonoides</t>
  </si>
  <si>
    <t>DMK</t>
  </si>
  <si>
    <t>Adamussium colbecki</t>
  </si>
  <si>
    <t>Weighing Code</t>
  </si>
  <si>
    <t>GYN</t>
  </si>
  <si>
    <t>Gymnoscopelus nicholsi</t>
  </si>
  <si>
    <t>DMO</t>
  </si>
  <si>
    <t>Demospongiae</t>
  </si>
  <si>
    <t>Siliceous sponges</t>
  </si>
  <si>
    <t xml:space="preserve">Electronic scale - motion compensated </t>
  </si>
  <si>
    <t>Straight cut - bandsaw</t>
  </si>
  <si>
    <t>GYO</t>
  </si>
  <si>
    <t>Gymnoscopelus opisthopterus</t>
  </si>
  <si>
    <t>Electronic scale - non compensated</t>
  </si>
  <si>
    <t>Straight cut - hand</t>
  </si>
  <si>
    <t>GYR</t>
  </si>
  <si>
    <t>Gymnoscopelus braueri</t>
  </si>
  <si>
    <t xml:space="preserve">Spring balance </t>
  </si>
  <si>
    <t>V cut - bandsaw</t>
  </si>
  <si>
    <t>GYY</t>
  </si>
  <si>
    <t>Gymnoscopelus spp</t>
  </si>
  <si>
    <t>HQZ</t>
  </si>
  <si>
    <t>Hydrozoa</t>
  </si>
  <si>
    <t>Hydrozoans</t>
  </si>
  <si>
    <t xml:space="preserve">Beam balance </t>
  </si>
  <si>
    <t>V cut - hand</t>
  </si>
  <si>
    <t>HAN</t>
  </si>
  <si>
    <t>Dusky catshark</t>
  </si>
  <si>
    <t>HXY</t>
  </si>
  <si>
    <t>Hexactinellida</t>
  </si>
  <si>
    <t>HBG</t>
  </si>
  <si>
    <t>Harpagifer georgianus</t>
  </si>
  <si>
    <t>S. Georgia spiny plunderfish</t>
  </si>
  <si>
    <t>NHE</t>
  </si>
  <si>
    <t>Annelida</t>
  </si>
  <si>
    <t>Annelid worms</t>
  </si>
  <si>
    <t>HEP</t>
  </si>
  <si>
    <t>Clupea pallasii</t>
  </si>
  <si>
    <t>Pacific herring</t>
  </si>
  <si>
    <t>NTW</t>
  </si>
  <si>
    <t>Pennatulacea</t>
  </si>
  <si>
    <t>Waste</t>
  </si>
  <si>
    <t>HGW</t>
  </si>
  <si>
    <t>Harpagifer antarcticus</t>
  </si>
  <si>
    <t>Antarctic spiny plunderfish</t>
  </si>
  <si>
    <t>OEQ</t>
  </si>
  <si>
    <t>Euryalida</t>
  </si>
  <si>
    <t>Basket stars</t>
  </si>
  <si>
    <t xml:space="preserve">Daily </t>
  </si>
  <si>
    <t>HHJ</t>
  </si>
  <si>
    <t>Achiropsetta tricholepis</t>
  </si>
  <si>
    <t>OOY</t>
  </si>
  <si>
    <t>Ophiurida</t>
  </si>
  <si>
    <t>Weekly</t>
  </si>
  <si>
    <t>HIB</t>
  </si>
  <si>
    <t>Histiobranchus bathybius</t>
  </si>
  <si>
    <t>PBQ</t>
  </si>
  <si>
    <t>Pterobranchs</t>
  </si>
  <si>
    <t>Occasionally</t>
  </si>
  <si>
    <t>HIV</t>
  </si>
  <si>
    <t>Histiodraco velifer</t>
  </si>
  <si>
    <t>Incinerated</t>
  </si>
  <si>
    <t>HKN</t>
  </si>
  <si>
    <t>Merluccius australis</t>
  </si>
  <si>
    <t>Southern hake</t>
  </si>
  <si>
    <t>SZS</t>
  </si>
  <si>
    <t>Serpulidae</t>
  </si>
  <si>
    <t>Serpulid tube worms</t>
  </si>
  <si>
    <t>Non-incinerated</t>
  </si>
  <si>
    <t>HKP</t>
  </si>
  <si>
    <t>Merluccius hubbsi</t>
  </si>
  <si>
    <t>Argentine hake</t>
  </si>
  <si>
    <t>URX</t>
  </si>
  <si>
    <t>Echinoidea</t>
  </si>
  <si>
    <t>Sea urchins, etc. nei</t>
  </si>
  <si>
    <t>HOL</t>
  </si>
  <si>
    <t>Chimaeras, etc. nei</t>
  </si>
  <si>
    <t>XEF</t>
  </si>
  <si>
    <t>Xenophyophores</t>
  </si>
  <si>
    <t>IUU Ship Codes</t>
  </si>
  <si>
    <t>HYD</t>
  </si>
  <si>
    <t>Hydrolagus spp</t>
  </si>
  <si>
    <t>Ratfishes nei</t>
  </si>
  <si>
    <t>ZOT</t>
  </si>
  <si>
    <t>Zoanthids</t>
  </si>
  <si>
    <t>Longliner</t>
  </si>
  <si>
    <t>ICA</t>
  </si>
  <si>
    <t>Icichthys australis</t>
  </si>
  <si>
    <t>Southern driftfish</t>
  </si>
  <si>
    <t>Trawler</t>
  </si>
  <si>
    <t>ICX</t>
  </si>
  <si>
    <t>Channichthyidae</t>
  </si>
  <si>
    <t>Crocodile icefishes nei</t>
  </si>
  <si>
    <t>Jigger</t>
  </si>
  <si>
    <t>JAX</t>
  </si>
  <si>
    <t>Trachurus spp</t>
  </si>
  <si>
    <t>Reefer</t>
  </si>
  <si>
    <t>JIC</t>
  </si>
  <si>
    <t>Neopagetopsis ionah</t>
  </si>
  <si>
    <t>KDD</t>
  </si>
  <si>
    <t>Paralomis anamerae</t>
  </si>
  <si>
    <t>KIF</t>
  </si>
  <si>
    <t>Chionodraco rastrospinosus</t>
  </si>
  <si>
    <t>Ocellated icefish</t>
  </si>
  <si>
    <t>IUU Gear Codes</t>
  </si>
  <si>
    <t>KRA</t>
  </si>
  <si>
    <t>Krefftichthys anderssoni</t>
  </si>
  <si>
    <t>Lanternfish spp.</t>
  </si>
  <si>
    <t>Longline mainline</t>
  </si>
  <si>
    <t>LAC</t>
  </si>
  <si>
    <t>Monofilament</t>
  </si>
  <si>
    <t>LAG</t>
  </si>
  <si>
    <t>Lampris guttatus</t>
  </si>
  <si>
    <t>Opah</t>
  </si>
  <si>
    <t>Gill Net</t>
  </si>
  <si>
    <t>LAI</t>
  </si>
  <si>
    <t>Lampris immaculatus</t>
  </si>
  <si>
    <t>Rope</t>
  </si>
  <si>
    <t>LCN</t>
  </si>
  <si>
    <t>Lycodichthys antarcticus</t>
  </si>
  <si>
    <t>Float/ Buoy</t>
  </si>
  <si>
    <t>LEF</t>
  </si>
  <si>
    <t>Bothidae</t>
  </si>
  <si>
    <t>Lefteye flounders nei</t>
  </si>
  <si>
    <t>Anchor</t>
  </si>
  <si>
    <t>LEV</t>
  </si>
  <si>
    <t>Lepidion spp</t>
  </si>
  <si>
    <t>Lepidion codlings nei</t>
  </si>
  <si>
    <t>Net Fragment</t>
  </si>
  <si>
    <t>LIC</t>
  </si>
  <si>
    <t>Channichthys rhinoceratus</t>
  </si>
  <si>
    <t>Unicorn icefish</t>
  </si>
  <si>
    <t>Garbage Bag</t>
  </si>
  <si>
    <t>LPE</t>
  </si>
  <si>
    <t>Lepidion ensiferus</t>
  </si>
  <si>
    <t>Patagonian codling</t>
  </si>
  <si>
    <t>LVP</t>
  </si>
  <si>
    <t>Lycodapus pachysoma</t>
  </si>
  <si>
    <t>Stout slipskin</t>
  </si>
  <si>
    <t>IUU Ship Activity Codes</t>
  </si>
  <si>
    <t>Steaming</t>
  </si>
  <si>
    <t>LWY</t>
  </si>
  <si>
    <t>Lycenchelys antarctica</t>
  </si>
  <si>
    <t>Drifting</t>
  </si>
  <si>
    <t>LXX</t>
  </si>
  <si>
    <t>Myctophidae</t>
  </si>
  <si>
    <t>Shooting Gear</t>
  </si>
  <si>
    <t>LXY</t>
  </si>
  <si>
    <t>Lycodapus spp</t>
  </si>
  <si>
    <t>Hauling Gear</t>
  </si>
  <si>
    <t>LYA</t>
  </si>
  <si>
    <t>Ophthalmolycus amberensis</t>
  </si>
  <si>
    <t>Eelpout</t>
  </si>
  <si>
    <t>MAP</t>
  </si>
  <si>
    <t>Magnisudis prionosa</t>
  </si>
  <si>
    <t>Southern barracudina</t>
  </si>
  <si>
    <t>MAS</t>
  </si>
  <si>
    <t>Scomber japonicus</t>
  </si>
  <si>
    <t>IUU Sighting Activity Codes</t>
  </si>
  <si>
    <t>MAX</t>
  </si>
  <si>
    <t>Scombridae</t>
  </si>
  <si>
    <t>Visual</t>
  </si>
  <si>
    <t>MDR</t>
  </si>
  <si>
    <t>Cygnodraco mawsoni</t>
  </si>
  <si>
    <t>Mawson's dragonfish</t>
  </si>
  <si>
    <t>Radar</t>
  </si>
  <si>
    <t>MEL</t>
  </si>
  <si>
    <t>Melanostigma spp</t>
  </si>
  <si>
    <t>Eelpout spp.</t>
  </si>
  <si>
    <t>Radio Traffic</t>
  </si>
  <si>
    <t>MHJ</t>
  </si>
  <si>
    <t>Halargyreus johnsonii</t>
  </si>
  <si>
    <t>Slender codling</t>
  </si>
  <si>
    <t>MIC</t>
  </si>
  <si>
    <t>Chionodraco myersi</t>
  </si>
  <si>
    <t>Myers' icefish</t>
  </si>
  <si>
    <t>Tag Codes</t>
  </si>
  <si>
    <t>Tag colours</t>
  </si>
  <si>
    <t>MMM</t>
  </si>
  <si>
    <t>Mancopsetta maculata</t>
  </si>
  <si>
    <t>Antarctic armless flounder</t>
  </si>
  <si>
    <t>T-bar</t>
  </si>
  <si>
    <t>White</t>
  </si>
  <si>
    <t>MOR</t>
  </si>
  <si>
    <t>Moridae</t>
  </si>
  <si>
    <t>Dart</t>
  </si>
  <si>
    <t>Yellow</t>
  </si>
  <si>
    <t>MOY</t>
  </si>
  <si>
    <t>Muraenolepis microps</t>
  </si>
  <si>
    <t>Smalleye moray cod</t>
  </si>
  <si>
    <t>Disk</t>
  </si>
  <si>
    <t>Pink</t>
  </si>
  <si>
    <t>MRL</t>
  </si>
  <si>
    <t>Muraenolepis spp</t>
  </si>
  <si>
    <t>P-Sat</t>
  </si>
  <si>
    <t>Blue</t>
  </si>
  <si>
    <t>MUL</t>
  </si>
  <si>
    <t>Mugilidae</t>
  </si>
  <si>
    <t>RFID</t>
  </si>
  <si>
    <t>Green</t>
  </si>
  <si>
    <t>MVC</t>
  </si>
  <si>
    <t>Marbled moray cod</t>
  </si>
  <si>
    <t>MWG</t>
  </si>
  <si>
    <t>Melanostigma gelatinosum</t>
  </si>
  <si>
    <t>Limp eelpout</t>
  </si>
  <si>
    <t>MWO</t>
  </si>
  <si>
    <t>Muraenolepis orangiensis</t>
  </si>
  <si>
    <t>Patagonian moray cod</t>
  </si>
  <si>
    <t>MWS</t>
  </si>
  <si>
    <t>Smallhead moray cod</t>
  </si>
  <si>
    <t>Rtn CCAMLR</t>
  </si>
  <si>
    <t>MZZ</t>
  </si>
  <si>
    <t>Antarctica Australia</t>
  </si>
  <si>
    <t>NAN</t>
  </si>
  <si>
    <t>Nansenia spp</t>
  </si>
  <si>
    <t>Smelts</t>
  </si>
  <si>
    <t>TAAF Paris</t>
  </si>
  <si>
    <t>NDW</t>
  </si>
  <si>
    <t>Neolithodes diomedeae</t>
  </si>
  <si>
    <t>Antarctic king crab</t>
  </si>
  <si>
    <t>NER</t>
  </si>
  <si>
    <t>Ragworm</t>
  </si>
  <si>
    <t>NEX</t>
  </si>
  <si>
    <t>Nephropidae</t>
  </si>
  <si>
    <t>True lobsters,lobsterettes nei</t>
  </si>
  <si>
    <t>NNN</t>
  </si>
  <si>
    <t>Notacanthus chemnitzii</t>
  </si>
  <si>
    <t>Spiny eel</t>
  </si>
  <si>
    <t>Observer</t>
  </si>
  <si>
    <t>NNV</t>
  </si>
  <si>
    <t>Notolepis annulata</t>
  </si>
  <si>
    <t>Ringed barracudina</t>
  </si>
  <si>
    <t>Crew</t>
  </si>
  <si>
    <t>NNY</t>
  </si>
  <si>
    <t>Nototheniops nybelini</t>
  </si>
  <si>
    <t>Rockcod</t>
  </si>
  <si>
    <t>Both</t>
  </si>
  <si>
    <t>NOA</t>
  </si>
  <si>
    <t>NOC</t>
  </si>
  <si>
    <t>Notothenia coriiceps</t>
  </si>
  <si>
    <t>Black rockcod</t>
  </si>
  <si>
    <t>Fail after Release</t>
  </si>
  <si>
    <t>NOD</t>
  </si>
  <si>
    <t>Seal predation</t>
  </si>
  <si>
    <t>NOE</t>
  </si>
  <si>
    <t>Notolepis spp</t>
  </si>
  <si>
    <t>Cetacean predation</t>
  </si>
  <si>
    <t>NOF</t>
  </si>
  <si>
    <t>Tags seen falling off</t>
  </si>
  <si>
    <t>NOG</t>
  </si>
  <si>
    <t>Humped rockcod</t>
  </si>
  <si>
    <t>Fish seen dead after release</t>
  </si>
  <si>
    <t>NOL</t>
  </si>
  <si>
    <t>Nototheniops larseni</t>
  </si>
  <si>
    <t>NOM</t>
  </si>
  <si>
    <t>Paranotothenia magellanica</t>
  </si>
  <si>
    <t>Magellanic rockcod</t>
  </si>
  <si>
    <t>Fish Condition</t>
  </si>
  <si>
    <t>NON</t>
  </si>
  <si>
    <t>Notothenia neglecta</t>
  </si>
  <si>
    <t>Yellowbelly rockcod</t>
  </si>
  <si>
    <t>Excellent</t>
  </si>
  <si>
    <t>Notothenia rossii</t>
  </si>
  <si>
    <t>Marbled rockcod</t>
  </si>
  <si>
    <t>Average</t>
  </si>
  <si>
    <t>NOS</t>
  </si>
  <si>
    <t>Poor</t>
  </si>
  <si>
    <t>NOT</t>
  </si>
  <si>
    <t>Patagonotothen brevicauda</t>
  </si>
  <si>
    <t>Patagonian rockcod</t>
  </si>
  <si>
    <t>NOX</t>
  </si>
  <si>
    <t>Nototheniidae</t>
  </si>
  <si>
    <t>Samples</t>
  </si>
  <si>
    <t>NOZ</t>
  </si>
  <si>
    <t>Otolith(s)</t>
  </si>
  <si>
    <t>NSZ</t>
  </si>
  <si>
    <t>Nansenia antarctica</t>
  </si>
  <si>
    <t>Scale(s)</t>
  </si>
  <si>
    <t>NTO</t>
  </si>
  <si>
    <t>Notolepis coatsi</t>
  </si>
  <si>
    <t>Antarctic jonasfish</t>
  </si>
  <si>
    <t>NTR</t>
  </si>
  <si>
    <t>Notropis heterolepis</t>
  </si>
  <si>
    <t>Blacknose shiner</t>
  </si>
  <si>
    <t>NYM</t>
  </si>
  <si>
    <t>Lobe-lip notothen</t>
  </si>
  <si>
    <t>Yes, provide details</t>
  </si>
  <si>
    <t>No, provide details</t>
  </si>
  <si>
    <t>OCP</t>
  </si>
  <si>
    <t>Ocosia apia</t>
  </si>
  <si>
    <t>Yes, details in cruise report</t>
  </si>
  <si>
    <t>OCT</t>
  </si>
  <si>
    <t>Octopodidae</t>
  </si>
  <si>
    <t>No, details in cruise report</t>
  </si>
  <si>
    <t>OHZ</t>
  </si>
  <si>
    <t>Ophthalmolycus spp</t>
  </si>
  <si>
    <t>OIJ</t>
  </si>
  <si>
    <t>Trawl Capture Stage</t>
  </si>
  <si>
    <t>Net setting</t>
  </si>
  <si>
    <t>PAG</t>
  </si>
  <si>
    <t>Paralomis granulosa</t>
  </si>
  <si>
    <t>Net hauling</t>
  </si>
  <si>
    <t>PAI</t>
  </si>
  <si>
    <t>Paralomis spp</t>
  </si>
  <si>
    <t>Crabs</t>
  </si>
  <si>
    <t>Net retrieval</t>
  </si>
  <si>
    <t>PAZ</t>
  </si>
  <si>
    <t>Finless flounder</t>
  </si>
  <si>
    <t>Warps/ splices</t>
  </si>
  <si>
    <t>PCH</t>
  </si>
  <si>
    <t>Parachaenichthys charcoti</t>
  </si>
  <si>
    <t>Antarctic dragonfishes</t>
  </si>
  <si>
    <t>PDG</t>
  </si>
  <si>
    <t>Paradiplospinus gracilis</t>
  </si>
  <si>
    <t>Trawl Injury Cause</t>
  </si>
  <si>
    <t>PEN</t>
  </si>
  <si>
    <t>Penaeus spp</t>
  </si>
  <si>
    <t>Penaeus shrimps nei</t>
  </si>
  <si>
    <t>Net/ warp collision</t>
  </si>
  <si>
    <t>PEV</t>
  </si>
  <si>
    <t>Prionodraco evansii</t>
  </si>
  <si>
    <t>Net entaglement</t>
  </si>
  <si>
    <t>PEY</t>
  </si>
  <si>
    <t>Scopelarchidae</t>
  </si>
  <si>
    <t>Vessel collision</t>
  </si>
  <si>
    <t>PGE</t>
  </si>
  <si>
    <t>Parachaenichthys georgianus</t>
  </si>
  <si>
    <t>PGM</t>
  </si>
  <si>
    <t>Pogonophryne marmorata</t>
  </si>
  <si>
    <t>Marbled plunderfish</t>
  </si>
  <si>
    <t>PGR</t>
  </si>
  <si>
    <t>Pogonophryne permitini</t>
  </si>
  <si>
    <t>Flow rate</t>
  </si>
  <si>
    <t>PHB</t>
  </si>
  <si>
    <t>Pachycara brachycephalum</t>
  </si>
  <si>
    <t>None</t>
  </si>
  <si>
    <t>Minor</t>
  </si>
  <si>
    <t>PIV</t>
  </si>
  <si>
    <t>Moderate</t>
  </si>
  <si>
    <t>PLF</t>
  </si>
  <si>
    <t>Artedidraconidae</t>
  </si>
  <si>
    <t>Barbeled plunderfishes nei</t>
  </si>
  <si>
    <t>Continuous</t>
  </si>
  <si>
    <t>PLG</t>
  </si>
  <si>
    <t>Paraliparis gracilis</t>
  </si>
  <si>
    <t>Flatfish</t>
  </si>
  <si>
    <t>PMA</t>
  </si>
  <si>
    <t>Pagetopsis macropterus</t>
  </si>
  <si>
    <t>PMC</t>
  </si>
  <si>
    <t>Poromitra crassiceps</t>
  </si>
  <si>
    <t>Crested bigscale</t>
  </si>
  <si>
    <t>Whole fish</t>
  </si>
  <si>
    <t>POA</t>
  </si>
  <si>
    <t>Brama brama</t>
  </si>
  <si>
    <t>Atlantic pomfret</t>
  </si>
  <si>
    <t>Thorn</t>
  </si>
  <si>
    <t>POG</t>
  </si>
  <si>
    <t>Pogonophryne spp</t>
  </si>
  <si>
    <t>Vertebra</t>
  </si>
  <si>
    <t>POR</t>
  </si>
  <si>
    <t>Lamna nasus</t>
  </si>
  <si>
    <t>POS</t>
  </si>
  <si>
    <t>Micromesistius australis</t>
  </si>
  <si>
    <t>Southern blue whiting</t>
  </si>
  <si>
    <t>PPN</t>
  </si>
  <si>
    <t>Paraliparis antarcticus</t>
  </si>
  <si>
    <t>Baltic Prawn</t>
  </si>
  <si>
    <t>PRD</t>
  </si>
  <si>
    <t>Pareledone spp</t>
  </si>
  <si>
    <t>PRE</t>
  </si>
  <si>
    <t>Protomyctophum tenisoni</t>
  </si>
  <si>
    <t>PRG</t>
  </si>
  <si>
    <t>Calamus spp</t>
  </si>
  <si>
    <t>Porgies</t>
  </si>
  <si>
    <t>PRM</t>
  </si>
  <si>
    <t>Protomyctophum bolini</t>
  </si>
  <si>
    <t>PRT</t>
  </si>
  <si>
    <t>Laver (Nori)</t>
  </si>
  <si>
    <t>PRY</t>
  </si>
  <si>
    <t>Protomyctophum choriodon</t>
  </si>
  <si>
    <t>PSG</t>
  </si>
  <si>
    <t>Psychroteuthis glacialis</t>
  </si>
  <si>
    <t>Glacial squid</t>
  </si>
  <si>
    <t>PSR</t>
  </si>
  <si>
    <t>Psilodraco breviceps</t>
  </si>
  <si>
    <t>PTC</t>
  </si>
  <si>
    <t>Trematomus pennellii</t>
  </si>
  <si>
    <t>PVM</t>
  </si>
  <si>
    <t>Paraliparis meganchus</t>
  </si>
  <si>
    <t>PVP</t>
  </si>
  <si>
    <t>Protomyctophum spp</t>
  </si>
  <si>
    <t>PVZ</t>
  </si>
  <si>
    <t>Paraliparis spp</t>
  </si>
  <si>
    <t>PWH</t>
  </si>
  <si>
    <t>Parachaenichthys spp</t>
  </si>
  <si>
    <t>PWR</t>
  </si>
  <si>
    <t>Pachycara spp</t>
  </si>
  <si>
    <t>PXD</t>
  </si>
  <si>
    <t>Paraliparis tetrapteryx</t>
  </si>
  <si>
    <t>RGG</t>
  </si>
  <si>
    <t>Racovitzia glacialis</t>
  </si>
  <si>
    <t>SAO</t>
  </si>
  <si>
    <t>Salilota australis</t>
  </si>
  <si>
    <t>SAP</t>
  </si>
  <si>
    <t>Cololabis saira</t>
  </si>
  <si>
    <t>Pacific saury</t>
  </si>
  <si>
    <t>SBB</t>
  </si>
  <si>
    <t>SCO</t>
  </si>
  <si>
    <t>Scorpaenidae</t>
  </si>
  <si>
    <t>SDP</t>
  </si>
  <si>
    <t>Mustelus schmitti</t>
  </si>
  <si>
    <t>Narrownose smooth-hound</t>
  </si>
  <si>
    <t>SGI</t>
  </si>
  <si>
    <t>Pseudochaenichthys georgianus</t>
  </si>
  <si>
    <t>South Georgia icefish</t>
  </si>
  <si>
    <t>SHL</t>
  </si>
  <si>
    <t>Etmopterus spp</t>
  </si>
  <si>
    <t>SIX</t>
  </si>
  <si>
    <t>Sardinella spp</t>
  </si>
  <si>
    <t>SKX</t>
  </si>
  <si>
    <t>Elasmobranchii</t>
  </si>
  <si>
    <t>SLH</t>
  </si>
  <si>
    <t>Scopelosaurus hamiltoni</t>
  </si>
  <si>
    <t>Grinner</t>
  </si>
  <si>
    <t>SON</t>
  </si>
  <si>
    <t>Somniosus pacificus</t>
  </si>
  <si>
    <t>SQA</t>
  </si>
  <si>
    <t>Illex argentinus</t>
  </si>
  <si>
    <t>Argentine shortfin squid</t>
  </si>
  <si>
    <t>SQC</t>
  </si>
  <si>
    <t>Loligo spp</t>
  </si>
  <si>
    <t>SQS</t>
  </si>
  <si>
    <t>Martialia hyadesi</t>
  </si>
  <si>
    <t>Sevenstar flying squid</t>
  </si>
  <si>
    <t>SQU</t>
  </si>
  <si>
    <t>Loliginidae, Ommastrephidae</t>
  </si>
  <si>
    <t>Ommastrephes, Illex</t>
  </si>
  <si>
    <t>Shortfin, flying squids nei</t>
  </si>
  <si>
    <t>SSI</t>
  </si>
  <si>
    <t>Chaenocephalus aceratus</t>
  </si>
  <si>
    <t>Blackfin icefish</t>
  </si>
  <si>
    <t>SUY</t>
  </si>
  <si>
    <t>Stauroteuthis syrtensis</t>
  </si>
  <si>
    <t>SZT</t>
  </si>
  <si>
    <t>Pogonophryne scotti</t>
  </si>
  <si>
    <t>TEZ</t>
  </si>
  <si>
    <t>Paradiplospinus antarcticus</t>
  </si>
  <si>
    <t>Antarctic escolar</t>
  </si>
  <si>
    <t>TIC</t>
  </si>
  <si>
    <t>Chionodraco hamatus</t>
  </si>
  <si>
    <t>TLO</t>
  </si>
  <si>
    <t>Trematomus loennbergii</t>
  </si>
  <si>
    <t>Scaly rockcod</t>
  </si>
  <si>
    <t>TMW</t>
  </si>
  <si>
    <t>Trematomus vicarius</t>
  </si>
  <si>
    <t>Orange notothen</t>
  </si>
  <si>
    <t>TQB</t>
  </si>
  <si>
    <t>Thymops birsteini</t>
  </si>
  <si>
    <t>Southern lobsterette</t>
  </si>
  <si>
    <t>TRD</t>
  </si>
  <si>
    <t>Trematomus lepidorhinus</t>
  </si>
  <si>
    <t>Slender scalyhead</t>
  </si>
  <si>
    <t>TRH</t>
  </si>
  <si>
    <t>Striped rockcod</t>
  </si>
  <si>
    <t>TRL</t>
  </si>
  <si>
    <t>Trematomus eulepidotus</t>
  </si>
  <si>
    <t>TRM</t>
  </si>
  <si>
    <t>Trematomus scotti</t>
  </si>
  <si>
    <t>TRN</t>
  </si>
  <si>
    <t>Trematomus nicolai</t>
  </si>
  <si>
    <t>TRT</t>
  </si>
  <si>
    <t>Trematomus spp</t>
  </si>
  <si>
    <t>TRW</t>
  </si>
  <si>
    <t>Trematomus newnesi</t>
  </si>
  <si>
    <t>Dusky rockcod</t>
  </si>
  <si>
    <t>TSQ</t>
  </si>
  <si>
    <t>Wellington flying squid</t>
  </si>
  <si>
    <t>TTK</t>
  </si>
  <si>
    <t>Trematomus tokarevi</t>
  </si>
  <si>
    <t>TWP</t>
  </si>
  <si>
    <t>Adelieledone polymorpha</t>
  </si>
  <si>
    <t>Antarctic knobbed octopus</t>
  </si>
  <si>
    <t>TWT</t>
  </si>
  <si>
    <t>Pareledone turqueti</t>
  </si>
  <si>
    <t>Turquet's octopus</t>
  </si>
  <si>
    <t>UHK</t>
  </si>
  <si>
    <t>Smooth hooked squid</t>
  </si>
  <si>
    <t>UHX</t>
  </si>
  <si>
    <t>UMA</t>
  </si>
  <si>
    <t>Pseudomancopsetta andriashevi</t>
  </si>
  <si>
    <t>VOI</t>
  </si>
  <si>
    <t>Vomeridens infuscipinnis</t>
  </si>
  <si>
    <t>VSH</t>
  </si>
  <si>
    <t>Scopelosaurus spp</t>
  </si>
  <si>
    <t>WHB</t>
  </si>
  <si>
    <t>Micromesistius poutassou</t>
  </si>
  <si>
    <t>WIC</t>
  </si>
  <si>
    <t>Chaenodraco wilsoni</t>
  </si>
  <si>
    <t>Spiny icefish</t>
  </si>
  <si>
    <t>WKS</t>
  </si>
  <si>
    <t>Cynoscion striatus</t>
  </si>
  <si>
    <t>Striped weakfish</t>
  </si>
  <si>
    <t>WKX</t>
  </si>
  <si>
    <t>Cynoscion spp</t>
  </si>
  <si>
    <t>YDB</t>
  </si>
  <si>
    <t>Cryodraco spp</t>
  </si>
  <si>
    <t>YOQ</t>
  </si>
  <si>
    <t>Cryothenia peninsulae</t>
  </si>
  <si>
    <t>Pithead</t>
  </si>
  <si>
    <t>ZGL</t>
  </si>
  <si>
    <t>Genioliparis lindbergi</t>
  </si>
  <si>
    <t>Cyclopteridae</t>
  </si>
  <si>
    <t>ZLS</t>
  </si>
  <si>
    <t>ZSP</t>
  </si>
  <si>
    <t>Zanclorhynchus spinifer</t>
  </si>
  <si>
    <t>CLX</t>
  </si>
  <si>
    <t>Bivalvia</t>
  </si>
  <si>
    <t>CRA</t>
  </si>
  <si>
    <t>Brachyura</t>
  </si>
  <si>
    <t>Marine crabs nei</t>
  </si>
  <si>
    <t>CUX</t>
  </si>
  <si>
    <t>Sea cucumbers nei</t>
  </si>
  <si>
    <t>Crustacea</t>
  </si>
  <si>
    <t>ISH</t>
  </si>
  <si>
    <t>Isopoda</t>
  </si>
  <si>
    <t>KCF</t>
  </si>
  <si>
    <t>Paralomis formosa</t>
  </si>
  <si>
    <t>KCM</t>
  </si>
  <si>
    <t>Lithodes murrayi</t>
  </si>
  <si>
    <t>KCS</t>
  </si>
  <si>
    <t>Paralithodes spp</t>
  </si>
  <si>
    <t>King crabs</t>
  </si>
  <si>
    <t>KCU</t>
  </si>
  <si>
    <t>Paralomis aculeata</t>
  </si>
  <si>
    <t>Red stone crab</t>
  </si>
  <si>
    <t>KCV</t>
  </si>
  <si>
    <t>Paralomis spinosissima</t>
  </si>
  <si>
    <t>KCX</t>
  </si>
  <si>
    <t>Lithodidae</t>
  </si>
  <si>
    <t>KCZ</t>
  </si>
  <si>
    <t>Lithodes spp</t>
  </si>
  <si>
    <t>KRX</t>
  </si>
  <si>
    <t>Euphausia spp</t>
  </si>
  <si>
    <t>KRT</t>
  </si>
  <si>
    <t>Euphausia triacantha</t>
  </si>
  <si>
    <t>Spiny krill</t>
  </si>
  <si>
    <t>KRV</t>
  </si>
  <si>
    <t>Euphausia vallentini</t>
  </si>
  <si>
    <t>Northern krill</t>
  </si>
  <si>
    <t>MOL</t>
  </si>
  <si>
    <t>Mollusca</t>
  </si>
  <si>
    <t>MYC</t>
  </si>
  <si>
    <t>Mytilus chilensis</t>
  </si>
  <si>
    <t>Chilean mussel</t>
  </si>
  <si>
    <t>OWP</t>
  </si>
  <si>
    <t>Ophiuroidea</t>
  </si>
  <si>
    <t>PFR</t>
  </si>
  <si>
    <t>Porifera</t>
  </si>
  <si>
    <t>Sponges</t>
  </si>
  <si>
    <t>PWJ</t>
  </si>
  <si>
    <t>Pycnogonida</t>
  </si>
  <si>
    <t>Sea spiders</t>
  </si>
  <si>
    <t>SPX</t>
  </si>
  <si>
    <t>Salpidae</t>
  </si>
  <si>
    <t>Salps</t>
  </si>
  <si>
    <t>SSX</t>
  </si>
  <si>
    <t>Ascidiacea</t>
  </si>
  <si>
    <t>Sea squirts nei</t>
  </si>
  <si>
    <t>STF</t>
  </si>
  <si>
    <t>Asteroidea</t>
  </si>
  <si>
    <t>Starfishes nei</t>
  </si>
  <si>
    <t>WOR</t>
  </si>
  <si>
    <t>Polychaeta</t>
  </si>
  <si>
    <t>United Kingdom</t>
  </si>
  <si>
    <t>Integrated Weight</t>
  </si>
  <si>
    <t>MRAG Ltd</t>
  </si>
  <si>
    <t>Successful</t>
  </si>
  <si>
    <t>Number hooks lost attached to line</t>
  </si>
  <si>
    <t>Number hooks lost other</t>
  </si>
  <si>
    <t>Hand Cut</t>
  </si>
  <si>
    <t>Product Weight (kg)</t>
  </si>
  <si>
    <t>Multi-filament</t>
  </si>
  <si>
    <t>Mainline length (m)</t>
  </si>
  <si>
    <t>SQ1</t>
  </si>
  <si>
    <t>Nototodarus sloanii</t>
  </si>
  <si>
    <t>OTH : Other - please describe in comments</t>
  </si>
  <si>
    <t>Other - describe in comments</t>
  </si>
  <si>
    <t>Skate injury condition</t>
  </si>
  <si>
    <t>No visible injuries</t>
  </si>
  <si>
    <t>Broken/ damaged jaw</t>
  </si>
  <si>
    <t>Gill bleeding</t>
  </si>
  <si>
    <t>Sea lice damage</t>
  </si>
  <si>
    <t>3cm+ prolapse</t>
  </si>
  <si>
    <t>Penetrating injury</t>
  </si>
  <si>
    <t>Eye/ spiracle injury</t>
  </si>
  <si>
    <t>Catch species (listed by major group)</t>
  </si>
  <si>
    <t>BI1</t>
  </si>
  <si>
    <t>Stercorarius maccormicki</t>
  </si>
  <si>
    <t>Stercorarius antarcticus</t>
  </si>
  <si>
    <t>Brown skua</t>
  </si>
  <si>
    <t>Eaton's skate</t>
  </si>
  <si>
    <t>Amsterdam Island albatross</t>
  </si>
  <si>
    <t>DBN</t>
  </si>
  <si>
    <t>Diomedea dabbenena</t>
  </si>
  <si>
    <t>Tristan albatross</t>
  </si>
  <si>
    <t>Dark-belly skate</t>
  </si>
  <si>
    <t>Atlant. yellow-nosed albatross</t>
  </si>
  <si>
    <t>Chatham Islands albatross</t>
  </si>
  <si>
    <t>Whiteleg skate</t>
  </si>
  <si>
    <t>Antarctic starry skate</t>
  </si>
  <si>
    <t>Grey-headed albatross</t>
  </si>
  <si>
    <t>Rays, stingrays, mantas nei</t>
  </si>
  <si>
    <t>Black-browed albatross</t>
  </si>
  <si>
    <t>DIQ</t>
  </si>
  <si>
    <t>Northern royal albatross</t>
  </si>
  <si>
    <t>DKS</t>
  </si>
  <si>
    <t>Thalassarche salvini</t>
  </si>
  <si>
    <t>Grenadiers nei</t>
  </si>
  <si>
    <t>Ridge scaled rattail</t>
  </si>
  <si>
    <t>Imperial shag</t>
  </si>
  <si>
    <t>Kelp gull</t>
  </si>
  <si>
    <t>Caml grenadier</t>
  </si>
  <si>
    <t>Laridae</t>
  </si>
  <si>
    <t>Antarctic giant petrel</t>
  </si>
  <si>
    <t>Giant petrels nei</t>
  </si>
  <si>
    <t>Whitson's grenadier</t>
  </si>
  <si>
    <t>Parkinson's petrel</t>
  </si>
  <si>
    <t>ANP</t>
  </si>
  <si>
    <t>White-chinned petrel</t>
  </si>
  <si>
    <t>Pleuragramma antarctica</t>
  </si>
  <si>
    <t>Petrels and shearwaters nei</t>
  </si>
  <si>
    <t>Petrels nei</t>
  </si>
  <si>
    <t>Pink-footed shearwater</t>
  </si>
  <si>
    <t>Great shearwater</t>
  </si>
  <si>
    <t>Deepsea smelt</t>
  </si>
  <si>
    <t>Aphrodroma brevirostris</t>
  </si>
  <si>
    <t>Labeobarbus bynni</t>
  </si>
  <si>
    <t>Deep-water dragon</t>
  </si>
  <si>
    <t>Pearleyes</t>
  </si>
  <si>
    <t>Pagodroma nivea major</t>
  </si>
  <si>
    <t>BQY</t>
  </si>
  <si>
    <t>Dragonfishes nei</t>
  </si>
  <si>
    <t>Pygoscelis antarcticus</t>
  </si>
  <si>
    <t>QQP</t>
  </si>
  <si>
    <t>Antarctic tern</t>
  </si>
  <si>
    <t>Argentine seabass</t>
  </si>
  <si>
    <t>Blacksmelts</t>
  </si>
  <si>
    <t>TFH</t>
  </si>
  <si>
    <t>Stercorarius skua</t>
  </si>
  <si>
    <t>Skua</t>
  </si>
  <si>
    <t>Cape elephantfish</t>
  </si>
  <si>
    <t>Dolphins nei</t>
  </si>
  <si>
    <t>Argentine croaker</t>
  </si>
  <si>
    <t>Nemadactylus bergi</t>
  </si>
  <si>
    <t>Castaneta</t>
  </si>
  <si>
    <t>CZI</t>
  </si>
  <si>
    <t>Centroscymnus spp</t>
  </si>
  <si>
    <t>DGL</t>
  </si>
  <si>
    <t>Melamphaidae</t>
  </si>
  <si>
    <t>Bigscale fishes</t>
  </si>
  <si>
    <t>Messmate</t>
  </si>
  <si>
    <t>Electron subantarctic</t>
  </si>
  <si>
    <t>Antarctic lanternfish</t>
  </si>
  <si>
    <t>Bonnetmouths, rubyfishes nei</t>
  </si>
  <si>
    <t>Southern lanternshark(Lucifer)</t>
  </si>
  <si>
    <t>EZT</t>
  </si>
  <si>
    <t>Etmopterus viator</t>
  </si>
  <si>
    <t>Blue-eye lanternshark</t>
  </si>
  <si>
    <t>Long-fingered icefish</t>
  </si>
  <si>
    <t>Phocoena dioptrica</t>
  </si>
  <si>
    <t>Physeter macrocephalus</t>
  </si>
  <si>
    <t>GHP</t>
  </si>
  <si>
    <t>Patagonotothen guntheri</t>
  </si>
  <si>
    <t>Yellowfin notothen</t>
  </si>
  <si>
    <t>Seals and sea lions nei</t>
  </si>
  <si>
    <t>WCA</t>
  </si>
  <si>
    <t>Cetacea</t>
  </si>
  <si>
    <t>Whales nei</t>
  </si>
  <si>
    <t>ZOX</t>
  </si>
  <si>
    <t>Otariidae</t>
  </si>
  <si>
    <t>Sea lions and fur seals nei</t>
  </si>
  <si>
    <t>ZPX</t>
  </si>
  <si>
    <t>Phocidae</t>
  </si>
  <si>
    <t>Seals nei</t>
  </si>
  <si>
    <t>Greenland shark</t>
  </si>
  <si>
    <t>GSX</t>
  </si>
  <si>
    <t>Gonostoma spp</t>
  </si>
  <si>
    <t>Bald notothen</t>
  </si>
  <si>
    <t>Nichol's lanternfish</t>
  </si>
  <si>
    <t>Bythaelurus canescens</t>
  </si>
  <si>
    <t>Prickly flounder</t>
  </si>
  <si>
    <t>Chimaeriformes</t>
  </si>
  <si>
    <t>ICK</t>
  </si>
  <si>
    <t>Cryodraco atkinsoni</t>
  </si>
  <si>
    <t>Jack and horse mackerels nei</t>
  </si>
  <si>
    <t>Jonah's icefish</t>
  </si>
  <si>
    <t>Nannobrachium achirus</t>
  </si>
  <si>
    <t>Lantern fish</t>
  </si>
  <si>
    <t>Southern opah</t>
  </si>
  <si>
    <t>LPX</t>
  </si>
  <si>
    <t>Liparidae</t>
  </si>
  <si>
    <t>Snailfishes nei</t>
  </si>
  <si>
    <t>LVD</t>
  </si>
  <si>
    <t>Eelpouts nei</t>
  </si>
  <si>
    <t>Lanternfishes nei</t>
  </si>
  <si>
    <t>LYZ</t>
  </si>
  <si>
    <t>Lycodapus antarcticus</t>
  </si>
  <si>
    <t>Pacific chub mackerel</t>
  </si>
  <si>
    <t>Mackerels nei</t>
  </si>
  <si>
    <t>MLG</t>
  </si>
  <si>
    <t>Melanonus gracilis</t>
  </si>
  <si>
    <t>Pelagic cod</t>
  </si>
  <si>
    <t>Moras nei</t>
  </si>
  <si>
    <t>Moray cods nei</t>
  </si>
  <si>
    <t>Muraenolepis marmorata</t>
  </si>
  <si>
    <t>Notomuraenobathys microcephalus</t>
  </si>
  <si>
    <t>Gobionotothen acuta</t>
  </si>
  <si>
    <t>Triangular rockcod</t>
  </si>
  <si>
    <t>Lindbergichthys nudifrons</t>
  </si>
  <si>
    <t>Yellowfin notie</t>
  </si>
  <si>
    <t>Barracudinas nei</t>
  </si>
  <si>
    <t>Gobionotothen angustifrons</t>
  </si>
  <si>
    <t>Narrowhead rockcod</t>
  </si>
  <si>
    <t>Gobionotothen gibberifrons</t>
  </si>
  <si>
    <t>Painted notie</t>
  </si>
  <si>
    <t>Lepidonotothen squamifrons</t>
  </si>
  <si>
    <t>Antarctic rockcods, noties nei</t>
  </si>
  <si>
    <t>Lindbergichthys mizops</t>
  </si>
  <si>
    <t>Toad notie</t>
  </si>
  <si>
    <t>Gobionotothen marionensis</t>
  </si>
  <si>
    <t>OPH</t>
  </si>
  <si>
    <t>Ophidiidae</t>
  </si>
  <si>
    <t>Neoachiropsetta milfordi</t>
  </si>
  <si>
    <t>Slender escolar</t>
  </si>
  <si>
    <t>PEF</t>
  </si>
  <si>
    <t>Psychrolutes macrocephalus</t>
  </si>
  <si>
    <t>Pearleyes, etc. nei</t>
  </si>
  <si>
    <t>Edentoliparis terraenovae</t>
  </si>
  <si>
    <t>Porbeagle</t>
  </si>
  <si>
    <t>Sharp-spined notothenia</t>
  </si>
  <si>
    <t>Slit branchial paraliparis</t>
  </si>
  <si>
    <t>PZS</t>
  </si>
  <si>
    <t>RZZ</t>
  </si>
  <si>
    <t>Somniosus antarcticus</t>
  </si>
  <si>
    <t>Southern sleeper shark</t>
  </si>
  <si>
    <t>Tadpole codling</t>
  </si>
  <si>
    <t>Stomias boa</t>
  </si>
  <si>
    <t>Boa dragonfish</t>
  </si>
  <si>
    <t>SEX</t>
  </si>
  <si>
    <t>Eurypharynx pelecanoides</t>
  </si>
  <si>
    <t>Pelican eel</t>
  </si>
  <si>
    <t>Lanternsharks nei</t>
  </si>
  <si>
    <t>Sardinellas nei</t>
  </si>
  <si>
    <t>Sharks, rays, skates, etc. nei</t>
  </si>
  <si>
    <t>Pacific sleeper shark</t>
  </si>
  <si>
    <t>STO</t>
  </si>
  <si>
    <t>Stolephorus spp</t>
  </si>
  <si>
    <t>Stolephorus anchovies nei</t>
  </si>
  <si>
    <t>SVY</t>
  </si>
  <si>
    <t>Synaphobranchidae</t>
  </si>
  <si>
    <t>SWK</t>
  </si>
  <si>
    <t>Stomias spp</t>
  </si>
  <si>
    <t>Dissostichus spp</t>
  </si>
  <si>
    <t>Antarctic toothfishes nei</t>
  </si>
  <si>
    <t>Trematomus hansoni</t>
  </si>
  <si>
    <t>Blunt scalyhead</t>
  </si>
  <si>
    <t>Crowned rockcod</t>
  </si>
  <si>
    <t>Spotted notothen</t>
  </si>
  <si>
    <t>Trematomus nei</t>
  </si>
  <si>
    <t>Bigeye notothen</t>
  </si>
  <si>
    <t>Pigmy flounder</t>
  </si>
  <si>
    <t>Weakfishes nei</t>
  </si>
  <si>
    <t>Lumpfishes nei</t>
  </si>
  <si>
    <t>Other Species</t>
  </si>
  <si>
    <t>Soft corals</t>
  </si>
  <si>
    <t>AKW</t>
  </si>
  <si>
    <t>Aphrodita aculeata</t>
  </si>
  <si>
    <t>Sea mouse</t>
  </si>
  <si>
    <t>Anthoathecata</t>
  </si>
  <si>
    <t>BIV</t>
  </si>
  <si>
    <t>Smilium zancleanum</t>
  </si>
  <si>
    <t>Acorn barnacle</t>
  </si>
  <si>
    <t>CGE</t>
  </si>
  <si>
    <t>Chaceon maritae</t>
  </si>
  <si>
    <t>West African geryon</t>
  </si>
  <si>
    <t>CRU</t>
  </si>
  <si>
    <t>Marine crustaceans nei</t>
  </si>
  <si>
    <t>Hard corals, madrepores nei</t>
  </si>
  <si>
    <t>Holothuroidea</t>
  </si>
  <si>
    <t>Cidaridae</t>
  </si>
  <si>
    <t>CX1</t>
  </si>
  <si>
    <t>Disc-fin squids nei</t>
  </si>
  <si>
    <t>CZ1</t>
  </si>
  <si>
    <t>Antarctic scallop</t>
  </si>
  <si>
    <t>Echinoderms</t>
  </si>
  <si>
    <t>EKH</t>
  </si>
  <si>
    <t>Mesonychoteuthis hamiltoni</t>
  </si>
  <si>
    <t>Antarctic cranch squid</t>
  </si>
  <si>
    <t>Glass sponges</t>
  </si>
  <si>
    <t>Isopods, pillbugs, sowbugs</t>
  </si>
  <si>
    <t>Globose king crab</t>
  </si>
  <si>
    <t>Subantarctic stone crab</t>
  </si>
  <si>
    <t>Antarctic stone crab</t>
  </si>
  <si>
    <t>King crabs, stone crabs nei</t>
  </si>
  <si>
    <t>King crabs nei</t>
  </si>
  <si>
    <t>KRI</t>
  </si>
  <si>
    <t>Euphausia superba</t>
  </si>
  <si>
    <t>Antarctic krill</t>
  </si>
  <si>
    <t>Antarctic krill nei</t>
  </si>
  <si>
    <t>KZU</t>
  </si>
  <si>
    <t>Labidiaster annulatus</t>
  </si>
  <si>
    <t>Marine molluscs nei</t>
  </si>
  <si>
    <t>Actinopterygii</t>
  </si>
  <si>
    <t>Marine fishes nei</t>
  </si>
  <si>
    <t>Hediste diversicolor</t>
  </si>
  <si>
    <t>Sea pens</t>
  </si>
  <si>
    <t>Octopuses, etc. nei</t>
  </si>
  <si>
    <t>Moroteuthopsis ingens</t>
  </si>
  <si>
    <t>Greater hooked squid</t>
  </si>
  <si>
    <t>Brittle and snake stars</t>
  </si>
  <si>
    <t>Basket, brittle, snake stars</t>
  </si>
  <si>
    <t>Softshell red crab</t>
  </si>
  <si>
    <t>Graptolithoidea</t>
  </si>
  <si>
    <t>PDZ</t>
  </si>
  <si>
    <t>Pandalid shrimps nei</t>
  </si>
  <si>
    <t>Antarctic octopuses</t>
  </si>
  <si>
    <t>Pyropia tenera</t>
  </si>
  <si>
    <t>QCX</t>
  </si>
  <si>
    <t>Gorgonocephalus spp</t>
  </si>
  <si>
    <t>Gorgons head basket-stars nei</t>
  </si>
  <si>
    <t>Common squids nei</t>
  </si>
  <si>
    <t>Various squids nei</t>
  </si>
  <si>
    <t>Filippovia knipovitchi</t>
  </si>
  <si>
    <t>Onykia spp</t>
  </si>
  <si>
    <t>Hooked squids nei</t>
  </si>
  <si>
    <t>Marine worms</t>
  </si>
  <si>
    <t>Zoantharia</t>
  </si>
  <si>
    <t>VME Taxa</t>
  </si>
  <si>
    <t>HER</t>
  </si>
  <si>
    <t>Clupea harengus</t>
  </si>
  <si>
    <t>Atlantic herring</t>
  </si>
  <si>
    <t>SQI</t>
  </si>
  <si>
    <t>Illex illecebrosus</t>
  </si>
  <si>
    <t>Northern shortfin squid</t>
  </si>
  <si>
    <t>VMA</t>
  </si>
  <si>
    <t>Scomber colias</t>
  </si>
  <si>
    <t>Atlantic chub mackerel</t>
  </si>
  <si>
    <t>Bait Codes</t>
  </si>
  <si>
    <t>Haul interruption duration (hrs decimal)</t>
  </si>
  <si>
    <t>Set/ Haul Number</t>
  </si>
  <si>
    <t>PAB</t>
  </si>
  <si>
    <t>Pagothenia brachysoma</t>
  </si>
  <si>
    <t>PZK</t>
  </si>
  <si>
    <t>Pagetopsis spp</t>
  </si>
  <si>
    <t>KRM</t>
  </si>
  <si>
    <t>Thysanoessa macrura</t>
  </si>
  <si>
    <t>DQL</t>
  </si>
  <si>
    <t>Lycenchelys hureaui</t>
  </si>
  <si>
    <t>OSG</t>
  </si>
  <si>
    <t>Spectrunculus grandis</t>
  </si>
  <si>
    <t>RFD</t>
  </si>
  <si>
    <t>Paraliparis kerguelensis</t>
  </si>
  <si>
    <t>Pagetopsis maculata</t>
  </si>
  <si>
    <t>Xenophyophoroidea</t>
  </si>
  <si>
    <t>BLT</t>
  </si>
  <si>
    <t>Auxis rochei</t>
  </si>
  <si>
    <t>Bullet tuna</t>
  </si>
  <si>
    <t>DGS</t>
  </si>
  <si>
    <t>Squalus acanthias</t>
  </si>
  <si>
    <t>Cephalopods nei</t>
  </si>
  <si>
    <t>Blue whiting(=Poutassou)</t>
  </si>
  <si>
    <t>KFY</t>
  </si>
  <si>
    <t>Aptenodytes forsteri</t>
  </si>
  <si>
    <t>Emperor penguin</t>
  </si>
  <si>
    <t>Rajidae</t>
  </si>
  <si>
    <t>Amblyraja taaf</t>
  </si>
  <si>
    <t>Amblyraja georgiana</t>
  </si>
  <si>
    <t>Coelorinchus marinii</t>
  </si>
  <si>
    <t>Coelorinchus spp</t>
  </si>
  <si>
    <t>Caml &amp; whitsoni grenadier (HIMI)</t>
  </si>
  <si>
    <t>Carinatus &amp; holotrachys grenadier (HIMI)</t>
  </si>
  <si>
    <t>Coelorinchus kaiyomaru</t>
  </si>
  <si>
    <t>Sea devil anglerfish</t>
  </si>
  <si>
    <t>Conger eels, etc. nei</t>
  </si>
  <si>
    <t>Picked dogfish</t>
  </si>
  <si>
    <t>EZK</t>
  </si>
  <si>
    <t>Muraenolepis evseenkoi</t>
  </si>
  <si>
    <t>Deep-water arrowtooth eel</t>
  </si>
  <si>
    <t>Mullets nei</t>
  </si>
  <si>
    <t>Striped-eyed rockcod</t>
  </si>
  <si>
    <t>Cusk-eels, brotulas nei</t>
  </si>
  <si>
    <t>ORD</t>
  </si>
  <si>
    <t>Oreosomatidae</t>
  </si>
  <si>
    <t>Oreo dories nei</t>
  </si>
  <si>
    <t>Pudgy cuskeel</t>
  </si>
  <si>
    <t>Stocky rockcod</t>
  </si>
  <si>
    <t>Scorpionfishes, redfishes nei</t>
  </si>
  <si>
    <t>Cutthroat eels nei</t>
  </si>
  <si>
    <t>Antarctic horsefish</t>
  </si>
  <si>
    <t>Clams, etc. nei</t>
  </si>
  <si>
    <t>Gastropods nei</t>
  </si>
  <si>
    <t>KRC</t>
  </si>
  <si>
    <t>Euphausia crystallorophias</t>
  </si>
  <si>
    <t>Ice krill</t>
  </si>
  <si>
    <t>Bigeye krill</t>
  </si>
  <si>
    <t>Albatrosses nei</t>
  </si>
  <si>
    <t>Black-bellied storm petrel</t>
  </si>
  <si>
    <t>Hall's giant petrel</t>
  </si>
  <si>
    <t>Lesser snow petrel</t>
  </si>
  <si>
    <t>Pelecanoides spp</t>
  </si>
  <si>
    <t>SKZ</t>
  </si>
  <si>
    <t>Franciscana</t>
  </si>
  <si>
    <t>ARG</t>
  </si>
  <si>
    <t>Argentina</t>
  </si>
  <si>
    <t>Belgium</t>
  </si>
  <si>
    <t>Brazil</t>
  </si>
  <si>
    <t>CHN</t>
  </si>
  <si>
    <t>China</t>
  </si>
  <si>
    <t>DEU</t>
  </si>
  <si>
    <t>Germany</t>
  </si>
  <si>
    <t>EEC</t>
  </si>
  <si>
    <t>European Union</t>
  </si>
  <si>
    <t>IND</t>
  </si>
  <si>
    <t>India</t>
  </si>
  <si>
    <t>ITA</t>
  </si>
  <si>
    <t>Italy</t>
  </si>
  <si>
    <t>NAM</t>
  </si>
  <si>
    <t>Namibia</t>
  </si>
  <si>
    <t>NLD</t>
  </si>
  <si>
    <t>Kingdom of the Netherlands</t>
  </si>
  <si>
    <t>POL</t>
  </si>
  <si>
    <t>Poland</t>
  </si>
  <si>
    <t>SWE</t>
  </si>
  <si>
    <t>Sweden</t>
  </si>
  <si>
    <t>Uruguay</t>
  </si>
  <si>
    <t>USA</t>
  </si>
  <si>
    <t>United States of America</t>
  </si>
  <si>
    <t>GAT : Gutted and tailed</t>
  </si>
  <si>
    <t>GAT</t>
  </si>
  <si>
    <t>SSF</t>
  </si>
  <si>
    <t>Arctocephalus tropicalis</t>
  </si>
  <si>
    <t>Subantarctic fur seal</t>
  </si>
  <si>
    <t>SSF - Arctocephalus tropicalis - Subantarctic fur seal</t>
  </si>
  <si>
    <t>BRI</t>
  </si>
  <si>
    <t>Gonostomatidae</t>
  </si>
  <si>
    <t>Bristlemouths</t>
  </si>
  <si>
    <t>CM1</t>
  </si>
  <si>
    <t>Chiasmodontidae</t>
  </si>
  <si>
    <t>CT1</t>
  </si>
  <si>
    <t>Ceratiidae</t>
  </si>
  <si>
    <t>CYO</t>
  </si>
  <si>
    <t>Centroscymnus coelolepis</t>
  </si>
  <si>
    <t>Portuguese dogfish</t>
  </si>
  <si>
    <t>EM1</t>
  </si>
  <si>
    <t>Ebinania macquariensis</t>
  </si>
  <si>
    <t>FFX</t>
  </si>
  <si>
    <t>Monacanthidae</t>
  </si>
  <si>
    <t>Filefishes, leatherjackets nei</t>
  </si>
  <si>
    <t>GFY</t>
  </si>
  <si>
    <t>Gyrinomimus grahami</t>
  </si>
  <si>
    <t>Flabby whalefish</t>
  </si>
  <si>
    <t>GUX</t>
  </si>
  <si>
    <t>Triglidae</t>
  </si>
  <si>
    <t>Gurnards, searobins nei</t>
  </si>
  <si>
    <t>NRD</t>
  </si>
  <si>
    <t>Arctozenus risso</t>
  </si>
  <si>
    <t>Spotted barracudina</t>
  </si>
  <si>
    <t>PM1</t>
  </si>
  <si>
    <t>Poromitra atlantica</t>
  </si>
  <si>
    <t>RQX</t>
  </si>
  <si>
    <t>Stomiidae</t>
  </si>
  <si>
    <t>Barbeled dragonfishes</t>
  </si>
  <si>
    <t>SDC</t>
  </si>
  <si>
    <t>Diastobranchus capensis</t>
  </si>
  <si>
    <t>Basketwork eel</t>
  </si>
  <si>
    <t>TLE</t>
  </si>
  <si>
    <t>Trigonolampa miriceps</t>
  </si>
  <si>
    <t>Threelight dragonfish</t>
  </si>
  <si>
    <t>VFX</t>
  </si>
  <si>
    <t>Nemichthyidae</t>
  </si>
  <si>
    <t>ADK - Artedidraco skottsbergi - Plunderfish</t>
  </si>
  <si>
    <t>AEM - Aethotaxis mitopteryx - Longfin icedevil</t>
  </si>
  <si>
    <t>AKN - Akarotaxis nudiceps</t>
  </si>
  <si>
    <t>ALH - Alepocephalus spp - Slickheads nei</t>
  </si>
  <si>
    <t>ALI - Alepisaurus spp - Lancetfishes nei</t>
  </si>
  <si>
    <t>ANA - Engraulis anchoita - Argentine anchovy</t>
  </si>
  <si>
    <t>AND - Tylosurus acus - Agujon needlefish</t>
  </si>
  <si>
    <t>ANI - Champsocephalus gunnari - Mackerel icefish</t>
  </si>
  <si>
    <t>ANP - Anotopterus pharao - Daggertooth</t>
  </si>
  <si>
    <t>ANS - Pleuragramma antarctica - Antarctic silverfish</t>
  </si>
  <si>
    <t>ANT - Antimora rostrata - Blue antimora</t>
  </si>
  <si>
    <t>ART - Artedidraco spp</t>
  </si>
  <si>
    <t>AZT - Artedidraco mirus - Plunderfish</t>
  </si>
  <si>
    <t>BAA - Bathylagus antarcticus - Deepsea smelt</t>
  </si>
  <si>
    <t>BAT - Platax spp - Batfishes</t>
  </si>
  <si>
    <t>BBB - Labeobarbus bynni</t>
  </si>
  <si>
    <t>BDH - Bathydraco macrolepis</t>
  </si>
  <si>
    <t>BDJ - Bathydraco marri - Deep-water dragon</t>
  </si>
  <si>
    <t>BDN - Bathydraco antarcticus</t>
  </si>
  <si>
    <t>BEE - Benthalbella elongata - Pearleyes</t>
  </si>
  <si>
    <t>BLP - Eleginops maclovinus - Patagonian blennie</t>
  </si>
  <si>
    <t>BLU - Pomatomus saltatrix - Bluefish</t>
  </si>
  <si>
    <t>BNZ - Benthalbella macropinna</t>
  </si>
  <si>
    <t>BQY - Bathydraconidae - Dragonfishes nei</t>
  </si>
  <si>
    <t>BRA - Brama spp - Brama</t>
  </si>
  <si>
    <t>BRF - Helicolenus dactylopterus - Blackbelly rosefish</t>
  </si>
  <si>
    <t>BRT - Borostomias antarcticus - Snaggletooth</t>
  </si>
  <si>
    <t>BRX - Berycidae - Alfonsinos, etc. nei</t>
  </si>
  <si>
    <t>BSZ - Acanthistius brasilianus - Argentine seabass</t>
  </si>
  <si>
    <t>BTH - Alopias superciliosus - Bigeye thresher</t>
  </si>
  <si>
    <t>BTY - Bathylagus spp - Blacksmelts</t>
  </si>
  <si>
    <t>BVK - Pogonophryne barsukovi</t>
  </si>
  <si>
    <t>CAH - Callorhinchidae - Elephantfishes, etc. nei</t>
  </si>
  <si>
    <t>CEN - Centrolophidae - Ruffs, barrelfishes nei</t>
  </si>
  <si>
    <t>CEO - Centrolophus niger - Rudderfish</t>
  </si>
  <si>
    <t>CEQ - Ceratias tentaculatus - Sea devil anglerfish</t>
  </si>
  <si>
    <t>CES - Champsocephalus esox - Pike icefish</t>
  </si>
  <si>
    <t>CEX - Genypterus spp - Cusk-eels nei</t>
  </si>
  <si>
    <t>CHM - Callorhinchus capensis - Cape elephantfish</t>
  </si>
  <si>
    <t>CHP - Sardinops sagax - South American pilchard</t>
  </si>
  <si>
    <t>CHW - Chionobathyscus dewitti - Icefish spp.</t>
  </si>
  <si>
    <t>CKY - Umbrina canosai - Argentine croaker</t>
  </si>
  <si>
    <t>CM1 - Chiasmodontidae</t>
  </si>
  <si>
    <t>COX - Congridae - Conger eels, etc. nei</t>
  </si>
  <si>
    <t>CT1 - Ceratiidae</t>
  </si>
  <si>
    <t>CTA - Nemadactylus bergi - Castaneta</t>
  </si>
  <si>
    <t>CUS - Genypterus blacodes - Pink cusk-eel</t>
  </si>
  <si>
    <t>CVN - Chiasmodon niger - Black swallower</t>
  </si>
  <si>
    <t>CWS - Careproctus spp - Snailfish</t>
  </si>
  <si>
    <t>CYO - Centroscymnus coelolepis - Portuguese dogfish</t>
  </si>
  <si>
    <t>CZI - Centroscymnus spp</t>
  </si>
  <si>
    <t>DAH - Dacodraco hunteri - Icefish spp.</t>
  </si>
  <si>
    <t>DGL - Melamphaidae - Bigscale fishes</t>
  </si>
  <si>
    <t>DGS - Squalus acanthias - Picked dogfish</t>
  </si>
  <si>
    <t>DIL - Diptychus maculatus - Scaly osman</t>
  </si>
  <si>
    <t>DLL - Dolloidraco longedorsalis - Plunderfish spp</t>
  </si>
  <si>
    <t>DQL - Lycenchelys hureaui</t>
  </si>
  <si>
    <t>ECI - Echiodon cryomargarites - Messmate</t>
  </si>
  <si>
    <t>ELC - Electrona carlsbergi - Electron subantarctic</t>
  </si>
  <si>
    <t>ELN - Electrona antarctica - Antarctic lanternfish</t>
  </si>
  <si>
    <t>ELT - Electrona spp - Lanternfishes</t>
  </si>
  <si>
    <t>EM1 - Ebinania macquariensis</t>
  </si>
  <si>
    <t>EMT - Emmelichthyidae - Bonnetmouths, rubyfishes nei</t>
  </si>
  <si>
    <t>ERN - Trematomus bernacchii - Emerald rockcod</t>
  </si>
  <si>
    <t>ETF - Etmopterus lucifer - Blackbelly lanternshark</t>
  </si>
  <si>
    <t>ETM - Etmopterus granulosus - Southern lanternshark(Lucifer)</t>
  </si>
  <si>
    <t>EZK - Muraenolepis evseenkoi</t>
  </si>
  <si>
    <t>EZT - Etmopterus viator - Blue-eye lanternshark</t>
  </si>
  <si>
    <t>FFX - Monacanthidae - Filefishes, leatherjackets nei</t>
  </si>
  <si>
    <t>FIC - Cryodraco antarcticus - Long-fingered icefish</t>
  </si>
  <si>
    <t>FLA - Percophis brasiliensis - Brazilian flathead</t>
  </si>
  <si>
    <t>GDR - Gymnodraco acuticeps - Ploughfish</t>
  </si>
  <si>
    <t>GEA - Gerlachea australis - Dragonfish spp.</t>
  </si>
  <si>
    <t>GEP - Gempylidae - Snake mackerels, escolars nei</t>
  </si>
  <si>
    <t>GFY - Gyrinomimus grahami - Flabby whalefish</t>
  </si>
  <si>
    <t>GHP - Patagonotothen guntheri - Yellowfin notothen</t>
  </si>
  <si>
    <t>GRA - Parapristipoma octolineatum - African striped grunt</t>
  </si>
  <si>
    <t>GRM - Macruronus magellanicus - Patagonian grenadier</t>
  </si>
  <si>
    <t>GRN - Macruronus novaezelandiae - Blue grenadier</t>
  </si>
  <si>
    <t>GSK - Somniosus microcephalus - Greenland shark</t>
  </si>
  <si>
    <t>GSX - Gonostoma spp</t>
  </si>
  <si>
    <t>GTO - Pagothenia borchgrevinki - Bald notothen</t>
  </si>
  <si>
    <t>GUX - Triglidae - Gurnards, searobins nei</t>
  </si>
  <si>
    <t>GYB - Gymnoscopelus bolini - Lanternfish</t>
  </si>
  <si>
    <t>GYF - Gymnoscopelus fraseri - Lanternfish</t>
  </si>
  <si>
    <t>GYJ - Gymnoscopelus hintonoides</t>
  </si>
  <si>
    <t>GYN - Gymnoscopelus nicholsi - Nichol's lanternfish</t>
  </si>
  <si>
    <t>GYO - Gymnoscopelus opisthopterus - Lanternfish</t>
  </si>
  <si>
    <t>GYR - Gymnoscopelus braueri - Lanternfish</t>
  </si>
  <si>
    <t>GYY - Gymnoscopelus spp - Lanternfish</t>
  </si>
  <si>
    <t>HAN - Bythaelurus canescens - Dusky catshark</t>
  </si>
  <si>
    <t>HBG - Harpagifer georgianus - S. Georgia spiny plunderfish</t>
  </si>
  <si>
    <t>HGW - Harpagifer antarcticus - Antarctic spiny plunderfish</t>
  </si>
  <si>
    <t>HHJ - Achiropsetta tricholepis - Prickly flounder</t>
  </si>
  <si>
    <t>HIB - Histiobranchus bathybius - Deep-water arrowtooth eel</t>
  </si>
  <si>
    <t>HIV - Histiodraco velifer</t>
  </si>
  <si>
    <t>HKN - Merluccius australis - Southern hake</t>
  </si>
  <si>
    <t>HKP - Merluccius hubbsi - Argentine hake</t>
  </si>
  <si>
    <t>HOL - Chimaeriformes - Chimaeras, etc. nei</t>
  </si>
  <si>
    <t>HYD - Hydrolagus spp - Ratfishes nei</t>
  </si>
  <si>
    <t>ICA - Icichthys australis - Southern driftfish</t>
  </si>
  <si>
    <t>ICK - Cryodraco atkinsoni</t>
  </si>
  <si>
    <t>ICX - Channichthyidae - Crocodile icefishes nei</t>
  </si>
  <si>
    <t>JAX - Trachurus spp - Jack and horse mackerels nei</t>
  </si>
  <si>
    <t>JIC - Neopagetopsis ionah - Jonah's icefish</t>
  </si>
  <si>
    <t>KIF - Chionodraco rastrospinosus - Ocellated icefish</t>
  </si>
  <si>
    <t>KRA - Krefftichthys anderssoni - Lanternfish spp.</t>
  </si>
  <si>
    <t>LAC - Nannobrachium achirus - Lantern fish</t>
  </si>
  <si>
    <t>LAG - Lampris guttatus - Opah</t>
  </si>
  <si>
    <t>LAI - Lampris immaculatus - Southern opah</t>
  </si>
  <si>
    <t>LCN - Lycodichthys antarcticus - Eelpout</t>
  </si>
  <si>
    <t>LEF - Bothidae - Lefteye flounders nei</t>
  </si>
  <si>
    <t>LEV - Lepidion spp - Lepidion codlings nei</t>
  </si>
  <si>
    <t>LIC - Channichthys rhinoceratus - Unicorn icefish</t>
  </si>
  <si>
    <t>LPE - Lepidion ensiferus - Patagonian codling</t>
  </si>
  <si>
    <t>LPX - Liparidae - Snailfishes nei</t>
  </si>
  <si>
    <t>LVD - Zoarcidae - Eelpouts nei</t>
  </si>
  <si>
    <t>LVP - Lycodapus pachysoma - Stout slipskin</t>
  </si>
  <si>
    <t>LWY - Lycenchelys antarctica</t>
  </si>
  <si>
    <t>LXX - Myctophidae - Lanternfishes nei</t>
  </si>
  <si>
    <t>LXY - Lycodapus spp</t>
  </si>
  <si>
    <t>LYA - Ophthalmolycus amberensis - Eelpout</t>
  </si>
  <si>
    <t>LYZ - Lycodapus antarcticus</t>
  </si>
  <si>
    <t>MAP - Magnisudis prionosa - Southern barracudina</t>
  </si>
  <si>
    <t>MAS - Scomber japonicus - Pacific chub mackerel</t>
  </si>
  <si>
    <t>MAX - Scombridae - Mackerels nei</t>
  </si>
  <si>
    <t>MDR - Cygnodraco mawsoni - Mawson's dragonfish</t>
  </si>
  <si>
    <t>MEL - Melanostigma spp - Eelpout spp.</t>
  </si>
  <si>
    <t>MHJ - Halargyreus johnsonii - Slender codling</t>
  </si>
  <si>
    <t>MIC - Chionodraco myersi - Myers' icefish</t>
  </si>
  <si>
    <t>MLG - Melanonus gracilis - Pelagic cod</t>
  </si>
  <si>
    <t>MMM - Mancopsetta maculata - Antarctic armless flounder</t>
  </si>
  <si>
    <t>MOR - Moridae - Moras nei</t>
  </si>
  <si>
    <t>MOY - Muraenolepis microps - Smalleye moray cod</t>
  </si>
  <si>
    <t>MRL - Muraenolepis spp - Moray cods nei</t>
  </si>
  <si>
    <t>MUL - Mugilidae - Mullets nei</t>
  </si>
  <si>
    <t>MVC - Muraenolepis marmorata - Marbled moray cod</t>
  </si>
  <si>
    <t>MWG - Melanostigma gelatinosum - Limp eelpout</t>
  </si>
  <si>
    <t>MWO - Muraenolepis orangiensis - Patagonian moray cod</t>
  </si>
  <si>
    <t>MWS - Notomuraenobathys microcephalus - Smallhead moray cod</t>
  </si>
  <si>
    <t>MZZ - Actinopterygii - Marine fishes nei</t>
  </si>
  <si>
    <t>NAN - Nansenia spp - Smelts</t>
  </si>
  <si>
    <t>NNN - Notacanthus chemnitzii - Spiny eel</t>
  </si>
  <si>
    <t>NNV - Notolepis annulata - Ringed barracudina</t>
  </si>
  <si>
    <t>NNY - Nototheniops nybelini - Rockcod</t>
  </si>
  <si>
    <t>NOA - Gobionotothen acuta - Triangular rockcod</t>
  </si>
  <si>
    <t>NOC - Notothenia coriiceps - Black rockcod</t>
  </si>
  <si>
    <t>NOD - Lindbergichthys nudifrons - Yellowfin notie</t>
  </si>
  <si>
    <t>NOE - Notolepis spp - Barracudinas nei</t>
  </si>
  <si>
    <t>NOF - Gobionotothen angustifrons - Narrowhead rockcod</t>
  </si>
  <si>
    <t>NOG - Gobionotothen gibberifrons - Humped rockcod</t>
  </si>
  <si>
    <t>NOL - Nototheniops larseni - Painted notie</t>
  </si>
  <si>
    <t>NOM - Paranotothenia magellanica - Magellanic rockcod</t>
  </si>
  <si>
    <t>NON - Notothenia neglecta - Yellowbelly rockcod</t>
  </si>
  <si>
    <t>NOR - Notothenia rossii - Marbled rockcod</t>
  </si>
  <si>
    <t>NOS - Lepidonotothen squamifrons - Striped-eyed rockcod</t>
  </si>
  <si>
    <t>NOT - Patagonotothen brevicauda - Patagonian rockcod</t>
  </si>
  <si>
    <t>NOX - Nototheniidae - Antarctic rockcods, noties nei</t>
  </si>
  <si>
    <t>NOZ - Lindbergichthys mizops - Toad notie</t>
  </si>
  <si>
    <t>NRD - Arctozenus risso - Spotted barracudina</t>
  </si>
  <si>
    <t>NSZ - Nansenia antarctica</t>
  </si>
  <si>
    <t>NTO - Notolepis coatsi - Antarctic jonasfish</t>
  </si>
  <si>
    <t>NTR - Notropis heterolepis - Blacknose shiner</t>
  </si>
  <si>
    <t>NYM - Gobionotothen marionensis - Lobe-lip notothen</t>
  </si>
  <si>
    <t>OCP - Ocosia apia</t>
  </si>
  <si>
    <t>OHZ - Ophthalmolycus spp</t>
  </si>
  <si>
    <t>OPH - Ophidiidae - Cusk-eels, brotulas nei</t>
  </si>
  <si>
    <t>ORD - Oreosomatidae - Oreo dories nei</t>
  </si>
  <si>
    <t>OSG - Spectrunculus grandis - Pudgy cuskeel</t>
  </si>
  <si>
    <t>PAB - Pagothenia brachysoma - Stocky rockcod</t>
  </si>
  <si>
    <t>PAZ - Neoachiropsetta milfordi - Finless flounder</t>
  </si>
  <si>
    <t>PCH - Parachaenichthys charcoti - Antarctic dragonfishes</t>
  </si>
  <si>
    <t>PDG - Paradiplospinus gracilis - Slender escolar</t>
  </si>
  <si>
    <t>PEF - Psychrolutes macrocephalus</t>
  </si>
  <si>
    <t>PEV - Prionodraco evansii - Dragonfish spp.</t>
  </si>
  <si>
    <t>PEY - Scopelarchidae - Pearleyes, etc. nei</t>
  </si>
  <si>
    <t>PGE - Parachaenichthys georgianus - Bathydraconidae</t>
  </si>
  <si>
    <t>PGM - Pogonophryne marmorata - Marbled plunderfish</t>
  </si>
  <si>
    <t>PGR - Pogonophryne permitini - Plunderfish</t>
  </si>
  <si>
    <t>PHB - Pachycara brachycephalum - Eelpout</t>
  </si>
  <si>
    <t>PIV - Edentoliparis terraenovae</t>
  </si>
  <si>
    <t>PLF - Artedidraconidae - Barbeled plunderfishes nei</t>
  </si>
  <si>
    <t>PLG - Paraliparis gracilis - Flatfish</t>
  </si>
  <si>
    <t>PM1 - Poromitra atlantica</t>
  </si>
  <si>
    <t>PMA - Pagetopsis macropterus - Icefish spp.</t>
  </si>
  <si>
    <t>PMC - Poromitra crassiceps - Crested bigscale</t>
  </si>
  <si>
    <t>POA - Brama brama - Atlantic pomfret</t>
  </si>
  <si>
    <t>POG - Pogonophryne spp - Plunderfish</t>
  </si>
  <si>
    <t>POR - Lamna nasus - Porbeagle</t>
  </si>
  <si>
    <t>POS - Micromesistius australis - Southern blue whiting</t>
  </si>
  <si>
    <t>PPN - Paraliparis antarcticus - Baltic Prawn</t>
  </si>
  <si>
    <t>PRE - Protomyctophum tenisoni</t>
  </si>
  <si>
    <t>PRG - Calamus spp - Porgies</t>
  </si>
  <si>
    <t>PRM - Protomyctophum bolini - Lanternfish</t>
  </si>
  <si>
    <t>PRY - Protomyctophum choriodon - Lanternfish</t>
  </si>
  <si>
    <t>PSR - Psilodraco breviceps - Dragonfish spp.</t>
  </si>
  <si>
    <t>PTC - Trematomus pennellii - Sharp-spined notothenia</t>
  </si>
  <si>
    <t>PVM - Paraliparis meganchus - Slit branchial paraliparis</t>
  </si>
  <si>
    <t>PVP - Protomyctophum spp</t>
  </si>
  <si>
    <t>PVZ - Paraliparis spp</t>
  </si>
  <si>
    <t>PWH - Parachaenichthys spp</t>
  </si>
  <si>
    <t>PWR - Pachycara spp</t>
  </si>
  <si>
    <t>PXD - Paraliparis tetrapteryx</t>
  </si>
  <si>
    <t>PZK - Pagetopsis spp</t>
  </si>
  <si>
    <t>PZS - Pagetopsis maculata</t>
  </si>
  <si>
    <t>RFD - Paraliparis kerguelensis</t>
  </si>
  <si>
    <t>RGG - Racovitzia glacialis - Dragonfish spp.</t>
  </si>
  <si>
    <t>RQX - Stomiidae - Barbeled dragonfishes</t>
  </si>
  <si>
    <t>RZZ - Somniosus antarcticus - Southern sleeper shark</t>
  </si>
  <si>
    <t>SAO - Salilota australis - Tadpole codling</t>
  </si>
  <si>
    <t>SBB - Stomias boa - Boa dragonfish</t>
  </si>
  <si>
    <t>SCO - Scorpaenidae - Scorpionfishes, redfishes nei</t>
  </si>
  <si>
    <t>SDC - Diastobranchus capensis - Basketwork eel</t>
  </si>
  <si>
    <t>SDP - Mustelus schmitti - Narrownose smooth-hound</t>
  </si>
  <si>
    <t>SEX - Eurypharynx pelecanoides - Pelican eel</t>
  </si>
  <si>
    <t>SGI - Pseudochaenichthys georgianus - South Georgia icefish</t>
  </si>
  <si>
    <t>SHL - Etmopterus spp - Lanternsharks nei</t>
  </si>
  <si>
    <t>SIX - Sardinella spp - Sardinellas nei</t>
  </si>
  <si>
    <t>SKX - Elasmobranchii - Sharks, rays, skates, etc. nei</t>
  </si>
  <si>
    <t>SLH - Scopelosaurus hamiltoni - Grinner</t>
  </si>
  <si>
    <t>SON - Somniosus pacificus - Pacific sleeper shark</t>
  </si>
  <si>
    <t>SSI - Chaenocephalus aceratus - Blackfin icefish</t>
  </si>
  <si>
    <t>STO - Stolephorus spp - Stolephorus anchovies nei</t>
  </si>
  <si>
    <t>SVY - Synaphobranchidae - Cutthroat eels nei</t>
  </si>
  <si>
    <t>SWK - Stomias spp</t>
  </si>
  <si>
    <t>SZT - Pogonophryne scotti</t>
  </si>
  <si>
    <t>TEZ - Paradiplospinus antarcticus - Antarctic escolar</t>
  </si>
  <si>
    <t>TIC - Chionodraco hamatus</t>
  </si>
  <si>
    <t>TLE - Trigonolampa miriceps - Threelight dragonfish</t>
  </si>
  <si>
    <t>TLO - Trematomus loennbergii - Scaly rockcod</t>
  </si>
  <si>
    <t>TMW - Trematomus vicarius - Orange notothen</t>
  </si>
  <si>
    <t>TOA - Dissostichus mawsoni - Antarctic toothfish</t>
  </si>
  <si>
    <t>TOP - Dissostichus eleginoides - Patagonian toothfish</t>
  </si>
  <si>
    <t>TRD - Trematomus lepidorhinus - Slender scalyhead</t>
  </si>
  <si>
    <t>TRH - Trematomus hansoni - Striped rockcod</t>
  </si>
  <si>
    <t>TRL - Trematomus eulepidotus - Blunt scalyhead</t>
  </si>
  <si>
    <t>TRM - Trematomus scotti - Crowned rockcod</t>
  </si>
  <si>
    <t>TRN - Trematomus nicolai - Spotted notothen</t>
  </si>
  <si>
    <t>TRT - Trematomus spp - Trematomus nei</t>
  </si>
  <si>
    <t>TRW - Trematomus newnesi - Dusky rockcod</t>
  </si>
  <si>
    <t>TTK - Trematomus tokarevi - Bigeye notothen</t>
  </si>
  <si>
    <t>UMA - Pseudomancopsetta andriashevi - Pigmy flounder</t>
  </si>
  <si>
    <t>VFX - Nemichthyidae</t>
  </si>
  <si>
    <t>VOI - Vomeridens infuscipinnis</t>
  </si>
  <si>
    <t>VSH - Scopelosaurus spp</t>
  </si>
  <si>
    <t>WIC - Chaenodraco wilsoni - Spiny icefish</t>
  </si>
  <si>
    <t>WKS - Cynoscion striatus - Striped weakfish</t>
  </si>
  <si>
    <t>WKX - Cynoscion spp - Weakfishes nei</t>
  </si>
  <si>
    <t>YDB - Cryodraco spp</t>
  </si>
  <si>
    <t>YOQ - Cryothenia peninsulae - Pithead</t>
  </si>
  <si>
    <t>ZGL - Genioliparis lindbergi - Cyclopteridae</t>
  </si>
  <si>
    <t>ZLS - Cyclopteridae - Lumpfishes nei</t>
  </si>
  <si>
    <t>ZSP - Zanclorhynchus spinifer - Antarctic horsefish</t>
  </si>
  <si>
    <t>Bird predation</t>
  </si>
  <si>
    <t>Unobserved</t>
  </si>
  <si>
    <t>J Cut</t>
  </si>
  <si>
    <t>DAM : Damaged or liced fish not landed</t>
  </si>
  <si>
    <t>J cut by hand</t>
  </si>
  <si>
    <t>J cut by circular saw</t>
  </si>
  <si>
    <t>AX1</t>
  </si>
  <si>
    <t>Arthropoda</t>
  </si>
  <si>
    <t>arthropods</t>
  </si>
  <si>
    <t>DWD</t>
  </si>
  <si>
    <t>Hyocrinidae</t>
  </si>
  <si>
    <t>DWI</t>
  </si>
  <si>
    <t>Scalpellomorpha</t>
  </si>
  <si>
    <t>DWL</t>
  </si>
  <si>
    <t>Cidaroida</t>
  </si>
  <si>
    <t>Pensil spine urchins</t>
  </si>
  <si>
    <t>DWQ</t>
  </si>
  <si>
    <t>Malacalcyonacea</t>
  </si>
  <si>
    <t>True soft corals</t>
  </si>
  <si>
    <t>DWR</t>
  </si>
  <si>
    <t>Scleralcyonacea</t>
  </si>
  <si>
    <t>Gorgonian octocorals</t>
  </si>
  <si>
    <t>ZUD</t>
  </si>
  <si>
    <t>Leptothecata</t>
  </si>
  <si>
    <t>Thecate hydroids</t>
  </si>
  <si>
    <t>SOUTH EAST ATLANTIC FISHERIES ORGANISATION (SEAFO)</t>
  </si>
  <si>
    <t>Language</t>
  </si>
  <si>
    <t>Version</t>
  </si>
  <si>
    <t>EN</t>
  </si>
  <si>
    <t>Longline Fishing</t>
  </si>
  <si>
    <t>Vessel Logbook</t>
  </si>
  <si>
    <t xml:space="preserve">This electronic vessel logbook is designed to be used for a single vessel for a single trip.  Once the logbook has been completed it may be zipped or compressed for emailing to the Secretariat. </t>
  </si>
  <si>
    <t>(1) Cruise details</t>
  </si>
  <si>
    <t>Start Date (dd/mm/yyyy)</t>
  </si>
  <si>
    <t>End Date (dd/mm/yyyy)</t>
  </si>
  <si>
    <t>(2) Vessel information</t>
  </si>
  <si>
    <t>Vessel IMO Number</t>
  </si>
  <si>
    <t>Vessel Name</t>
  </si>
  <si>
    <t>Vessel Call Sign</t>
  </si>
  <si>
    <t>Port of Registration</t>
  </si>
  <si>
    <t>Flag State</t>
  </si>
  <si>
    <t>Captains Name</t>
  </si>
  <si>
    <t>(3) Designated Observer Details. Use Observer ID 1 to identify information routinely collected in this logbook</t>
  </si>
  <si>
    <t>Observer Name</t>
  </si>
  <si>
    <t>Observer Nationality</t>
  </si>
  <si>
    <t>Contact Email Address</t>
  </si>
  <si>
    <t>Employing Organisation Email Address</t>
  </si>
  <si>
    <t>Observation Program Start Date</t>
  </si>
  <si>
    <t>Observation Program End Date</t>
  </si>
  <si>
    <t>Boarding Location</t>
  </si>
  <si>
    <t>Disembarkation Location</t>
  </si>
  <si>
    <t>Observer's National Trip Identifier (if allocated)</t>
  </si>
  <si>
    <t>(4) Scientific Observer Details. Use Observer ID 2 to identify information routinely collected in this logbook</t>
  </si>
  <si>
    <t>(5) Scientific Observer Details. Use Observer ID 3 to identify information routinely collected in this logbook</t>
  </si>
  <si>
    <t>2. Gear Information</t>
  </si>
  <si>
    <t>Check drop down lists</t>
  </si>
  <si>
    <t>Longline description</t>
  </si>
  <si>
    <t>Period in which the gear was used (dd/mm/yy)</t>
  </si>
  <si>
    <t>Start</t>
  </si>
  <si>
    <t>End</t>
  </si>
  <si>
    <t>Main Line:</t>
  </si>
  <si>
    <t>Material</t>
  </si>
  <si>
    <t>Diameter (mm)</t>
  </si>
  <si>
    <t>Integrated Wt (g/m)</t>
  </si>
  <si>
    <t>Branch Lines:</t>
  </si>
  <si>
    <t>Length (m)</t>
  </si>
  <si>
    <t>Spacing (m)</t>
  </si>
  <si>
    <t>Hooks:</t>
  </si>
  <si>
    <t>Type</t>
  </si>
  <si>
    <t>Make</t>
  </si>
  <si>
    <t>Total length (mm)</t>
  </si>
  <si>
    <t>Shank (mm)</t>
  </si>
  <si>
    <t>Gape (mm)</t>
  </si>
  <si>
    <t>Throat (mm)</t>
  </si>
  <si>
    <t>Front length (mm)</t>
  </si>
  <si>
    <t>Usual setting position:</t>
  </si>
  <si>
    <t>Line off bottom (m)</t>
  </si>
  <si>
    <t>Hooks off bottom (m)</t>
  </si>
  <si>
    <t>Method of Baiting</t>
  </si>
  <si>
    <t>Automatic baiting equipment:</t>
  </si>
  <si>
    <t>Model</t>
  </si>
  <si>
    <t>Hook sinkers:</t>
  </si>
  <si>
    <t>Size (g)</t>
  </si>
  <si>
    <t>Position from hook (mm)</t>
  </si>
  <si>
    <t xml:space="preserve">Offal dumping position </t>
  </si>
  <si>
    <t>Longline setting position</t>
  </si>
  <si>
    <t>Offal dumping during hauling</t>
  </si>
  <si>
    <t>Propeller rotation direction (clockwise/anti-clockwise)</t>
  </si>
  <si>
    <t>Trotline cetacean exxlusion device used (Y/N)</t>
  </si>
  <si>
    <t>Weigh at least 30 line weights at random.  Show working below if necessary</t>
  </si>
  <si>
    <t>Average weight (kg)</t>
  </si>
  <si>
    <t>SD (+-kg)</t>
  </si>
  <si>
    <t>Place the weight and distance between the line weights in the boxes below for the longline system used</t>
  </si>
  <si>
    <t>Single (Auto) Line</t>
  </si>
  <si>
    <t>Surface floats</t>
  </si>
  <si>
    <t>Distance between line weights (m)</t>
  </si>
  <si>
    <t>line weights</t>
  </si>
  <si>
    <t>Double (Spanish) Line</t>
  </si>
  <si>
    <t>Main line</t>
  </si>
  <si>
    <t>Fishing (hook) line</t>
  </si>
  <si>
    <t>Trotline (vertical droppers/trots attached to a mainline)</t>
  </si>
  <si>
    <t xml:space="preserve"> Surface floats</t>
  </si>
  <si>
    <t>Number of hooks per  trotline</t>
  </si>
  <si>
    <t>L2(ii): General Streamer Line Description (routine streamer line data should be collected on form L2 (iii) below.)</t>
  </si>
  <si>
    <t>Vessel equipped with a streamer line</t>
  </si>
  <si>
    <t>SEAFO configuration</t>
  </si>
  <si>
    <t>Number of streamer lines regularly set</t>
  </si>
  <si>
    <t>Streamer line position</t>
  </si>
  <si>
    <t>Streamer length min /max (m)</t>
  </si>
  <si>
    <t>(e.g. 7 in this diagram)</t>
  </si>
  <si>
    <t xml:space="preserve">  Streamer design: single or paired?</t>
  </si>
  <si>
    <t>The streamer design shown here is paired.</t>
  </si>
  <si>
    <t>Aerial extent of line (m)</t>
  </si>
  <si>
    <t>Streamer line over bait entry position?</t>
  </si>
  <si>
    <t>Distance from stern to bait entry point (m)</t>
  </si>
  <si>
    <t>Towed object (Y/N)</t>
  </si>
  <si>
    <t>Horizontal distance from bait entry point to streamer line (m)</t>
  </si>
  <si>
    <t>(see instructions for diagram)</t>
  </si>
  <si>
    <t>Is SEAFO educational material (e.g. ID guides) available on board?</t>
  </si>
  <si>
    <t>Please attach a scanned diagram of the streamer line setup or arrange to have it sent via regular mail</t>
  </si>
  <si>
    <t>1. Vessel and Observation  Details</t>
  </si>
  <si>
    <t>Vessel IMO number</t>
  </si>
  <si>
    <t>Vessel name</t>
  </si>
  <si>
    <t>Vessel Flag</t>
  </si>
  <si>
    <t>Vessel call sign</t>
  </si>
  <si>
    <t xml:space="preserve">SISO Designated Observer Name </t>
  </si>
  <si>
    <t>Second Observer Name</t>
  </si>
  <si>
    <t>Data Provider Name</t>
  </si>
  <si>
    <t>Data Provider Email Address</t>
  </si>
  <si>
    <t>Hook Total Length (cm)</t>
  </si>
  <si>
    <t>Hook Shank Length (cm)</t>
  </si>
  <si>
    <t>Hook Gape (cm)</t>
  </si>
  <si>
    <t>Hook Throat (cm)</t>
  </si>
  <si>
    <t>Hook Front Length (cm)</t>
  </si>
  <si>
    <t>Hook Spacing (m)</t>
  </si>
  <si>
    <t>Spacing between droplines (m)</t>
  </si>
  <si>
    <t>Number of hook clusters per dropline</t>
  </si>
  <si>
    <t>Spacing between hook clusters (m)</t>
  </si>
  <si>
    <t>Number of hooks per cluster</t>
  </si>
  <si>
    <t>1. Vessel and Gear: Summary details of vessel and Fishing Gear information</t>
  </si>
  <si>
    <t>1. Vessel and Gear Details</t>
  </si>
  <si>
    <t>2. Set and Haul Details: Summary information for each set and haul.</t>
  </si>
  <si>
    <t>2. Set and Haul Details</t>
  </si>
  <si>
    <t>3. Haul Catch</t>
  </si>
  <si>
    <t>4. Conversion Factors</t>
  </si>
  <si>
    <t>3. Haul Catch: Catch species data collected during each haul.</t>
  </si>
  <si>
    <t>4.Conversion Factors: Target species specific measurements for product conversion factor calculation.</t>
  </si>
  <si>
    <t>5. Tagging: Details of fish tagged and released.</t>
  </si>
  <si>
    <t>6. Tag Recapture: Details of recaptured tagged fish.</t>
  </si>
  <si>
    <t>Change to SEAFO Codes</t>
  </si>
  <si>
    <t>CCAMLR codes with SEAFO Codes added</t>
  </si>
  <si>
    <t>Birds, marine mammals, VME codes (incidental catch)</t>
  </si>
  <si>
    <t>SEAFO Bait species</t>
  </si>
  <si>
    <t>CODE</t>
  </si>
  <si>
    <t>Species</t>
  </si>
  <si>
    <t>GIS (Jumbo Squid)</t>
  </si>
  <si>
    <t>JAX (Trachurus)</t>
  </si>
  <si>
    <t>SKJ (Skipjack Tuna)</t>
  </si>
  <si>
    <t>SQC (Common Squid)</t>
  </si>
  <si>
    <t>SQC+JAX</t>
  </si>
  <si>
    <t>SQU (Squids)+CHP (Pilchard S America)</t>
  </si>
  <si>
    <t>SQU+PIA (Pilchard South Africa)</t>
  </si>
  <si>
    <t>HOM (Horse Mackerel Atlantic)</t>
  </si>
  <si>
    <t>NONE</t>
  </si>
  <si>
    <t>CHP+MAC (Mackerel Atlantic)+SCU</t>
  </si>
  <si>
    <t xml:space="preserve"> GIS+CHP</t>
  </si>
  <si>
    <t>UNKNOWN</t>
  </si>
  <si>
    <t>HMC (Cape Horse Mackerel)</t>
  </si>
  <si>
    <t>SIX (Sardinella)</t>
  </si>
  <si>
    <t>SIX+GIS</t>
  </si>
  <si>
    <t>GIS+SIX</t>
  </si>
  <si>
    <t>Daylight Period</t>
  </si>
  <si>
    <t>Night</t>
  </si>
  <si>
    <t>Nautical Dawn</t>
  </si>
  <si>
    <t>Day</t>
  </si>
  <si>
    <t>Nautical Dusk</t>
  </si>
  <si>
    <t>Observed</t>
  </si>
  <si>
    <t>MOONLIGHT</t>
  </si>
  <si>
    <t>No Moon</t>
  </si>
  <si>
    <t>Presence</t>
  </si>
  <si>
    <t>&lt;Half Moon</t>
  </si>
  <si>
    <t>Absence</t>
  </si>
  <si>
    <t>Half Moon</t>
  </si>
  <si>
    <t>&gt;Half Moon</t>
  </si>
  <si>
    <t>Full Moon</t>
  </si>
  <si>
    <t>ANG</t>
  </si>
  <si>
    <t>Angola</t>
  </si>
  <si>
    <t>Seabird condition</t>
  </si>
  <si>
    <t xml:space="preserve">A = Alive: released without injury </t>
  </si>
  <si>
    <t>A</t>
  </si>
  <si>
    <t xml:space="preserve">I = Injured:  landed on deck with injuries (see instructions for seabird injury details) </t>
  </si>
  <si>
    <t>I</t>
  </si>
  <si>
    <t>SEAFO</t>
  </si>
  <si>
    <t xml:space="preserve">D = Dead:  refers to birds and mammals dead but not landed on board observed to be killed by direct interactions with fishing gear, as well as birds and mammals brought on board the vessel that were dead. </t>
  </si>
  <si>
    <t>D</t>
  </si>
  <si>
    <t>ALX Alepisaurus ferox</t>
  </si>
  <si>
    <t>ALX</t>
  </si>
  <si>
    <t>PCN - Procellaria conspicillata - Spectacled petrel</t>
  </si>
  <si>
    <t>AVS Alepocephalus australis</t>
  </si>
  <si>
    <t>AVS</t>
  </si>
  <si>
    <t>VME Record the volume of every bucket along the line.</t>
  </si>
  <si>
    <t>ALL Allocyttus verrucosus</t>
  </si>
  <si>
    <t>ALL</t>
  </si>
  <si>
    <t>0 = Bucket empty</t>
  </si>
  <si>
    <t>BOX Aphanopus microphthalmus</t>
  </si>
  <si>
    <t>BOX</t>
  </si>
  <si>
    <t>ALF - Beryx spp</t>
  </si>
  <si>
    <t>1 = Bucket &lt; 5 units</t>
  </si>
  <si>
    <t>BBF Barbourisia rufa</t>
  </si>
  <si>
    <t>BBF</t>
  </si>
  <si>
    <t>2 = Bucket &gt;= 5 units</t>
  </si>
  <si>
    <t>CBV BathyuroconYHI (=GER) vicinus</t>
  </si>
  <si>
    <t>CBV</t>
  </si>
  <si>
    <t>Other</t>
  </si>
  <si>
    <t>BXD Beryx decadactylus</t>
  </si>
  <si>
    <t>BXD</t>
  </si>
  <si>
    <t>ALL - Allocyttus verrucosus</t>
  </si>
  <si>
    <t>VME Sample Type</t>
  </si>
  <si>
    <t>BYS Beryx splendens</t>
  </si>
  <si>
    <t>BYS</t>
  </si>
  <si>
    <t>ALO - Alepisaurus brevirostris</t>
  </si>
  <si>
    <t>ALO</t>
  </si>
  <si>
    <t>R=Random</t>
  </si>
  <si>
    <t>ALF Beryx spp</t>
  </si>
  <si>
    <t>ALF</t>
  </si>
  <si>
    <t>ALX - Alepisaurus ferox</t>
  </si>
  <si>
    <t>T= Trigger</t>
  </si>
  <si>
    <t>BOR Boarfishes nei</t>
  </si>
  <si>
    <t>BOR</t>
  </si>
  <si>
    <t>W= Whole</t>
  </si>
  <si>
    <t>W</t>
  </si>
  <si>
    <t>BOA Brama brama</t>
  </si>
  <si>
    <t>BOA</t>
  </si>
  <si>
    <t>CFB Centroscyllium fabricii</t>
  </si>
  <si>
    <t>CFB</t>
  </si>
  <si>
    <t>CKP Cetonurus globiceps</t>
  </si>
  <si>
    <t>CKP</t>
  </si>
  <si>
    <t>IIG Chaunax pictus</t>
  </si>
  <si>
    <t>IIG</t>
  </si>
  <si>
    <t>HXC Chlamydoselachus anguineus</t>
  </si>
  <si>
    <t>HXC</t>
  </si>
  <si>
    <t>ZCT Cyttus traversi</t>
  </si>
  <si>
    <t>ZCT</t>
  </si>
  <si>
    <t xml:space="preserve">DEL Dentex macrophthalmus </t>
  </si>
  <si>
    <t>DEL</t>
  </si>
  <si>
    <t>AVS - Alepocephalus australis</t>
  </si>
  <si>
    <t>EMM Emmelichthys nitidus nitidus</t>
  </si>
  <si>
    <t>EMM</t>
  </si>
  <si>
    <t>GAG Galeorhinus galeus</t>
  </si>
  <si>
    <t>GAG</t>
  </si>
  <si>
    <t>GAQ Galeus polli</t>
  </si>
  <si>
    <t>GAQ</t>
  </si>
  <si>
    <t>BUK Gasterochisma melampus</t>
  </si>
  <si>
    <t>BUK</t>
  </si>
  <si>
    <t>KCP Genypterus capensis</t>
  </si>
  <si>
    <t>KCP</t>
  </si>
  <si>
    <t>BBF - Barbourisia rufa</t>
  </si>
  <si>
    <t>GXW Gephyroberyx darwinii</t>
  </si>
  <si>
    <t>GXW</t>
  </si>
  <si>
    <t>ROK Helicolenus mouchezi</t>
  </si>
  <si>
    <t>ROK</t>
  </si>
  <si>
    <t>HXT Heptranchias perlo</t>
  </si>
  <si>
    <t>HXT</t>
  </si>
  <si>
    <t>SBL Hexanchus griseus</t>
  </si>
  <si>
    <t>SBL</t>
  </si>
  <si>
    <t>ORY Hoplostethus atlanticus</t>
  </si>
  <si>
    <t>ORY</t>
  </si>
  <si>
    <t>CYA Hydrolagus affinis</t>
  </si>
  <si>
    <t>CYA</t>
  </si>
  <si>
    <t>BWA Hyperoglyphe antarctica</t>
  </si>
  <si>
    <t>BWA</t>
  </si>
  <si>
    <t>BNF - Pterothrissus belloci</t>
  </si>
  <si>
    <t>LBT Jasus tristani</t>
  </si>
  <si>
    <t>LBT</t>
  </si>
  <si>
    <t>SFS Lepidotus caudatus</t>
  </si>
  <si>
    <t>SFS</t>
  </si>
  <si>
    <t>BOA - Brama brama</t>
  </si>
  <si>
    <t>KCA Lithodes ferox</t>
  </si>
  <si>
    <t>KCA</t>
  </si>
  <si>
    <t>BOR - Boarfishes nei</t>
  </si>
  <si>
    <t>SNS Macroramphosus scolopax</t>
  </si>
  <si>
    <t>SNS</t>
  </si>
  <si>
    <t>BOX  - Aphanopus microphthalmus</t>
  </si>
  <si>
    <t>HKO Merluccius paradoxus</t>
  </si>
  <si>
    <t>HKO</t>
  </si>
  <si>
    <t>MSN Mesobius antipodum</t>
  </si>
  <si>
    <t>MSN</t>
  </si>
  <si>
    <t>RIB Mora moro</t>
  </si>
  <si>
    <t>RIB</t>
  </si>
  <si>
    <t>ONV Neocyttus rhomboidalis</t>
  </si>
  <si>
    <t>ONV</t>
  </si>
  <si>
    <t>NLE Neolithodes asperrimus</t>
  </si>
  <si>
    <t>NLE</t>
  </si>
  <si>
    <t>LOO Odontaspis ferox</t>
  </si>
  <si>
    <t>LOO</t>
  </si>
  <si>
    <t>OFJ Ommastrephes bartramii</t>
  </si>
  <si>
    <t>OFJ</t>
  </si>
  <si>
    <t>WRF Polyprion americanus</t>
  </si>
  <si>
    <t>WRF</t>
  </si>
  <si>
    <t>SCO Pontinus leda</t>
  </si>
  <si>
    <t>BUK - Gasterochisma melampus</t>
  </si>
  <si>
    <t>SCO Pontinus nigropunctatus</t>
  </si>
  <si>
    <t>PJJ Projasus parkeri</t>
  </si>
  <si>
    <t>PJJ</t>
  </si>
  <si>
    <t>BWA - Hyperoglyphe antarctica</t>
  </si>
  <si>
    <t>PRP Promethichthys prometheus</t>
  </si>
  <si>
    <t>PRP</t>
  </si>
  <si>
    <t>BXD - Beryx decadactylus</t>
  </si>
  <si>
    <t>SSO Pseudocyttus maculatus</t>
  </si>
  <si>
    <t>SSO</t>
  </si>
  <si>
    <t>BYS - Beryx splendens</t>
  </si>
  <si>
    <t>NEC Pseudophycis bachus</t>
  </si>
  <si>
    <t>NEC</t>
  </si>
  <si>
    <t>BNF Pterothrissus belloci</t>
  </si>
  <si>
    <t>BNF</t>
  </si>
  <si>
    <t>CBV - BathyuroconYHI (=GER) vicinus</t>
  </si>
  <si>
    <t>ROT Rouleina attrita</t>
  </si>
  <si>
    <t>ROT</t>
  </si>
  <si>
    <t>OIL Ruvettus pretiosus</t>
  </si>
  <si>
    <t>OIL</t>
  </si>
  <si>
    <t>PIA Sardinops ocellatus</t>
  </si>
  <si>
    <t>PIA</t>
  </si>
  <si>
    <t>HDT Schedophilus huttoni</t>
  </si>
  <si>
    <t>HDT</t>
  </si>
  <si>
    <t>HDV Schedophilus ovalis</t>
  </si>
  <si>
    <t>HDV</t>
  </si>
  <si>
    <t>SEY Schedophilus velaini</t>
  </si>
  <si>
    <t>SEY</t>
  </si>
  <si>
    <t>CFB - Centroscyllium fabricii</t>
  </si>
  <si>
    <t>YTC Seriola lalandi</t>
  </si>
  <si>
    <t>YTC</t>
  </si>
  <si>
    <t>TSP Sphoeroides pachygaster</t>
  </si>
  <si>
    <t>TSP</t>
  </si>
  <si>
    <t>5 to 10 units</t>
  </si>
  <si>
    <t>SSK Synaphobranchus kaupii</t>
  </si>
  <si>
    <t>SSK</t>
  </si>
  <si>
    <t>More than 10 units</t>
  </si>
  <si>
    <t>TAL Taractichthys longipinnis</t>
  </si>
  <si>
    <t>TAL</t>
  </si>
  <si>
    <t>CKP - Cetonurus globiceps</t>
  </si>
  <si>
    <t>EDR</t>
  </si>
  <si>
    <t>Pentaceros richardsoni</t>
  </si>
  <si>
    <t>Pelagic armourhead</t>
  </si>
  <si>
    <t>HMC Trachurus capensis</t>
  </si>
  <si>
    <t>HMC</t>
  </si>
  <si>
    <t>HMZ Trachurus trechae</t>
  </si>
  <si>
    <t>HMZ</t>
  </si>
  <si>
    <t>TSU Trachyrincus scabrus</t>
  </si>
  <si>
    <t>TSU</t>
  </si>
  <si>
    <t>TIA Trachyscorpia eschmeyeri</t>
  </si>
  <si>
    <t>TIA</t>
  </si>
  <si>
    <t>CYA - Hydrolagus affinis</t>
  </si>
  <si>
    <t xml:space="preserve">DEL - Dentex macrophthalmus </t>
  </si>
  <si>
    <t>VME species</t>
  </si>
  <si>
    <t>DAM : Damaged</t>
  </si>
  <si>
    <t>GAT : Gutted and Tailed</t>
  </si>
  <si>
    <t>EMM - Emmelichthys nitidus nitidus</t>
  </si>
  <si>
    <t>OTH : Other - please describe in cruise report</t>
  </si>
  <si>
    <t>GAG - Galeorhinus galeus</t>
  </si>
  <si>
    <t>GAQ - Galeus polli</t>
  </si>
  <si>
    <t>Other - describe in comment field</t>
  </si>
  <si>
    <t>Pennatuloidea</t>
  </si>
  <si>
    <t>Pterobranchia</t>
  </si>
  <si>
    <t>pterobranchs</t>
  </si>
  <si>
    <t>GXW - Gephyroberyx darwinii</t>
  </si>
  <si>
    <t>HDT - Schedophilus huttoni</t>
  </si>
  <si>
    <t>HDV - Schedophilus ovalis</t>
  </si>
  <si>
    <t>HKO - Merluccius paradoxus</t>
  </si>
  <si>
    <t>HMC - Trachurus capensis</t>
  </si>
  <si>
    <t>HMZ - Trachurus trechae</t>
  </si>
  <si>
    <t>HXC - Chlamydoselachus anguineus</t>
  </si>
  <si>
    <t>HXT - Heptranchias perlo</t>
  </si>
  <si>
    <t>IIG - Chaunax pictus</t>
  </si>
  <si>
    <t>KCA - Lithodes ferox</t>
  </si>
  <si>
    <t>KCP - Genypterus capensis</t>
  </si>
  <si>
    <t>Other - describe in comment</t>
  </si>
  <si>
    <t>LBT - Jasus tristani</t>
  </si>
  <si>
    <t>LOO - Odontaspis ferox</t>
  </si>
  <si>
    <t>Release Fate</t>
  </si>
  <si>
    <t>MSN - Mesobius antipodum</t>
  </si>
  <si>
    <t>NEC - Pseudophycis bachus</t>
  </si>
  <si>
    <t>NLE - Neolithodes asperrimus</t>
  </si>
  <si>
    <t>BOI : Boiled krill</t>
  </si>
  <si>
    <t>BOI</t>
  </si>
  <si>
    <t>MEA : Mealed; product turned into meal</t>
  </si>
  <si>
    <t>MEA</t>
  </si>
  <si>
    <t>OTH : Other - please describe in comment</t>
  </si>
  <si>
    <t>PLD : Peeled krill</t>
  </si>
  <si>
    <t>PLD</t>
  </si>
  <si>
    <t>TEN : Tentacles; retaining tentacles only (squid, octopus)</t>
  </si>
  <si>
    <t>TEN</t>
  </si>
  <si>
    <t>TUB : Tubed; refers to the squid mantle only</t>
  </si>
  <si>
    <t>TUB</t>
  </si>
  <si>
    <t>OFJ - Ommastrephes bartramii</t>
  </si>
  <si>
    <t>OIL - Ruvettus pretiosus</t>
  </si>
  <si>
    <t>ONV - Neocyttus rhomboidalis</t>
  </si>
  <si>
    <t>ORY - Hoplostethus atlanticus</t>
  </si>
  <si>
    <t>PIA - Sardinops ocellatus</t>
  </si>
  <si>
    <t>PJJ - Projasus parkeri</t>
  </si>
  <si>
    <t>PRP - Promethichthys prometheus</t>
  </si>
  <si>
    <t>RIB - Mora moro</t>
  </si>
  <si>
    <t>ROK - Helicolenus mouchezi</t>
  </si>
  <si>
    <t>Other species</t>
  </si>
  <si>
    <t>ROT - Rouleina attrita</t>
  </si>
  <si>
    <t>SBL - Hexanchus griseus</t>
  </si>
  <si>
    <t>SCO - Pontinus leda</t>
  </si>
  <si>
    <t>SCO - Pontinus nigropunctatus</t>
  </si>
  <si>
    <t>SEY - Schedophilus velaini</t>
  </si>
  <si>
    <t>SFS - Lepidotus caudatus</t>
  </si>
  <si>
    <t>SNS - Macroramphosus scolopax</t>
  </si>
  <si>
    <t>SSK - Synaphobranchus kaupii</t>
  </si>
  <si>
    <t>SSO - Pseudocyttus maculatus</t>
  </si>
  <si>
    <t>TAL - Taractichthys longipinnis</t>
  </si>
  <si>
    <t>TIA - Trachyscorpia eschmeyeri</t>
  </si>
  <si>
    <t>TSP - Sphoeroides pachygaster</t>
  </si>
  <si>
    <t>TSU - Trachyrincus scabrus</t>
  </si>
  <si>
    <t>WRF - Polyprion americanus</t>
  </si>
  <si>
    <t>YTC - Seriola lalandi</t>
  </si>
  <si>
    <t>ZCT - Cyttus traversi</t>
  </si>
  <si>
    <t>BRI - Gonostomatidae - Bristlemouths</t>
  </si>
  <si>
    <t>YHI (=GER)</t>
  </si>
  <si>
    <t>Chaceon erytheiae</t>
  </si>
  <si>
    <t>Deep-sea Red Crab</t>
  </si>
  <si>
    <t>CXV - Chemosynthetic</t>
  </si>
  <si>
    <t xml:space="preserve">CZ1, Chordata, </t>
  </si>
  <si>
    <t>CZR - Chordata</t>
  </si>
  <si>
    <t>DMK, Adamussium colbecki, Antarctic scallop</t>
  </si>
  <si>
    <t>SCX - Pectinidae</t>
  </si>
  <si>
    <t>SSX, Ascidiacea, Sea squirts nei</t>
  </si>
  <si>
    <t>CXV Chemosynthetic</t>
  </si>
  <si>
    <t>CXV</t>
  </si>
  <si>
    <t>CZR Chordata</t>
  </si>
  <si>
    <t>CZR</t>
  </si>
  <si>
    <t>SCX Pectinidae</t>
  </si>
  <si>
    <t>SCX</t>
  </si>
  <si>
    <t>AU</t>
  </si>
  <si>
    <t>SP</t>
  </si>
  <si>
    <t>TR</t>
  </si>
  <si>
    <t>1.1 Vessel information</t>
  </si>
  <si>
    <t>1.2 Longline Gear Details</t>
  </si>
  <si>
    <t>1.3 Trotline Gear Details</t>
  </si>
  <si>
    <t>Bottom Depth (m)</t>
  </si>
  <si>
    <t>% Bait 1</t>
  </si>
  <si>
    <t>% Bait 2</t>
  </si>
  <si>
    <t>% Bait 3</t>
  </si>
  <si>
    <t>Longitude degrees     (DD)</t>
  </si>
  <si>
    <t>Duplicate Tag numbers will be  highlighted in red</t>
  </si>
  <si>
    <t>Tag photo (attach in cruise report)</t>
  </si>
  <si>
    <t>Species  ENTRY</t>
  </si>
  <si>
    <t>Processing Code ENTRY</t>
  </si>
  <si>
    <t>Processing Code (Auto)</t>
  </si>
  <si>
    <t>Species Code (Auto)</t>
  </si>
  <si>
    <t>Conversion Factor (Auto)</t>
  </si>
  <si>
    <t>5. Toothfish and Skate Tagging Details</t>
  </si>
  <si>
    <t>6. Tag Recapture</t>
  </si>
  <si>
    <t>Gonad Weight
(g)</t>
  </si>
  <si>
    <t>Longitude degrees      (DD)</t>
  </si>
  <si>
    <r>
      <t xml:space="preserve">7. VME Data - </t>
    </r>
    <r>
      <rPr>
        <sz val="11"/>
        <rFont val="Calibri"/>
        <family val="2"/>
        <scheme val="minor"/>
      </rPr>
      <t xml:space="preserve">According to </t>
    </r>
    <r>
      <rPr>
        <i/>
        <sz val="11"/>
        <rFont val="Calibri"/>
        <family val="2"/>
        <scheme val="minor"/>
      </rPr>
      <t>Conservation Measure 30-15 (CM 30-15)</t>
    </r>
  </si>
  <si>
    <t>Number of VME Indicator Units</t>
  </si>
  <si>
    <t>IF 10 or more VME indicator units are caught in on line segment:</t>
  </si>
  <si>
    <t>Encounter in Red TEXT</t>
  </si>
  <si>
    <t>SPECIES CHECK LIST</t>
  </si>
  <si>
    <t>7. VME Data: Vulnerable Marine Ecosystem Data - According to CM 30-15</t>
  </si>
  <si>
    <t>Bait Code 1</t>
  </si>
  <si>
    <t>Bait Code 2</t>
  </si>
  <si>
    <t>Bait Code 3</t>
  </si>
  <si>
    <t>Longitude degrees         (DD)</t>
  </si>
  <si>
    <t>Latitude degrees    (-DD)</t>
  </si>
  <si>
    <t>Longitude degrees       (DD)</t>
  </si>
  <si>
    <t>Length of line lost (m)</t>
  </si>
  <si>
    <t>4 = SQC (Common Squid)</t>
  </si>
  <si>
    <t>ACTION if Encounter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</si>
</sst>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4" x14ac:knownFonts="1">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sz val="11"/>
      <name val="Arial"/>
      <family val="2"/>
    </font>
    <font>
      <b/>
      <sz val="12"/>
      <name val="Calibri"/>
      <family val="2"/>
      <scheme val="minor"/>
    </font>
    <font>
      <b/>
      <sz val="11"/>
      <name val="Calibri"/>
      <family val="2"/>
      <scheme val="minor"/>
    </font>
    <font>
      <sz val="11"/>
      <name val="Calibri"/>
      <family val="2"/>
      <scheme val="minor"/>
    </font>
    <font>
      <b/>
      <i/>
      <sz val="11"/>
      <name val="Calibri"/>
      <family val="2"/>
      <scheme val="minor"/>
    </font>
    <font>
      <b/>
      <i/>
      <sz val="10"/>
      <name val="Arial"/>
      <family val="2"/>
    </font>
    <font>
      <sz val="10"/>
      <name val="Arial"/>
      <family val="2"/>
    </font>
    <font>
      <i/>
      <sz val="11"/>
      <name val="Times New Roman"/>
      <family val="1"/>
    </font>
    <font>
      <b/>
      <i/>
      <sz val="11"/>
      <name val="Times New Roman"/>
      <family val="1"/>
    </font>
    <font>
      <b/>
      <i/>
      <sz val="11"/>
      <color theme="1"/>
      <name val="Calibri"/>
      <family val="2"/>
      <scheme val="minor"/>
    </font>
    <font>
      <sz val="10"/>
      <color rgb="FFFF0000"/>
      <name val="Arial"/>
      <family val="2"/>
    </font>
    <font>
      <sz val="11"/>
      <color theme="0" tint="-0.249977111117893"/>
      <name val="Calibri"/>
      <family val="2"/>
      <scheme val="minor"/>
    </font>
    <font>
      <sz val="10"/>
      <name val="Calibri"/>
      <family val="2"/>
      <scheme val="minor"/>
    </font>
    <font>
      <b/>
      <sz val="12"/>
      <color indexed="9"/>
      <name val="Calibri"/>
      <family val="2"/>
      <scheme val="minor"/>
    </font>
    <font>
      <sz val="11"/>
      <color indexed="9"/>
      <name val="Calibri"/>
      <family val="2"/>
      <scheme val="minor"/>
    </font>
    <font>
      <b/>
      <sz val="11"/>
      <color indexed="9"/>
      <name val="Calibri"/>
      <family val="2"/>
      <scheme val="minor"/>
    </font>
    <font>
      <sz val="11"/>
      <color indexed="9"/>
      <name val="Calibri"/>
      <family val="2"/>
    </font>
    <font>
      <u/>
      <sz val="10"/>
      <color indexed="12"/>
      <name val="Arial"/>
      <family val="2"/>
    </font>
    <font>
      <u/>
      <sz val="12"/>
      <color indexed="12"/>
      <name val="Calibri"/>
      <family val="2"/>
      <scheme val="minor"/>
    </font>
    <font>
      <sz val="10"/>
      <color theme="1"/>
      <name val="Calibri"/>
      <family val="2"/>
      <scheme val="minor"/>
    </font>
    <font>
      <u/>
      <sz val="10"/>
      <color indexed="12"/>
      <name val="Calibri"/>
      <family val="2"/>
      <scheme val="minor"/>
    </font>
    <font>
      <sz val="10"/>
      <name val="Times New Roman"/>
      <family val="1"/>
    </font>
    <font>
      <b/>
      <sz val="10"/>
      <name val="Calibri"/>
      <family val="2"/>
      <scheme val="minor"/>
    </font>
    <font>
      <sz val="10"/>
      <color indexed="8"/>
      <name val="Arial"/>
      <family val="2"/>
    </font>
    <font>
      <sz val="10"/>
      <color indexed="8"/>
      <name val="Calibri"/>
      <family val="2"/>
      <scheme val="minor"/>
    </font>
    <font>
      <sz val="10"/>
      <color rgb="FF000000"/>
      <name val="Calibri"/>
      <family val="2"/>
      <scheme val="minor"/>
    </font>
    <font>
      <b/>
      <sz val="14"/>
      <color theme="3"/>
      <name val="Calibri"/>
      <family val="2"/>
      <scheme val="minor"/>
    </font>
    <font>
      <b/>
      <sz val="10"/>
      <color theme="3"/>
      <name val="Calibri"/>
      <family val="2"/>
      <scheme val="minor"/>
    </font>
    <font>
      <sz val="14"/>
      <color theme="3"/>
      <name val="Calibri"/>
      <family val="2"/>
      <scheme val="minor"/>
    </font>
    <font>
      <sz val="10"/>
      <color theme="3"/>
      <name val="Calibri"/>
      <family val="2"/>
      <scheme val="minor"/>
    </font>
    <font>
      <u/>
      <sz val="10"/>
      <color theme="0"/>
      <name val="Arial"/>
      <family val="2"/>
    </font>
    <font>
      <sz val="12"/>
      <color theme="0"/>
      <name val="Calibri"/>
      <family val="2"/>
      <scheme val="minor"/>
    </font>
    <font>
      <sz val="12"/>
      <name val="Calibri"/>
      <family val="2"/>
      <scheme val="minor"/>
    </font>
    <font>
      <sz val="12"/>
      <color theme="0"/>
      <name val="Arial"/>
      <family val="2"/>
    </font>
    <font>
      <sz val="10"/>
      <color theme="0"/>
      <name val="Arial"/>
      <family val="2"/>
    </font>
    <font>
      <b/>
      <sz val="10"/>
      <name val="Arial"/>
      <family val="2"/>
    </font>
    <font>
      <sz val="8"/>
      <name val="Arial"/>
      <family val="2"/>
    </font>
    <font>
      <sz val="8"/>
      <color indexed="10"/>
      <name val="Arial"/>
      <family val="2"/>
    </font>
    <font>
      <b/>
      <sz val="8"/>
      <color indexed="81"/>
      <name val="Tahoma"/>
      <family val="2"/>
    </font>
    <font>
      <sz val="8"/>
      <color indexed="81"/>
      <name val="Tahoma"/>
      <family val="2"/>
    </font>
    <font>
      <sz val="9"/>
      <color indexed="81"/>
      <name val="Tahoma"/>
      <family val="2"/>
    </font>
    <font>
      <sz val="10"/>
      <color rgb="FFFF0000"/>
      <name val="Calibri"/>
      <family val="2"/>
      <scheme val="minor"/>
    </font>
    <font>
      <sz val="11"/>
      <color theme="0"/>
      <name val="Calibri"/>
      <family val="2"/>
      <scheme val="minor"/>
    </font>
    <font>
      <u/>
      <sz val="12"/>
      <color rgb="FFFF0000"/>
      <name val="Calibri"/>
      <family val="2"/>
      <scheme val="minor"/>
    </font>
    <font>
      <sz val="11"/>
      <name val="Times New Roman"/>
      <family val="1"/>
    </font>
    <font>
      <b/>
      <sz val="11"/>
      <name val="Times New Roman"/>
      <family val="1"/>
    </font>
    <font>
      <b/>
      <sz val="10"/>
      <name val="Times New Roman"/>
      <family val="1"/>
    </font>
    <font>
      <sz val="11"/>
      <color indexed="8"/>
      <name val="Calibri"/>
      <family val="2"/>
    </font>
    <font>
      <b/>
      <sz val="10"/>
      <color theme="3" tint="-0.249977111117893"/>
      <name val="Calibri"/>
      <family val="2"/>
      <scheme val="minor"/>
    </font>
    <font>
      <sz val="10"/>
      <color indexed="8"/>
      <name val="Calibri"/>
      <family val="2"/>
    </font>
    <font>
      <sz val="10"/>
      <color theme="5"/>
      <name val="Calibri"/>
      <family val="2"/>
      <scheme val="minor"/>
    </font>
    <font>
      <i/>
      <sz val="10"/>
      <color theme="5"/>
      <name val="Arial"/>
      <family val="2"/>
    </font>
    <font>
      <sz val="10"/>
      <color theme="5"/>
      <name val="Arial"/>
      <family val="2"/>
    </font>
    <font>
      <b/>
      <sz val="9"/>
      <color indexed="81"/>
      <name val="Tahoma"/>
      <family val="2"/>
    </font>
    <font>
      <sz val="8"/>
      <name val="Calibri"/>
      <family val="2"/>
      <scheme val="minor"/>
    </font>
    <font>
      <sz val="9"/>
      <color theme="1"/>
      <name val="Calibri"/>
      <family val="2"/>
      <scheme val="minor"/>
    </font>
    <font>
      <sz val="8"/>
      <color theme="1"/>
      <name val="Calibri"/>
      <family val="2"/>
      <scheme val="minor"/>
    </font>
    <font>
      <sz val="10"/>
      <color theme="4" tint="-0.499984740745262"/>
      <name val="Calibri"/>
      <family val="2"/>
      <scheme val="minor"/>
    </font>
    <font>
      <sz val="11"/>
      <color theme="4"/>
      <name val="Calibri"/>
      <family val="2"/>
      <scheme val="minor"/>
    </font>
    <font>
      <i/>
      <sz val="11"/>
      <name val="Calibri"/>
      <family val="2"/>
      <scheme val="minor"/>
    </font>
  </fonts>
  <fills count="25">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0" tint="-0.24994659260841701"/>
        <bgColor indexed="64"/>
      </patternFill>
    </fill>
    <fill>
      <patternFill patternType="solid">
        <fgColor rgb="FFFFC000"/>
        <bgColor indexed="64"/>
      </patternFill>
    </fill>
    <fill>
      <patternFill patternType="solid">
        <fgColor rgb="FF00B0F0"/>
        <bgColor indexed="64"/>
      </patternFill>
    </fill>
    <fill>
      <patternFill patternType="solid">
        <fgColor theme="3" tint="0.79998168889431442"/>
        <bgColor indexed="64"/>
      </patternFill>
    </fill>
    <fill>
      <patternFill patternType="solid">
        <fgColor rgb="FF0070C0"/>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rgb="FFFF0000"/>
        <bgColor indexed="64"/>
      </patternFill>
    </fill>
    <fill>
      <patternFill patternType="solid">
        <fgColor indexed="9"/>
        <bgColor indexed="64"/>
      </patternFill>
    </fill>
    <fill>
      <patternFill patternType="solid">
        <fgColor theme="3"/>
        <bgColor indexed="64"/>
      </patternFill>
    </fill>
    <fill>
      <patternFill patternType="solid">
        <fgColor rgb="FFFFFF00"/>
        <bgColor indexed="64"/>
      </patternFill>
    </fill>
    <fill>
      <patternFill patternType="solid">
        <fgColor rgb="FFFFCC00"/>
        <bgColor indexed="64"/>
      </patternFill>
    </fill>
    <fill>
      <patternFill patternType="solid">
        <fgColor indexed="22"/>
        <bgColor indexed="0"/>
      </patternFill>
    </fill>
    <fill>
      <patternFill patternType="solid">
        <fgColor theme="0"/>
        <bgColor indexed="0"/>
      </patternFill>
    </fill>
    <fill>
      <patternFill patternType="solid">
        <fgColor rgb="FFFFFF00"/>
        <bgColor indexed="0"/>
      </patternFill>
    </fill>
    <fill>
      <patternFill patternType="solid">
        <fgColor theme="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9" tint="0.7999816888943144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int="-0.499984740745262"/>
      </top>
      <bottom style="thin">
        <color theme="0" tint="-0.499984740745262"/>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style="thin">
        <color theme="0" tint="-0.499984740745262"/>
      </top>
      <bottom style="thin">
        <color theme="0" tint="-0.499984740745262"/>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medium">
        <color indexed="64"/>
      </right>
      <top/>
      <bottom/>
      <diagonal/>
    </border>
    <border>
      <left/>
      <right style="thin">
        <color indexed="22"/>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64"/>
      </bottom>
      <diagonal/>
    </border>
    <border>
      <left style="thin">
        <color indexed="64"/>
      </left>
      <right style="thin">
        <color indexed="64"/>
      </right>
      <top style="thin">
        <color indexed="22"/>
      </top>
      <bottom style="thin">
        <color indexed="64"/>
      </bottom>
      <diagonal/>
    </border>
    <border>
      <left/>
      <right style="thin">
        <color indexed="22"/>
      </right>
      <top/>
      <bottom/>
      <diagonal/>
    </border>
    <border>
      <left style="thin">
        <color indexed="22"/>
      </left>
      <right style="thin">
        <color indexed="22"/>
      </right>
      <top/>
      <bottom/>
      <diagonal/>
    </border>
    <border>
      <left style="thin">
        <color indexed="22"/>
      </left>
      <right/>
      <top style="thin">
        <color indexed="22"/>
      </top>
      <bottom style="thin">
        <color indexed="22"/>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64"/>
      </left>
      <right/>
      <top style="thin">
        <color indexed="64"/>
      </top>
      <bottom/>
      <diagonal/>
    </border>
    <border>
      <left/>
      <right/>
      <top style="thin">
        <color auto="1"/>
      </top>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auto="1"/>
      </top>
      <bottom style="thin">
        <color auto="1"/>
      </bottom>
      <diagonal/>
    </border>
    <border>
      <left/>
      <right/>
      <top style="thin">
        <color auto="1"/>
      </top>
      <bottom style="thin">
        <color auto="1"/>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s>
  <cellStyleXfs count="12">
    <xf numFmtId="0" fontId="0" fillId="0" borderId="0"/>
    <xf numFmtId="0" fontId="3" fillId="0" borderId="0"/>
    <xf numFmtId="0" fontId="10" fillId="0" borderId="0"/>
    <xf numFmtId="0" fontId="10" fillId="0" borderId="0"/>
    <xf numFmtId="0" fontId="21" fillId="0" borderId="0" applyNumberFormat="0" applyFill="0" applyBorder="0" applyAlignment="0" applyProtection="0">
      <alignment vertical="top"/>
      <protection locked="0"/>
    </xf>
    <xf numFmtId="0" fontId="10" fillId="0" borderId="0"/>
    <xf numFmtId="0" fontId="27" fillId="0" borderId="0"/>
    <xf numFmtId="0" fontId="25" fillId="0" borderId="0"/>
    <xf numFmtId="0" fontId="3" fillId="0" borderId="0"/>
    <xf numFmtId="0" fontId="27" fillId="0" borderId="0"/>
    <xf numFmtId="0" fontId="27" fillId="0" borderId="0"/>
    <xf numFmtId="0" fontId="27" fillId="0" borderId="0"/>
  </cellStyleXfs>
  <cellXfs count="468">
    <xf numFmtId="0" fontId="0" fillId="0" borderId="0" xfId="0"/>
    <xf numFmtId="0" fontId="6" fillId="0" borderId="0" xfId="3" applyFont="1" applyAlignment="1">
      <alignment horizontal="left"/>
    </xf>
    <xf numFmtId="0" fontId="16" fillId="0" borderId="0" xfId="3" applyFont="1"/>
    <xf numFmtId="0" fontId="22" fillId="0" borderId="0" xfId="4" quotePrefix="1" applyFont="1" applyAlignment="1" applyProtection="1"/>
    <xf numFmtId="0" fontId="23" fillId="0" borderId="0" xfId="3" applyFont="1"/>
    <xf numFmtId="0" fontId="24" fillId="0" borderId="0" xfId="4" quotePrefix="1" applyFont="1" applyAlignment="1" applyProtection="1"/>
    <xf numFmtId="0" fontId="7" fillId="0" borderId="0" xfId="5" applyFont="1" applyAlignment="1">
      <alignment vertical="top"/>
    </xf>
    <xf numFmtId="0" fontId="7" fillId="0" borderId="0" xfId="3" applyFont="1"/>
    <xf numFmtId="0" fontId="7" fillId="0" borderId="0" xfId="5" applyFont="1"/>
    <xf numFmtId="0" fontId="7" fillId="0" borderId="0" xfId="3" applyFont="1" applyAlignment="1">
      <alignment horizontal="left"/>
    </xf>
    <xf numFmtId="0" fontId="6" fillId="0" borderId="0" xfId="5" applyFont="1" applyAlignment="1">
      <alignment vertical="top"/>
    </xf>
    <xf numFmtId="0" fontId="7" fillId="0" borderId="0" xfId="3" applyFont="1" applyAlignment="1">
      <alignment vertical="top"/>
    </xf>
    <xf numFmtId="0" fontId="6" fillId="0" borderId="0" xfId="5" applyFont="1"/>
    <xf numFmtId="0" fontId="26" fillId="9" borderId="16" xfId="3" applyFont="1" applyFill="1" applyBorder="1" applyAlignment="1">
      <alignment horizontal="left"/>
    </xf>
    <xf numFmtId="0" fontId="26" fillId="9" borderId="16" xfId="3" applyFont="1" applyFill="1" applyBorder="1" applyAlignment="1">
      <alignment vertical="top"/>
    </xf>
    <xf numFmtId="0" fontId="26" fillId="9" borderId="16" xfId="3" applyFont="1" applyFill="1" applyBorder="1"/>
    <xf numFmtId="0" fontId="26" fillId="0" borderId="0" xfId="3" applyFont="1" applyAlignment="1">
      <alignment vertical="top"/>
    </xf>
    <xf numFmtId="0" fontId="6" fillId="0" borderId="0" xfId="3" applyFont="1"/>
    <xf numFmtId="0" fontId="26" fillId="0" borderId="0" xfId="3" applyFont="1" applyAlignment="1">
      <alignment horizontal="left"/>
    </xf>
    <xf numFmtId="0" fontId="16" fillId="0" borderId="0" xfId="3" applyFont="1" applyAlignment="1">
      <alignment vertical="top"/>
    </xf>
    <xf numFmtId="0" fontId="26" fillId="0" borderId="0" xfId="5" applyFont="1" applyAlignment="1">
      <alignment horizontal="left"/>
    </xf>
    <xf numFmtId="0" fontId="26" fillId="0" borderId="0" xfId="3" applyFont="1"/>
    <xf numFmtId="0" fontId="16" fillId="0" borderId="0" xfId="3" applyFont="1" applyAlignment="1">
      <alignment horizontal="left"/>
    </xf>
    <xf numFmtId="0" fontId="16" fillId="0" borderId="0" xfId="5" applyFont="1"/>
    <xf numFmtId="0" fontId="16" fillId="0" borderId="0" xfId="3" quotePrefix="1" applyFont="1" applyAlignment="1">
      <alignment horizontal="left"/>
    </xf>
    <xf numFmtId="0" fontId="16" fillId="0" borderId="0" xfId="3" quotePrefix="1" applyFont="1"/>
    <xf numFmtId="49" fontId="16" fillId="0" borderId="0" xfId="3" applyNumberFormat="1" applyFont="1"/>
    <xf numFmtId="0" fontId="16" fillId="0" borderId="0" xfId="1" applyFont="1"/>
    <xf numFmtId="0" fontId="28" fillId="0" borderId="0" xfId="6" applyFont="1" applyAlignment="1">
      <alignment horizontal="left"/>
    </xf>
    <xf numFmtId="0" fontId="16" fillId="0" borderId="0" xfId="1" applyFont="1" applyAlignment="1">
      <alignment vertical="top"/>
    </xf>
    <xf numFmtId="0" fontId="16" fillId="0" borderId="0" xfId="1" applyFont="1" applyAlignment="1">
      <alignment wrapText="1"/>
    </xf>
    <xf numFmtId="0" fontId="16" fillId="0" borderId="0" xfId="7" applyFont="1"/>
    <xf numFmtId="0" fontId="23" fillId="0" borderId="0" xfId="0" applyFont="1"/>
    <xf numFmtId="0" fontId="16" fillId="0" borderId="0" xfId="5" applyFont="1" applyAlignment="1">
      <alignment horizontal="left"/>
    </xf>
    <xf numFmtId="0" fontId="29" fillId="0" borderId="0" xfId="0" applyFont="1"/>
    <xf numFmtId="0" fontId="26" fillId="0" borderId="0" xfId="3" quotePrefix="1" applyFont="1"/>
    <xf numFmtId="0" fontId="0" fillId="2" borderId="0" xfId="0" applyFill="1"/>
    <xf numFmtId="0" fontId="2" fillId="2" borderId="0" xfId="0" applyFont="1" applyFill="1"/>
    <xf numFmtId="0" fontId="7" fillId="5" borderId="1" xfId="2" applyFont="1" applyFill="1" applyBorder="1" applyAlignment="1">
      <alignment horizontal="center" vertical="center" wrapText="1"/>
    </xf>
    <xf numFmtId="0" fontId="7" fillId="5" borderId="15" xfId="2" applyFont="1" applyFill="1" applyBorder="1" applyAlignment="1">
      <alignment horizontal="center" vertical="center" wrapText="1"/>
    </xf>
    <xf numFmtId="0" fontId="10" fillId="2" borderId="0" xfId="2" applyFill="1"/>
    <xf numFmtId="0" fontId="10" fillId="0" borderId="0" xfId="2"/>
    <xf numFmtId="0" fontId="7" fillId="6" borderId="1" xfId="2" applyFont="1" applyFill="1" applyBorder="1" applyAlignment="1">
      <alignment horizontal="center" vertical="center" wrapText="1"/>
    </xf>
    <xf numFmtId="0" fontId="7" fillId="3" borderId="0" xfId="2" applyFont="1" applyFill="1"/>
    <xf numFmtId="0" fontId="2" fillId="4" borderId="12" xfId="0" applyFont="1" applyFill="1" applyBorder="1" applyAlignment="1">
      <alignment horizontal="center"/>
    </xf>
    <xf numFmtId="0" fontId="3" fillId="2" borderId="0" xfId="1" applyFill="1"/>
    <xf numFmtId="0" fontId="6" fillId="3" borderId="0" xfId="1" applyFont="1" applyFill="1"/>
    <xf numFmtId="0" fontId="7" fillId="2" borderId="0" xfId="1" applyFont="1" applyFill="1"/>
    <xf numFmtId="0" fontId="7" fillId="3" borderId="0" xfId="1" applyFont="1" applyFill="1"/>
    <xf numFmtId="0" fontId="7" fillId="5" borderId="3" xfId="1" applyFont="1" applyFill="1" applyBorder="1" applyAlignment="1">
      <alignment horizontal="center" vertical="center" wrapText="1"/>
    </xf>
    <xf numFmtId="0" fontId="3" fillId="0" borderId="0" xfId="1"/>
    <xf numFmtId="0" fontId="5" fillId="3" borderId="0" xfId="1" applyFont="1" applyFill="1"/>
    <xf numFmtId="0" fontId="4" fillId="2" borderId="0" xfId="1" applyFont="1" applyFill="1"/>
    <xf numFmtId="0" fontId="4" fillId="0" borderId="0" xfId="1" applyFont="1"/>
    <xf numFmtId="0" fontId="6" fillId="4" borderId="0" xfId="1" applyFont="1" applyFill="1" applyAlignment="1">
      <alignment wrapText="1"/>
    </xf>
    <xf numFmtId="0" fontId="6" fillId="4" borderId="0" xfId="1" applyFont="1" applyFill="1" applyAlignment="1">
      <alignment horizontal="center"/>
    </xf>
    <xf numFmtId="0" fontId="7" fillId="5" borderId="5" xfId="1" applyFont="1" applyFill="1" applyBorder="1" applyAlignment="1">
      <alignment horizontal="left" vertical="top" wrapText="1"/>
    </xf>
    <xf numFmtId="0" fontId="7" fillId="5" borderId="2" xfId="1" applyFont="1" applyFill="1" applyBorder="1" applyAlignment="1">
      <alignment horizontal="left" vertical="top" wrapText="1"/>
    </xf>
    <xf numFmtId="0" fontId="7" fillId="0" borderId="6" xfId="1" applyFont="1" applyBorder="1" applyProtection="1">
      <protection locked="0"/>
    </xf>
    <xf numFmtId="0" fontId="7" fillId="0" borderId="7" xfId="1" applyFont="1" applyBorder="1" applyProtection="1">
      <protection locked="0"/>
    </xf>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7" fillId="5" borderId="15"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11" fillId="2" borderId="13" xfId="0" applyFont="1" applyFill="1" applyBorder="1" applyAlignment="1" applyProtection="1">
      <alignment horizontal="left"/>
      <protection locked="0"/>
    </xf>
    <xf numFmtId="0" fontId="11" fillId="2" borderId="14" xfId="1" applyFont="1" applyFill="1" applyBorder="1" applyAlignment="1" applyProtection="1">
      <alignment horizontal="left"/>
      <protection locked="0"/>
    </xf>
    <xf numFmtId="0" fontId="11" fillId="2" borderId="17" xfId="2" applyFont="1" applyFill="1" applyBorder="1" applyAlignment="1" applyProtection="1">
      <alignment horizontal="left"/>
      <protection locked="0"/>
    </xf>
    <xf numFmtId="0" fontId="30" fillId="10" borderId="0" xfId="1" applyFont="1" applyFill="1" applyAlignment="1">
      <alignment horizontal="center"/>
    </xf>
    <xf numFmtId="0" fontId="32" fillId="10" borderId="0" xfId="1" applyFont="1" applyFill="1" applyAlignment="1">
      <alignment horizontal="center"/>
    </xf>
    <xf numFmtId="0" fontId="33" fillId="10" borderId="0" xfId="1" applyFont="1" applyFill="1"/>
    <xf numFmtId="0" fontId="3" fillId="8" borderId="0" xfId="1" applyFill="1"/>
    <xf numFmtId="0" fontId="16" fillId="8" borderId="0" xfId="1" applyFont="1" applyFill="1"/>
    <xf numFmtId="0" fontId="17" fillId="8" borderId="0" xfId="1" applyFont="1" applyFill="1"/>
    <xf numFmtId="0" fontId="7" fillId="8" borderId="0" xfId="1" applyFont="1" applyFill="1"/>
    <xf numFmtId="0" fontId="18" fillId="8" borderId="0" xfId="1" applyFont="1" applyFill="1"/>
    <xf numFmtId="0" fontId="34" fillId="8" borderId="0" xfId="4" applyFont="1" applyFill="1" applyAlignment="1" applyProtection="1"/>
    <xf numFmtId="49" fontId="35" fillId="8" borderId="0" xfId="1" applyNumberFormat="1" applyFont="1" applyFill="1"/>
    <xf numFmtId="0" fontId="35" fillId="8" borderId="0" xfId="1" applyFont="1" applyFill="1"/>
    <xf numFmtId="0" fontId="36" fillId="8" borderId="0" xfId="1" applyFont="1" applyFill="1"/>
    <xf numFmtId="0" fontId="37" fillId="8" borderId="0" xfId="1" applyFont="1" applyFill="1"/>
    <xf numFmtId="0" fontId="38" fillId="8" borderId="0" xfId="1" applyFont="1" applyFill="1"/>
    <xf numFmtId="0" fontId="19" fillId="8" borderId="0" xfId="1" applyFont="1" applyFill="1"/>
    <xf numFmtId="0" fontId="19" fillId="8" borderId="0" xfId="1" applyFont="1" applyFill="1" applyAlignment="1">
      <alignment wrapText="1"/>
    </xf>
    <xf numFmtId="0" fontId="18" fillId="8" borderId="0" xfId="1" applyFont="1" applyFill="1" applyAlignment="1">
      <alignment vertical="top"/>
    </xf>
    <xf numFmtId="0" fontId="7" fillId="8" borderId="0" xfId="1" applyFont="1" applyFill="1" applyAlignment="1">
      <alignment vertical="top"/>
    </xf>
    <xf numFmtId="0" fontId="7" fillId="5" borderId="20" xfId="1" applyFont="1" applyFill="1" applyBorder="1" applyAlignment="1">
      <alignment horizontal="left" vertical="top" wrapText="1"/>
    </xf>
    <xf numFmtId="14" fontId="7" fillId="0" borderId="23" xfId="1" applyNumberFormat="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0" fontId="7" fillId="5" borderId="23" xfId="1" applyFont="1" applyFill="1" applyBorder="1" applyAlignment="1">
      <alignment horizontal="left" vertical="top" wrapText="1"/>
    </xf>
    <xf numFmtId="0" fontId="7" fillId="0" borderId="22" xfId="1" applyFont="1" applyBorder="1" applyAlignment="1" applyProtection="1">
      <alignment horizontal="left"/>
      <protection locked="0"/>
    </xf>
    <xf numFmtId="0" fontId="7" fillId="0" borderId="6" xfId="1" applyFont="1" applyBorder="1"/>
    <xf numFmtId="0" fontId="7" fillId="0" borderId="22" xfId="1" applyFont="1" applyBorder="1" applyProtection="1">
      <protection locked="0"/>
    </xf>
    <xf numFmtId="14" fontId="7" fillId="0" borderId="6" xfId="1" applyNumberFormat="1" applyFont="1" applyBorder="1" applyProtection="1">
      <protection locked="0"/>
    </xf>
    <xf numFmtId="0" fontId="3" fillId="3" borderId="0" xfId="1" applyFill="1"/>
    <xf numFmtId="0" fontId="39" fillId="3" borderId="0" xfId="1" applyFont="1" applyFill="1"/>
    <xf numFmtId="0" fontId="14" fillId="3" borderId="0" xfId="1" applyFont="1" applyFill="1"/>
    <xf numFmtId="0" fontId="39" fillId="3" borderId="24" xfId="1" applyFont="1" applyFill="1" applyBorder="1"/>
    <xf numFmtId="0" fontId="3" fillId="11" borderId="20" xfId="1" applyFill="1" applyBorder="1"/>
    <xf numFmtId="0" fontId="3" fillId="11" borderId="21" xfId="1" applyFill="1" applyBorder="1"/>
    <xf numFmtId="0" fontId="3" fillId="11" borderId="21" xfId="1" applyFill="1" applyBorder="1" applyAlignment="1">
      <alignment horizontal="center"/>
    </xf>
    <xf numFmtId="0" fontId="3" fillId="11" borderId="12" xfId="1" applyFill="1" applyBorder="1"/>
    <xf numFmtId="0" fontId="3" fillId="11" borderId="0" xfId="1" applyFill="1"/>
    <xf numFmtId="0" fontId="3" fillId="11" borderId="0" xfId="1" applyFill="1" applyAlignment="1">
      <alignment horizontal="center"/>
    </xf>
    <xf numFmtId="0" fontId="3" fillId="0" borderId="0" xfId="1" applyProtection="1">
      <protection locked="0"/>
    </xf>
    <xf numFmtId="0" fontId="3" fillId="11" borderId="6" xfId="1" applyFill="1" applyBorder="1"/>
    <xf numFmtId="0" fontId="3" fillId="0" borderId="0" xfId="1" applyAlignment="1" applyProtection="1">
      <alignment horizontal="center"/>
      <protection locked="0"/>
    </xf>
    <xf numFmtId="49" fontId="3" fillId="11" borderId="0" xfId="1" applyNumberFormat="1" applyFill="1"/>
    <xf numFmtId="0" fontId="3" fillId="10" borderId="0" xfId="1" applyFill="1"/>
    <xf numFmtId="0" fontId="3" fillId="12" borderId="1" xfId="1" applyFill="1" applyBorder="1"/>
    <xf numFmtId="0" fontId="3" fillId="12" borderId="0" xfId="1" applyFill="1"/>
    <xf numFmtId="0" fontId="3" fillId="11" borderId="13" xfId="1" applyFill="1" applyBorder="1"/>
    <xf numFmtId="0" fontId="3" fillId="11" borderId="9" xfId="1" applyFill="1" applyBorder="1"/>
    <xf numFmtId="0" fontId="39" fillId="11" borderId="12" xfId="1" applyFont="1" applyFill="1" applyBorder="1"/>
    <xf numFmtId="0" fontId="3" fillId="3" borderId="6" xfId="1" applyFill="1" applyBorder="1"/>
    <xf numFmtId="0" fontId="39" fillId="3" borderId="12" xfId="1" applyFont="1" applyFill="1" applyBorder="1"/>
    <xf numFmtId="0" fontId="14" fillId="11" borderId="0" xfId="1" applyFont="1" applyFill="1"/>
    <xf numFmtId="0" fontId="3" fillId="13" borderId="0" xfId="1" applyFill="1" applyProtection="1">
      <protection locked="0"/>
    </xf>
    <xf numFmtId="0" fontId="3" fillId="3" borderId="13" xfId="1" applyFill="1" applyBorder="1"/>
    <xf numFmtId="0" fontId="3" fillId="13" borderId="0" xfId="1" applyFill="1"/>
    <xf numFmtId="0" fontId="40" fillId="11" borderId="0" xfId="1" applyFont="1" applyFill="1"/>
    <xf numFmtId="0" fontId="41" fillId="11" borderId="0" xfId="1" applyFont="1" applyFill="1"/>
    <xf numFmtId="0" fontId="40" fillId="0" borderId="0" xfId="1" applyFont="1"/>
    <xf numFmtId="0" fontId="3" fillId="11" borderId="0" xfId="1" applyFill="1" applyProtection="1">
      <protection locked="0"/>
    </xf>
    <xf numFmtId="0" fontId="39" fillId="11" borderId="13" xfId="1" applyFont="1" applyFill="1" applyBorder="1"/>
    <xf numFmtId="0" fontId="3" fillId="0" borderId="0" xfId="1" applyAlignment="1">
      <alignment horizontal="center"/>
    </xf>
    <xf numFmtId="2" fontId="7" fillId="0" borderId="6" xfId="1" applyNumberFormat="1" applyFont="1" applyBorder="1" applyProtection="1">
      <protection locked="0"/>
    </xf>
    <xf numFmtId="0" fontId="1" fillId="2" borderId="0" xfId="0" applyFont="1" applyFill="1"/>
    <xf numFmtId="0" fontId="1" fillId="2" borderId="0" xfId="0" applyFont="1" applyFill="1" applyAlignment="1">
      <alignment wrapText="1"/>
    </xf>
    <xf numFmtId="0" fontId="14" fillId="2" borderId="0" xfId="1" applyFont="1" applyFill="1"/>
    <xf numFmtId="0" fontId="1" fillId="3" borderId="0" xfId="1" applyFont="1" applyFill="1" applyAlignment="1">
      <alignment wrapText="1"/>
    </xf>
    <xf numFmtId="0" fontId="45" fillId="0" borderId="0" xfId="3" applyFont="1"/>
    <xf numFmtId="0" fontId="6" fillId="0" borderId="0" xfId="1" applyFont="1" applyAlignment="1">
      <alignment horizontal="left"/>
    </xf>
    <xf numFmtId="0" fontId="47" fillId="0" borderId="0" xfId="4" quotePrefix="1" applyFont="1" applyBorder="1" applyAlignment="1" applyProtection="1"/>
    <xf numFmtId="0" fontId="23" fillId="0" borderId="0" xfId="1" applyFont="1"/>
    <xf numFmtId="0" fontId="24" fillId="0" borderId="0" xfId="4" quotePrefix="1" applyFont="1" applyFill="1" applyAlignment="1" applyProtection="1"/>
    <xf numFmtId="0" fontId="25" fillId="0" borderId="0" xfId="1" applyFont="1"/>
    <xf numFmtId="0" fontId="25" fillId="0" borderId="0" xfId="1" applyFont="1" applyAlignment="1">
      <alignment horizontal="left"/>
    </xf>
    <xf numFmtId="0" fontId="25" fillId="0" borderId="0" xfId="1" applyFont="1" applyAlignment="1">
      <alignment horizontal="center"/>
    </xf>
    <xf numFmtId="0" fontId="7" fillId="0" borderId="0" xfId="8" applyFont="1" applyAlignment="1">
      <alignment vertical="top"/>
    </xf>
    <xf numFmtId="0" fontId="7" fillId="0" borderId="0" xfId="1" applyFont="1"/>
    <xf numFmtId="0" fontId="7" fillId="0" borderId="0" xfId="8" applyFont="1"/>
    <xf numFmtId="0" fontId="48" fillId="0" borderId="0" xfId="1" applyFont="1"/>
    <xf numFmtId="0" fontId="48" fillId="0" borderId="0" xfId="1" applyFont="1" applyAlignment="1">
      <alignment horizontal="left"/>
    </xf>
    <xf numFmtId="0" fontId="48" fillId="0" borderId="0" xfId="1" applyFont="1" applyAlignment="1">
      <alignment horizontal="center"/>
    </xf>
    <xf numFmtId="0" fontId="7" fillId="0" borderId="0" xfId="1" applyFont="1" applyAlignment="1">
      <alignment horizontal="left"/>
    </xf>
    <xf numFmtId="0" fontId="46" fillId="14" borderId="0" xfId="1" applyFont="1" applyFill="1" applyAlignment="1">
      <alignment horizontal="left" wrapText="1"/>
    </xf>
    <xf numFmtId="0" fontId="6" fillId="0" borderId="25" xfId="8" applyFont="1" applyBorder="1" applyAlignment="1">
      <alignment vertical="top"/>
    </xf>
    <xf numFmtId="0" fontId="7" fillId="0" borderId="26" xfId="1" applyFont="1" applyBorder="1"/>
    <xf numFmtId="0" fontId="7" fillId="0" borderId="27" xfId="1" applyFont="1" applyBorder="1" applyAlignment="1">
      <alignment vertical="top"/>
    </xf>
    <xf numFmtId="0" fontId="7" fillId="0" borderId="0" xfId="1" applyFont="1" applyAlignment="1">
      <alignment vertical="top"/>
    </xf>
    <xf numFmtId="0" fontId="6" fillId="0" borderId="0" xfId="8" applyFont="1"/>
    <xf numFmtId="0" fontId="49" fillId="15" borderId="20" xfId="1" applyFont="1" applyFill="1" applyBorder="1" applyAlignment="1">
      <alignment horizontal="left"/>
    </xf>
    <xf numFmtId="0" fontId="48" fillId="0" borderId="22" xfId="1" applyFont="1" applyBorder="1" applyAlignment="1">
      <alignment horizontal="center"/>
    </xf>
    <xf numFmtId="0" fontId="48" fillId="10" borderId="0" xfId="1" applyFont="1" applyFill="1"/>
    <xf numFmtId="0" fontId="26" fillId="9" borderId="16" xfId="1" applyFont="1" applyFill="1" applyBorder="1" applyAlignment="1">
      <alignment horizontal="left"/>
    </xf>
    <xf numFmtId="0" fontId="26" fillId="9" borderId="16" xfId="1" applyFont="1" applyFill="1" applyBorder="1" applyAlignment="1">
      <alignment vertical="top"/>
    </xf>
    <xf numFmtId="0" fontId="26" fillId="0" borderId="28" xfId="1" applyFont="1" applyBorder="1"/>
    <xf numFmtId="0" fontId="26" fillId="0" borderId="16" xfId="1" applyFont="1" applyBorder="1" applyAlignment="1">
      <alignment vertical="top"/>
    </xf>
    <xf numFmtId="0" fontId="26" fillId="0" borderId="25" xfId="1" applyFont="1" applyBorder="1" applyAlignment="1">
      <alignment vertical="top"/>
    </xf>
    <xf numFmtId="0" fontId="26" fillId="0" borderId="27" xfId="1" applyFont="1" applyBorder="1" applyAlignment="1">
      <alignment vertical="top"/>
    </xf>
    <xf numFmtId="0" fontId="26" fillId="9" borderId="16" xfId="1" applyFont="1" applyFill="1" applyBorder="1"/>
    <xf numFmtId="0" fontId="50" fillId="0" borderId="0" xfId="1" applyFont="1" applyAlignment="1">
      <alignment vertical="top"/>
    </xf>
    <xf numFmtId="0" fontId="6" fillId="16" borderId="25" xfId="1" applyFont="1" applyFill="1" applyBorder="1"/>
    <xf numFmtId="0" fontId="26" fillId="16" borderId="27" xfId="1" applyFont="1" applyFill="1" applyBorder="1"/>
    <xf numFmtId="0" fontId="6" fillId="0" borderId="0" xfId="1" applyFont="1"/>
    <xf numFmtId="0" fontId="51" fillId="17" borderId="29" xfId="9" applyFont="1" applyFill="1" applyBorder="1" applyAlignment="1">
      <alignment horizontal="left"/>
    </xf>
    <xf numFmtId="0" fontId="51" fillId="17" borderId="30" xfId="9" applyFont="1" applyFill="1" applyBorder="1" applyAlignment="1">
      <alignment horizontal="center"/>
    </xf>
    <xf numFmtId="0" fontId="51" fillId="18" borderId="31" xfId="9" applyFont="1" applyFill="1" applyBorder="1" applyAlignment="1">
      <alignment horizontal="center"/>
    </xf>
    <xf numFmtId="0" fontId="51" fillId="18" borderId="32" xfId="9" applyFont="1" applyFill="1" applyBorder="1" applyAlignment="1">
      <alignment horizontal="center"/>
    </xf>
    <xf numFmtId="0" fontId="26" fillId="0" borderId="0" xfId="1" applyFont="1" applyAlignment="1">
      <alignment horizontal="left"/>
    </xf>
    <xf numFmtId="0" fontId="26" fillId="0" borderId="24" xfId="1" applyFont="1" applyBorder="1" applyAlignment="1">
      <alignment horizontal="left"/>
    </xf>
    <xf numFmtId="0" fontId="26" fillId="0" borderId="24" xfId="1" applyFont="1" applyBorder="1" applyAlignment="1">
      <alignment vertical="top"/>
    </xf>
    <xf numFmtId="0" fontId="16" fillId="0" borderId="33" xfId="1" applyFont="1" applyBorder="1" applyAlignment="1">
      <alignment vertical="top"/>
    </xf>
    <xf numFmtId="0" fontId="26" fillId="15" borderId="0" xfId="8" applyFont="1" applyFill="1" applyAlignment="1">
      <alignment horizontal="left"/>
    </xf>
    <xf numFmtId="0" fontId="52" fillId="16" borderId="24" xfId="1" applyFont="1" applyFill="1" applyBorder="1"/>
    <xf numFmtId="0" fontId="16" fillId="16" borderId="33" xfId="1" applyFont="1" applyFill="1" applyBorder="1"/>
    <xf numFmtId="0" fontId="50" fillId="0" borderId="25" xfId="1" applyFont="1" applyBorder="1"/>
    <xf numFmtId="0" fontId="26" fillId="15" borderId="27" xfId="8" applyFont="1" applyFill="1" applyBorder="1" applyAlignment="1">
      <alignment horizontal="left"/>
    </xf>
    <xf numFmtId="0" fontId="51" fillId="0" borderId="34" xfId="9" applyFont="1" applyBorder="1" applyAlignment="1">
      <alignment horizontal="left" wrapText="1"/>
    </xf>
    <xf numFmtId="0" fontId="51" fillId="0" borderId="35" xfId="9" applyFont="1" applyBorder="1" applyAlignment="1">
      <alignment horizontal="center" wrapText="1"/>
    </xf>
    <xf numFmtId="0" fontId="51" fillId="10" borderId="34" xfId="9" applyFont="1" applyFill="1" applyBorder="1" applyAlignment="1">
      <alignment wrapText="1"/>
    </xf>
    <xf numFmtId="0" fontId="16" fillId="0" borderId="0" xfId="1" applyFont="1" applyAlignment="1">
      <alignment horizontal="left"/>
    </xf>
    <xf numFmtId="0" fontId="16" fillId="0" borderId="24" xfId="1" applyFont="1" applyBorder="1" applyAlignment="1">
      <alignment horizontal="left"/>
    </xf>
    <xf numFmtId="0" fontId="16" fillId="0" borderId="24" xfId="1" applyFont="1" applyBorder="1" applyAlignment="1">
      <alignment vertical="top"/>
    </xf>
    <xf numFmtId="0" fontId="16" fillId="0" borderId="0" xfId="8" applyFont="1"/>
    <xf numFmtId="0" fontId="16" fillId="16" borderId="24" xfId="1" applyFont="1" applyFill="1" applyBorder="1"/>
    <xf numFmtId="0" fontId="16" fillId="0" borderId="24" xfId="1" applyFont="1" applyBorder="1"/>
    <xf numFmtId="0" fontId="16" fillId="0" borderId="33" xfId="1" applyFont="1" applyBorder="1"/>
    <xf numFmtId="0" fontId="26" fillId="0" borderId="24" xfId="1" applyFont="1" applyBorder="1"/>
    <xf numFmtId="0" fontId="16" fillId="0" borderId="0" xfId="1" quotePrefix="1" applyFont="1" applyAlignment="1">
      <alignment horizontal="left"/>
    </xf>
    <xf numFmtId="0" fontId="16" fillId="0" borderId="0" xfId="1" quotePrefix="1" applyFont="1"/>
    <xf numFmtId="0" fontId="27" fillId="0" borderId="0" xfId="10" applyAlignment="1">
      <alignment wrapText="1"/>
    </xf>
    <xf numFmtId="0" fontId="51" fillId="0" borderId="37" xfId="9" applyFont="1" applyBorder="1" applyAlignment="1">
      <alignment horizontal="left" wrapText="1"/>
    </xf>
    <xf numFmtId="0" fontId="51" fillId="0" borderId="38" xfId="9" applyFont="1" applyBorder="1" applyAlignment="1">
      <alignment horizontal="center" wrapText="1"/>
    </xf>
    <xf numFmtId="0" fontId="51" fillId="0" borderId="39" xfId="9" applyFont="1" applyBorder="1" applyAlignment="1">
      <alignment horizontal="left" wrapText="1"/>
    </xf>
    <xf numFmtId="0" fontId="51" fillId="0" borderId="40" xfId="9" applyFont="1" applyBorder="1" applyAlignment="1">
      <alignment horizontal="center" wrapText="1"/>
    </xf>
    <xf numFmtId="0" fontId="25" fillId="10" borderId="0" xfId="1" applyFont="1" applyFill="1"/>
    <xf numFmtId="0" fontId="51" fillId="19" borderId="31" xfId="9" applyFont="1" applyFill="1" applyBorder="1" applyAlignment="1">
      <alignment horizontal="left"/>
    </xf>
    <xf numFmtId="0" fontId="26" fillId="15" borderId="0" xfId="1" applyFont="1" applyFill="1" applyAlignment="1">
      <alignment horizontal="left"/>
    </xf>
    <xf numFmtId="0" fontId="16" fillId="15" borderId="0" xfId="1" applyFont="1" applyFill="1"/>
    <xf numFmtId="0" fontId="53" fillId="0" borderId="36" xfId="11" applyFont="1" applyBorder="1" applyAlignment="1">
      <alignment wrapText="1"/>
    </xf>
    <xf numFmtId="0" fontId="53" fillId="0" borderId="41" xfId="11" applyFont="1" applyBorder="1" applyAlignment="1">
      <alignment wrapText="1"/>
    </xf>
    <xf numFmtId="0" fontId="54" fillId="0" borderId="33" xfId="1" applyFont="1" applyBorder="1" applyAlignment="1">
      <alignment vertical="top"/>
    </xf>
    <xf numFmtId="0" fontId="55" fillId="0" borderId="42" xfId="4" applyFont="1" applyFill="1" applyBorder="1" applyAlignment="1" applyProtection="1">
      <alignment vertical="top" wrapText="1"/>
    </xf>
    <xf numFmtId="0" fontId="56" fillId="0" borderId="43" xfId="1" applyFont="1" applyBorder="1" applyAlignment="1">
      <alignment horizontal="center"/>
    </xf>
    <xf numFmtId="0" fontId="26" fillId="15" borderId="0" xfId="1" applyFont="1" applyFill="1" applyAlignment="1">
      <alignment vertical="top"/>
    </xf>
    <xf numFmtId="0" fontId="16" fillId="16" borderId="42" xfId="1" applyFont="1" applyFill="1" applyBorder="1"/>
    <xf numFmtId="0" fontId="16" fillId="0" borderId="24" xfId="8" applyFont="1" applyBorder="1"/>
    <xf numFmtId="0" fontId="53" fillId="0" borderId="44" xfId="11" applyFont="1" applyBorder="1" applyAlignment="1">
      <alignment wrapText="1"/>
    </xf>
    <xf numFmtId="0" fontId="53" fillId="0" borderId="45" xfId="11" applyFont="1" applyBorder="1" applyAlignment="1">
      <alignment wrapText="1"/>
    </xf>
    <xf numFmtId="0" fontId="55" fillId="0" borderId="46" xfId="4" applyFont="1" applyFill="1" applyBorder="1" applyAlignment="1" applyProtection="1">
      <alignment vertical="top" wrapText="1"/>
    </xf>
    <xf numFmtId="0" fontId="56" fillId="0" borderId="47" xfId="1" applyFont="1" applyBorder="1" applyAlignment="1">
      <alignment horizontal="center"/>
    </xf>
    <xf numFmtId="0" fontId="16" fillId="16" borderId="46" xfId="1" applyFont="1" applyFill="1" applyBorder="1"/>
    <xf numFmtId="0" fontId="51" fillId="19" borderId="48" xfId="9" applyFont="1" applyFill="1" applyBorder="1" applyAlignment="1">
      <alignment horizontal="left"/>
    </xf>
    <xf numFmtId="0" fontId="51" fillId="17" borderId="49" xfId="9" applyFont="1" applyFill="1" applyBorder="1" applyAlignment="1">
      <alignment horizontal="left"/>
    </xf>
    <xf numFmtId="0" fontId="53" fillId="0" borderId="50" xfId="11" applyFont="1" applyBorder="1" applyAlignment="1">
      <alignment wrapText="1"/>
    </xf>
    <xf numFmtId="0" fontId="53" fillId="0" borderId="51" xfId="11" applyFont="1" applyBorder="1" applyAlignment="1">
      <alignment wrapText="1"/>
    </xf>
    <xf numFmtId="0" fontId="55" fillId="0" borderId="52" xfId="4" applyFont="1" applyFill="1" applyBorder="1" applyAlignment="1" applyProtection="1">
      <alignment vertical="top" wrapText="1"/>
    </xf>
    <xf numFmtId="0" fontId="56" fillId="0" borderId="53" xfId="1" applyFont="1" applyBorder="1" applyAlignment="1">
      <alignment horizontal="center"/>
    </xf>
    <xf numFmtId="0" fontId="16" fillId="16" borderId="52" xfId="1" applyFont="1" applyFill="1" applyBorder="1"/>
    <xf numFmtId="0" fontId="53" fillId="0" borderId="54" xfId="11" applyFont="1" applyBorder="1" applyAlignment="1">
      <alignment wrapText="1"/>
    </xf>
    <xf numFmtId="0" fontId="53" fillId="0" borderId="55" xfId="11" applyFont="1" applyBorder="1" applyAlignment="1">
      <alignment wrapText="1"/>
    </xf>
    <xf numFmtId="0" fontId="55" fillId="0" borderId="56" xfId="4" applyFont="1" applyFill="1" applyBorder="1" applyAlignment="1" applyProtection="1">
      <alignment vertical="top" wrapText="1"/>
    </xf>
    <xf numFmtId="0" fontId="56" fillId="0" borderId="57" xfId="1" applyFont="1" applyBorder="1" applyAlignment="1">
      <alignment horizontal="center"/>
    </xf>
    <xf numFmtId="0" fontId="55" fillId="16" borderId="56" xfId="4" applyFont="1" applyFill="1" applyBorder="1" applyAlignment="1" applyProtection="1">
      <alignment vertical="top" wrapText="1"/>
    </xf>
    <xf numFmtId="0" fontId="53" fillId="20" borderId="58" xfId="11" applyFont="1" applyFill="1" applyBorder="1" applyAlignment="1">
      <alignment wrapText="1"/>
    </xf>
    <xf numFmtId="0" fontId="53" fillId="20" borderId="59" xfId="11" applyFont="1" applyFill="1" applyBorder="1" applyAlignment="1">
      <alignment wrapText="1"/>
    </xf>
    <xf numFmtId="0" fontId="55" fillId="0" borderId="60" xfId="4" applyFont="1" applyFill="1" applyBorder="1" applyAlignment="1" applyProtection="1">
      <alignment vertical="top" wrapText="1"/>
    </xf>
    <xf numFmtId="0" fontId="56" fillId="0" borderId="61" xfId="1" applyFont="1" applyBorder="1" applyAlignment="1">
      <alignment horizontal="center"/>
    </xf>
    <xf numFmtId="0" fontId="16" fillId="16" borderId="60" xfId="1" applyFont="1" applyFill="1" applyBorder="1"/>
    <xf numFmtId="0" fontId="53" fillId="0" borderId="0" xfId="11" applyFont="1" applyAlignment="1">
      <alignment wrapText="1"/>
    </xf>
    <xf numFmtId="0" fontId="16" fillId="0" borderId="58" xfId="1" applyFont="1" applyBorder="1" applyAlignment="1">
      <alignment horizontal="left"/>
    </xf>
    <xf numFmtId="0" fontId="16" fillId="0" borderId="59" xfId="1" applyFont="1" applyBorder="1" applyAlignment="1">
      <alignment horizontal="left"/>
    </xf>
    <xf numFmtId="0" fontId="55" fillId="16" borderId="60" xfId="4" applyFont="1" applyFill="1" applyBorder="1" applyAlignment="1" applyProtection="1">
      <alignment vertical="top" wrapText="1"/>
    </xf>
    <xf numFmtId="0" fontId="51" fillId="19" borderId="62" xfId="9" applyFont="1" applyFill="1" applyBorder="1" applyAlignment="1">
      <alignment horizontal="left"/>
    </xf>
    <xf numFmtId="0" fontId="51" fillId="17" borderId="63" xfId="9" applyFont="1" applyFill="1" applyBorder="1" applyAlignment="1">
      <alignment horizontal="left"/>
    </xf>
    <xf numFmtId="0" fontId="53" fillId="0" borderId="58" xfId="11" applyFont="1" applyBorder="1" applyAlignment="1">
      <alignment wrapText="1"/>
    </xf>
    <xf numFmtId="0" fontId="53" fillId="0" borderId="59" xfId="11" applyFont="1" applyBorder="1" applyAlignment="1">
      <alignment wrapText="1"/>
    </xf>
    <xf numFmtId="0" fontId="26" fillId="0" borderId="0" xfId="1" applyFont="1"/>
    <xf numFmtId="0" fontId="51" fillId="17" borderId="62" xfId="9" applyFont="1" applyFill="1" applyBorder="1" applyAlignment="1">
      <alignment horizontal="left"/>
    </xf>
    <xf numFmtId="0" fontId="26" fillId="15" borderId="0" xfId="1" applyFont="1" applyFill="1"/>
    <xf numFmtId="0" fontId="25" fillId="0" borderId="33" xfId="1" applyFont="1" applyBorder="1"/>
    <xf numFmtId="0" fontId="56" fillId="16" borderId="61" xfId="1" applyFont="1" applyFill="1" applyBorder="1" applyAlignment="1">
      <alignment horizontal="center"/>
    </xf>
    <xf numFmtId="0" fontId="56" fillId="0" borderId="64" xfId="1" applyFont="1" applyBorder="1" applyAlignment="1">
      <alignment horizontal="center"/>
    </xf>
    <xf numFmtId="0" fontId="55" fillId="16" borderId="24" xfId="4" applyFont="1" applyFill="1" applyBorder="1" applyAlignment="1" applyProtection="1">
      <alignment vertical="top" wrapText="1"/>
    </xf>
    <xf numFmtId="0" fontId="29" fillId="0" borderId="0" xfId="1" applyFont="1"/>
    <xf numFmtId="0" fontId="29" fillId="0" borderId="24" xfId="1" applyFont="1" applyBorder="1"/>
    <xf numFmtId="0" fontId="29" fillId="0" borderId="33" xfId="1" applyFont="1" applyBorder="1"/>
    <xf numFmtId="0" fontId="16" fillId="0" borderId="65" xfId="1" applyFont="1" applyBorder="1"/>
    <xf numFmtId="0" fontId="16" fillId="0" borderId="66" xfId="1" applyFont="1" applyBorder="1"/>
    <xf numFmtId="0" fontId="26" fillId="15" borderId="0" xfId="1" applyFont="1" applyFill="1" applyAlignment="1">
      <alignment wrapText="1"/>
    </xf>
    <xf numFmtId="0" fontId="16" fillId="7" borderId="0" xfId="1" applyFont="1" applyFill="1" applyAlignment="1">
      <alignment wrapText="1"/>
    </xf>
    <xf numFmtId="0" fontId="16" fillId="7" borderId="0" xfId="1" applyFont="1" applyFill="1" applyAlignment="1">
      <alignment vertical="top"/>
    </xf>
    <xf numFmtId="0" fontId="28" fillId="0" borderId="67" xfId="6" applyFont="1" applyBorder="1" applyAlignment="1">
      <alignment horizontal="left"/>
    </xf>
    <xf numFmtId="0" fontId="28" fillId="0" borderId="68" xfId="6" applyFont="1" applyBorder="1" applyAlignment="1">
      <alignment horizontal="left"/>
    </xf>
    <xf numFmtId="0" fontId="26" fillId="15" borderId="69" xfId="1" applyFont="1" applyFill="1" applyBorder="1" applyAlignment="1">
      <alignment horizontal="left"/>
    </xf>
    <xf numFmtId="0" fontId="26" fillId="15" borderId="70" xfId="1" applyFont="1" applyFill="1" applyBorder="1"/>
    <xf numFmtId="0" fontId="16" fillId="0" borderId="12" xfId="1" applyFont="1" applyBorder="1" applyAlignment="1">
      <alignment horizontal="left"/>
    </xf>
    <xf numFmtId="0" fontId="16" fillId="0" borderId="13" xfId="1" applyFont="1" applyBorder="1" applyAlignment="1">
      <alignment horizontal="left"/>
    </xf>
    <xf numFmtId="0" fontId="3" fillId="0" borderId="9" xfId="1" applyBorder="1"/>
    <xf numFmtId="0" fontId="29" fillId="16" borderId="24" xfId="1" applyFont="1" applyFill="1" applyBorder="1"/>
    <xf numFmtId="0" fontId="45" fillId="0" borderId="24" xfId="1" applyFont="1" applyBorder="1"/>
    <xf numFmtId="0" fontId="45" fillId="0" borderId="0" xfId="1" applyFont="1" applyAlignment="1">
      <alignment vertical="top"/>
    </xf>
    <xf numFmtId="0" fontId="26" fillId="0" borderId="24" xfId="1" applyFont="1" applyBorder="1" applyAlignment="1">
      <alignment wrapText="1"/>
    </xf>
    <xf numFmtId="0" fontId="16" fillId="0" borderId="24" xfId="1" applyFont="1" applyBorder="1" applyAlignment="1">
      <alignment wrapText="1"/>
    </xf>
    <xf numFmtId="0" fontId="16" fillId="0" borderId="65" xfId="1" applyFont="1" applyBorder="1" applyAlignment="1">
      <alignment wrapText="1"/>
    </xf>
    <xf numFmtId="0" fontId="16" fillId="0" borderId="71" xfId="1" applyFont="1" applyBorder="1" applyAlignment="1">
      <alignment vertical="top"/>
    </xf>
    <xf numFmtId="0" fontId="56" fillId="16" borderId="24" xfId="1" applyFont="1" applyFill="1" applyBorder="1"/>
    <xf numFmtId="0" fontId="25" fillId="16" borderId="24" xfId="1" applyFont="1" applyFill="1" applyBorder="1"/>
    <xf numFmtId="0" fontId="25" fillId="16" borderId="33" xfId="1" applyFont="1" applyFill="1" applyBorder="1"/>
    <xf numFmtId="0" fontId="16" fillId="16" borderId="65" xfId="1" applyFont="1" applyFill="1" applyBorder="1"/>
    <xf numFmtId="0" fontId="16" fillId="16" borderId="66" xfId="1" applyFont="1" applyFill="1" applyBorder="1"/>
    <xf numFmtId="0" fontId="16" fillId="16" borderId="0" xfId="1" applyFont="1" applyFill="1"/>
    <xf numFmtId="0" fontId="25" fillId="16" borderId="0" xfId="1" applyFont="1" applyFill="1"/>
    <xf numFmtId="0" fontId="56" fillId="0" borderId="24" xfId="1" applyFont="1" applyBorder="1"/>
    <xf numFmtId="0" fontId="54" fillId="0" borderId="33" xfId="1" applyFont="1" applyBorder="1"/>
    <xf numFmtId="0" fontId="56" fillId="0" borderId="65" xfId="1" applyFont="1" applyBorder="1"/>
    <xf numFmtId="0" fontId="54" fillId="0" borderId="66" xfId="1" applyFont="1" applyBorder="1"/>
    <xf numFmtId="0" fontId="26" fillId="15" borderId="0" xfId="1" applyFont="1" applyFill="1" applyAlignment="1">
      <alignment horizontal="left" vertical="center"/>
    </xf>
    <xf numFmtId="0" fontId="16" fillId="15" borderId="0" xfId="1" applyFont="1" applyFill="1" applyAlignment="1">
      <alignment vertical="center"/>
    </xf>
    <xf numFmtId="0" fontId="5" fillId="3" borderId="25" xfId="1" applyFont="1" applyFill="1" applyBorder="1"/>
    <xf numFmtId="0" fontId="4" fillId="2" borderId="26" xfId="1" applyFont="1" applyFill="1" applyBorder="1"/>
    <xf numFmtId="0" fontId="5" fillId="3" borderId="24" xfId="1" applyFont="1" applyFill="1" applyBorder="1"/>
    <xf numFmtId="0" fontId="6" fillId="4" borderId="24" xfId="1" applyFont="1" applyFill="1" applyBorder="1" applyAlignment="1">
      <alignment wrapText="1"/>
    </xf>
    <xf numFmtId="0" fontId="7" fillId="5" borderId="72" xfId="1" applyFont="1" applyFill="1" applyBorder="1" applyAlignment="1">
      <alignment horizontal="left" vertical="top" wrapText="1"/>
    </xf>
    <xf numFmtId="0" fontId="7" fillId="5" borderId="73" xfId="1" applyFont="1" applyFill="1" applyBorder="1" applyAlignment="1">
      <alignment horizontal="left" vertical="top" wrapText="1"/>
    </xf>
    <xf numFmtId="0" fontId="7" fillId="5" borderId="76" xfId="1" applyFont="1" applyFill="1" applyBorder="1" applyAlignment="1">
      <alignment horizontal="left" vertical="top" wrapText="1"/>
    </xf>
    <xf numFmtId="0" fontId="7" fillId="5" borderId="77" xfId="1" applyFont="1" applyFill="1" applyBorder="1" applyAlignment="1">
      <alignment horizontal="left" vertical="top" wrapText="1"/>
    </xf>
    <xf numFmtId="0" fontId="59" fillId="21" borderId="1" xfId="0" applyFont="1" applyFill="1" applyBorder="1" applyAlignment="1">
      <alignment horizontal="center" vertical="center" wrapText="1"/>
    </xf>
    <xf numFmtId="0" fontId="0" fillId="0" borderId="78" xfId="0" applyBorder="1" applyAlignment="1">
      <alignment horizontal="center" vertical="center"/>
    </xf>
    <xf numFmtId="0" fontId="60" fillId="2" borderId="0" xfId="0" applyFont="1" applyFill="1"/>
    <xf numFmtId="0" fontId="5" fillId="2" borderId="0" xfId="1" applyFont="1" applyFill="1"/>
    <xf numFmtId="0" fontId="7" fillId="6" borderId="12" xfId="1" applyFont="1" applyFill="1" applyBorder="1"/>
    <xf numFmtId="0" fontId="7" fillId="6" borderId="78" xfId="1" applyFont="1" applyFill="1" applyBorder="1" applyAlignment="1">
      <alignment horizontal="center" vertical="center" wrapText="1"/>
    </xf>
    <xf numFmtId="0" fontId="8" fillId="2" borderId="0" xfId="1" applyFont="1" applyFill="1" applyAlignment="1">
      <alignment horizontal="center" vertical="center"/>
    </xf>
    <xf numFmtId="0" fontId="8" fillId="2" borderId="0" xfId="1" applyFont="1" applyFill="1" applyAlignment="1">
      <alignment vertical="center"/>
    </xf>
    <xf numFmtId="0" fontId="7" fillId="4" borderId="0" xfId="1" applyFont="1" applyFill="1" applyAlignment="1">
      <alignment horizontal="center" vertical="center" wrapText="1"/>
    </xf>
    <xf numFmtId="0" fontId="7" fillId="4" borderId="0" xfId="1" applyFont="1" applyFill="1" applyAlignment="1">
      <alignment horizontal="center" vertical="top" wrapText="1"/>
    </xf>
    <xf numFmtId="0" fontId="1" fillId="4" borderId="0" xfId="1" applyFont="1" applyFill="1" applyAlignment="1">
      <alignment horizontal="center" vertical="center"/>
    </xf>
    <xf numFmtId="0" fontId="14" fillId="4" borderId="0" xfId="1" applyFont="1" applyFill="1" applyAlignment="1">
      <alignment horizontal="center" vertical="center"/>
    </xf>
    <xf numFmtId="0" fontId="1" fillId="2" borderId="0" xfId="1" applyFont="1" applyFill="1"/>
    <xf numFmtId="0" fontId="7" fillId="5" borderId="78" xfId="1" applyFont="1" applyFill="1" applyBorder="1" applyAlignment="1">
      <alignment horizontal="center" vertical="center" wrapText="1"/>
    </xf>
    <xf numFmtId="0" fontId="7" fillId="5" borderId="82" xfId="1" applyFont="1" applyFill="1" applyBorder="1" applyAlignment="1">
      <alignment horizontal="center" vertical="center" wrapText="1"/>
    </xf>
    <xf numFmtId="0" fontId="7" fillId="7" borderId="78" xfId="1" applyFont="1" applyFill="1" applyBorder="1" applyAlignment="1">
      <alignment horizontal="center" vertical="center" wrapText="1"/>
    </xf>
    <xf numFmtId="0" fontId="7" fillId="5" borderId="78" xfId="1" applyFont="1" applyFill="1" applyBorder="1" applyAlignment="1">
      <alignment horizontal="center" vertical="center"/>
    </xf>
    <xf numFmtId="0" fontId="15" fillId="2" borderId="0" xfId="1" applyFont="1" applyFill="1"/>
    <xf numFmtId="0" fontId="11" fillId="2" borderId="13" xfId="1" applyFont="1" applyFill="1" applyBorder="1" applyAlignment="1">
      <alignment horizontal="left"/>
    </xf>
    <xf numFmtId="0" fontId="7" fillId="5" borderId="83" xfId="1" applyFont="1" applyFill="1" applyBorder="1" applyAlignment="1">
      <alignment horizontal="center" vertical="center" wrapText="1"/>
    </xf>
    <xf numFmtId="0" fontId="7" fillId="7" borderId="83" xfId="1" applyFont="1" applyFill="1" applyBorder="1" applyAlignment="1">
      <alignment horizontal="center" vertical="center" wrapText="1"/>
    </xf>
    <xf numFmtId="0" fontId="7" fillId="5" borderId="83" xfId="1" applyFont="1" applyFill="1" applyBorder="1" applyAlignment="1">
      <alignment horizontal="center" vertical="center"/>
    </xf>
    <xf numFmtId="0" fontId="3" fillId="4" borderId="0" xfId="1" applyFill="1"/>
    <xf numFmtId="0" fontId="3" fillId="0" borderId="78" xfId="1" applyBorder="1"/>
    <xf numFmtId="0" fontId="3" fillId="2" borderId="0" xfId="1" applyFill="1" applyAlignment="1">
      <alignment horizontal="center" vertical="center"/>
    </xf>
    <xf numFmtId="0" fontId="1" fillId="3" borderId="0" xfId="1" applyFont="1" applyFill="1" applyAlignment="1">
      <alignment horizontal="center" vertical="center" wrapText="1"/>
    </xf>
    <xf numFmtId="0" fontId="3" fillId="0" borderId="78" xfId="1" applyBorder="1" applyAlignment="1">
      <alignment horizontal="center" vertical="center"/>
    </xf>
    <xf numFmtId="0" fontId="3" fillId="0" borderId="0" xfId="1" applyAlignment="1">
      <alignment horizontal="center" vertical="center"/>
    </xf>
    <xf numFmtId="0" fontId="7" fillId="3" borderId="0" xfId="2" applyFont="1" applyFill="1" applyAlignment="1">
      <alignment horizontal="center"/>
    </xf>
    <xf numFmtId="0" fontId="1" fillId="3" borderId="0" xfId="2" applyFont="1" applyFill="1" applyAlignment="1">
      <alignment horizontal="center"/>
    </xf>
    <xf numFmtId="0" fontId="10" fillId="0" borderId="0" xfId="2" applyAlignment="1">
      <alignment horizontal="center"/>
    </xf>
    <xf numFmtId="0" fontId="7" fillId="3" borderId="0" xfId="2" applyFont="1" applyFill="1" applyAlignment="1">
      <alignment horizontal="center" vertical="center"/>
    </xf>
    <xf numFmtId="0" fontId="1" fillId="3" borderId="0" xfId="2" applyFont="1" applyFill="1" applyAlignment="1">
      <alignment horizontal="center" vertical="center"/>
    </xf>
    <xf numFmtId="0" fontId="10" fillId="0" borderId="0" xfId="2" applyAlignment="1">
      <alignment horizontal="center" vertical="center"/>
    </xf>
    <xf numFmtId="0" fontId="5" fillId="3" borderId="0" xfId="2" applyFont="1" applyFill="1" applyAlignment="1">
      <alignment horizontal="center" vertical="center"/>
    </xf>
    <xf numFmtId="0" fontId="10" fillId="10" borderId="1" xfId="2" applyFill="1" applyBorder="1" applyAlignment="1">
      <alignment horizontal="center" vertical="center"/>
    </xf>
    <xf numFmtId="0" fontId="10" fillId="10" borderId="1" xfId="2" applyFill="1" applyBorder="1" applyAlignment="1">
      <alignment horizontal="center"/>
    </xf>
    <xf numFmtId="0" fontId="7" fillId="10" borderId="1" xfId="1" applyFont="1" applyFill="1" applyBorder="1"/>
    <xf numFmtId="0" fontId="6" fillId="2" borderId="0" xfId="0" applyFont="1" applyFill="1"/>
    <xf numFmtId="0" fontId="1" fillId="23" borderId="1" xfId="0" applyFont="1" applyFill="1" applyBorder="1"/>
    <xf numFmtId="0" fontId="0" fillId="10" borderId="1" xfId="0" applyFill="1" applyBorder="1"/>
    <xf numFmtId="0" fontId="23" fillId="0" borderId="14" xfId="0" applyFont="1" applyBorder="1" applyProtection="1">
      <protection locked="0"/>
    </xf>
    <xf numFmtId="0" fontId="23" fillId="0" borderId="78" xfId="0" applyFont="1" applyBorder="1" applyProtection="1">
      <protection locked="0"/>
    </xf>
    <xf numFmtId="0" fontId="7" fillId="22" borderId="1" xfId="2" applyFont="1" applyFill="1" applyBorder="1" applyAlignment="1">
      <alignment horizontal="center" vertical="center" wrapText="1"/>
    </xf>
    <xf numFmtId="0" fontId="46" fillId="0" borderId="1" xfId="0" applyFont="1" applyBorder="1"/>
    <xf numFmtId="22" fontId="46" fillId="0" borderId="1" xfId="0" applyNumberFormat="1" applyFont="1" applyBorder="1"/>
    <xf numFmtId="22" fontId="0" fillId="10" borderId="1" xfId="0" applyNumberFormat="1" applyFill="1" applyBorder="1"/>
    <xf numFmtId="0" fontId="3" fillId="0" borderId="84" xfId="1" applyBorder="1"/>
    <xf numFmtId="0" fontId="3" fillId="0" borderId="84" xfId="1" applyBorder="1" applyAlignment="1">
      <alignment horizontal="center" vertical="center"/>
    </xf>
    <xf numFmtId="0" fontId="3" fillId="0" borderId="71" xfId="1" applyBorder="1"/>
    <xf numFmtId="164" fontId="10" fillId="10" borderId="1" xfId="2" applyNumberFormat="1" applyFill="1" applyBorder="1" applyAlignment="1">
      <alignment horizontal="center" vertical="center"/>
    </xf>
    <xf numFmtId="0" fontId="62" fillId="22" borderId="1" xfId="2" applyFont="1" applyFill="1" applyBorder="1" applyAlignment="1">
      <alignment horizontal="center" vertical="center" wrapText="1"/>
    </xf>
    <xf numFmtId="0" fontId="7" fillId="0" borderId="69" xfId="1" applyFont="1" applyBorder="1" applyAlignment="1" applyProtection="1">
      <alignment horizontal="center" vertical="center" wrapText="1"/>
      <protection locked="0"/>
    </xf>
    <xf numFmtId="0" fontId="7" fillId="0" borderId="81" xfId="1" applyFont="1" applyBorder="1" applyAlignment="1" applyProtection="1">
      <alignment horizontal="center" vertical="center" wrapText="1"/>
      <protection locked="0"/>
    </xf>
    <xf numFmtId="0" fontId="7" fillId="0" borderId="80" xfId="1" applyFont="1" applyBorder="1" applyAlignment="1" applyProtection="1">
      <alignment horizontal="center" vertical="center" wrapText="1"/>
      <protection locked="0"/>
    </xf>
    <xf numFmtId="0" fontId="7" fillId="0" borderId="12" xfId="1" applyFont="1" applyBorder="1" applyAlignment="1" applyProtection="1">
      <alignment horizontal="center" vertical="center" wrapText="1"/>
      <protection locked="0"/>
    </xf>
    <xf numFmtId="0" fontId="7" fillId="0" borderId="0" xfId="1" applyFont="1" applyAlignment="1" applyProtection="1">
      <alignment horizontal="center" vertical="center" wrapText="1"/>
      <protection locked="0"/>
    </xf>
    <xf numFmtId="0" fontId="7" fillId="0" borderId="6" xfId="1" applyFont="1" applyBorder="1" applyAlignment="1" applyProtection="1">
      <alignment horizontal="center" vertical="center" wrapText="1"/>
      <protection locked="0"/>
    </xf>
    <xf numFmtId="0" fontId="7" fillId="0" borderId="13" xfId="1" applyFont="1" applyBorder="1" applyAlignment="1" applyProtection="1">
      <alignment horizontal="center" vertical="center" wrapText="1"/>
      <protection locked="0"/>
    </xf>
    <xf numFmtId="0" fontId="7" fillId="0" borderId="9" xfId="1" applyFont="1" applyBorder="1" applyAlignment="1" applyProtection="1">
      <alignment horizontal="center" vertical="center" wrapText="1"/>
      <protection locked="0"/>
    </xf>
    <xf numFmtId="0" fontId="7" fillId="0" borderId="7" xfId="1" applyFont="1" applyBorder="1" applyAlignment="1" applyProtection="1">
      <alignment horizontal="center" vertical="center" wrapText="1"/>
      <protection locked="0"/>
    </xf>
    <xf numFmtId="0" fontId="0" fillId="2" borderId="0" xfId="0" applyFill="1" applyAlignment="1">
      <alignment horizontal="center"/>
    </xf>
    <xf numFmtId="2" fontId="0" fillId="10" borderId="1" xfId="0" applyNumberFormat="1" applyFill="1" applyBorder="1" applyAlignment="1">
      <alignment horizontal="center"/>
    </xf>
    <xf numFmtId="0" fontId="0" fillId="10" borderId="1" xfId="0" applyFill="1" applyBorder="1" applyAlignment="1">
      <alignment horizontal="center"/>
    </xf>
    <xf numFmtId="0" fontId="0" fillId="10" borderId="2" xfId="0" applyFill="1" applyBorder="1"/>
    <xf numFmtId="0" fontId="0" fillId="10" borderId="2" xfId="0" applyFill="1" applyBorder="1" applyAlignment="1">
      <alignment horizontal="center"/>
    </xf>
    <xf numFmtId="0" fontId="0" fillId="2" borderId="71" xfId="0" applyFill="1" applyBorder="1"/>
    <xf numFmtId="0" fontId="0" fillId="10" borderId="84" xfId="0" applyFill="1" applyBorder="1"/>
    <xf numFmtId="2" fontId="0" fillId="10" borderId="84" xfId="0" applyNumberFormat="1" applyFill="1" applyBorder="1" applyAlignment="1">
      <alignment horizontal="center"/>
    </xf>
    <xf numFmtId="0" fontId="0" fillId="0" borderId="71" xfId="0" applyBorder="1"/>
    <xf numFmtId="0" fontId="30" fillId="10" borderId="0" xfId="1" applyFont="1" applyFill="1" applyAlignment="1">
      <alignment horizontal="center"/>
    </xf>
    <xf numFmtId="0" fontId="31" fillId="10" borderId="0" xfId="1" applyFont="1" applyFill="1" applyAlignment="1">
      <alignment horizontal="center"/>
    </xf>
    <xf numFmtId="0" fontId="18" fillId="8" borderId="0" xfId="1" applyFont="1" applyFill="1" applyAlignment="1">
      <alignment wrapText="1"/>
    </xf>
    <xf numFmtId="0" fontId="3" fillId="24" borderId="0" xfId="1" applyFill="1"/>
    <xf numFmtId="0" fontId="0" fillId="24" borderId="0" xfId="0" applyFill="1"/>
    <xf numFmtId="0" fontId="6" fillId="2" borderId="74" xfId="1" applyFont="1" applyFill="1" applyBorder="1" applyAlignment="1">
      <alignment wrapText="1"/>
    </xf>
    <xf numFmtId="0" fontId="3" fillId="0" borderId="75" xfId="1" applyBorder="1"/>
    <xf numFmtId="0" fontId="4" fillId="2" borderId="0" xfId="1" applyFont="1" applyFill="1"/>
    <xf numFmtId="0" fontId="3" fillId="2" borderId="0" xfId="1" applyFill="1"/>
    <xf numFmtId="0" fontId="6" fillId="2" borderId="18" xfId="1" applyFont="1" applyFill="1" applyBorder="1" applyAlignment="1">
      <alignment wrapText="1"/>
    </xf>
    <xf numFmtId="0" fontId="3" fillId="0" borderId="18" xfId="1" applyBorder="1"/>
    <xf numFmtId="0" fontId="3" fillId="0" borderId="0" xfId="1"/>
    <xf numFmtId="0" fontId="40" fillId="11" borderId="0" xfId="1" applyFont="1" applyFill="1" applyAlignment="1">
      <alignment vertical="top" wrapText="1"/>
    </xf>
    <xf numFmtId="0" fontId="3" fillId="0" borderId="0" xfId="1" applyAlignment="1">
      <alignment vertical="top" wrapText="1"/>
    </xf>
    <xf numFmtId="0" fontId="3" fillId="0" borderId="0" xfId="1" applyAlignment="1">
      <alignment horizontal="center"/>
    </xf>
    <xf numFmtId="0" fontId="3" fillId="0" borderId="0" xfId="1" applyAlignment="1" applyProtection="1">
      <alignment horizontal="center"/>
      <protection locked="0"/>
    </xf>
    <xf numFmtId="0" fontId="3" fillId="12" borderId="0" xfId="1" applyFill="1" applyAlignment="1">
      <alignment horizontal="left" vertical="top" wrapText="1"/>
    </xf>
    <xf numFmtId="0" fontId="3" fillId="12" borderId="1" xfId="1" applyFill="1" applyBorder="1" applyAlignment="1">
      <alignment horizontal="center"/>
    </xf>
    <xf numFmtId="0" fontId="39" fillId="11" borderId="12" xfId="1" applyFont="1" applyFill="1" applyBorder="1" applyAlignment="1">
      <alignment vertical="top" wrapText="1"/>
    </xf>
    <xf numFmtId="0" fontId="3" fillId="0" borderId="12" xfId="1" applyBorder="1" applyAlignment="1">
      <alignment vertical="top" wrapText="1"/>
    </xf>
    <xf numFmtId="0" fontId="39" fillId="11" borderId="20" xfId="1" applyFont="1" applyFill="1" applyBorder="1" applyAlignment="1">
      <alignment vertical="top" wrapText="1"/>
    </xf>
    <xf numFmtId="0" fontId="3" fillId="0" borderId="21" xfId="1" applyBorder="1" applyAlignment="1">
      <alignment vertical="top" wrapText="1"/>
    </xf>
    <xf numFmtId="0" fontId="3" fillId="11" borderId="0" xfId="1" applyFill="1" applyAlignment="1">
      <alignment vertical="top" wrapText="1"/>
    </xf>
    <xf numFmtId="0" fontId="3" fillId="11" borderId="21" xfId="1" applyFill="1" applyBorder="1" applyAlignment="1">
      <alignment horizontal="center"/>
    </xf>
    <xf numFmtId="0" fontId="8" fillId="6" borderId="14" xfId="2" applyFont="1" applyFill="1" applyBorder="1" applyAlignment="1">
      <alignment horizontal="center"/>
    </xf>
    <xf numFmtId="0" fontId="0" fillId="0" borderId="8" xfId="0" applyBorder="1" applyAlignment="1">
      <alignment horizontal="center"/>
    </xf>
    <xf numFmtId="0" fontId="0" fillId="0" borderId="15" xfId="0" applyBorder="1" applyAlignment="1">
      <alignment horizontal="center"/>
    </xf>
    <xf numFmtId="0" fontId="7" fillId="6" borderId="3" xfId="0" applyFont="1" applyFill="1" applyBorder="1" applyAlignment="1">
      <alignment horizontal="center" vertical="center" wrapText="1"/>
    </xf>
    <xf numFmtId="0" fontId="0" fillId="0" borderId="2" xfId="0" applyBorder="1" applyAlignment="1">
      <alignment horizontal="center" vertical="center" wrapText="1"/>
    </xf>
    <xf numFmtId="0" fontId="7"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7" fillId="5" borderId="3" xfId="0" applyFont="1" applyFill="1" applyBorder="1" applyAlignment="1">
      <alignment horizontal="center" vertical="center" wrapText="1"/>
    </xf>
    <xf numFmtId="0" fontId="0" fillId="5" borderId="2" xfId="0" applyFill="1" applyBorder="1" applyAlignment="1">
      <alignment horizontal="center" vertical="center" wrapText="1"/>
    </xf>
    <xf numFmtId="0" fontId="8" fillId="5" borderId="14" xfId="0" applyFont="1" applyFill="1" applyBorder="1" applyAlignment="1">
      <alignment horizontal="center" vertical="center"/>
    </xf>
    <xf numFmtId="0" fontId="8" fillId="5" borderId="8" xfId="0" applyFont="1" applyFill="1" applyBorder="1" applyAlignment="1">
      <alignment horizontal="center" vertical="center"/>
    </xf>
    <xf numFmtId="0" fontId="0" fillId="0" borderId="15" xfId="0" applyBorder="1" applyAlignment="1">
      <alignment horizontal="center" vertical="center"/>
    </xf>
    <xf numFmtId="0" fontId="8" fillId="5" borderId="10" xfId="0" applyFont="1" applyFill="1" applyBorder="1" applyAlignment="1">
      <alignment horizontal="center" vertical="center"/>
    </xf>
    <xf numFmtId="0" fontId="8" fillId="5" borderId="11" xfId="0" applyFont="1" applyFill="1" applyBorder="1" applyAlignment="1">
      <alignment horizontal="center" vertical="center"/>
    </xf>
    <xf numFmtId="0" fontId="0" fillId="0" borderId="4" xfId="0" applyBorder="1" applyAlignment="1">
      <alignment horizontal="center" vertical="center"/>
    </xf>
    <xf numFmtId="0" fontId="8" fillId="24" borderId="14" xfId="1" applyFont="1" applyFill="1" applyBorder="1" applyAlignment="1">
      <alignment horizontal="center"/>
    </xf>
    <xf numFmtId="0" fontId="2" fillId="24" borderId="8" xfId="0" applyFont="1" applyFill="1" applyBorder="1" applyAlignment="1">
      <alignment horizontal="center"/>
    </xf>
    <xf numFmtId="0" fontId="2" fillId="24" borderId="15" xfId="0" applyFont="1" applyFill="1" applyBorder="1" applyAlignment="1">
      <alignment horizontal="center"/>
    </xf>
    <xf numFmtId="0" fontId="7" fillId="6" borderId="1" xfId="0" applyFont="1" applyFill="1" applyBorder="1" applyAlignment="1">
      <alignment horizontal="center" vertical="center" wrapText="1"/>
    </xf>
    <xf numFmtId="0" fontId="0" fillId="6" borderId="1" xfId="0" applyFill="1" applyBorder="1"/>
    <xf numFmtId="0" fontId="8" fillId="5" borderId="14" xfId="0" applyFont="1" applyFill="1" applyBorder="1" applyAlignment="1">
      <alignment horizontal="center" vertical="center" wrapText="1"/>
    </xf>
    <xf numFmtId="0" fontId="0" fillId="0" borderId="15" xfId="0" applyBorder="1" applyAlignment="1">
      <alignment horizontal="center" vertical="center" wrapText="1"/>
    </xf>
    <xf numFmtId="0" fontId="0" fillId="6" borderId="2" xfId="0" applyFill="1" applyBorder="1"/>
    <xf numFmtId="0" fontId="8" fillId="6" borderId="14" xfId="0" applyFont="1" applyFill="1" applyBorder="1" applyAlignment="1">
      <alignment horizontal="center"/>
    </xf>
    <xf numFmtId="0" fontId="9" fillId="6" borderId="8" xfId="0" applyFont="1" applyFill="1" applyBorder="1" applyAlignment="1">
      <alignment horizontal="center"/>
    </xf>
    <xf numFmtId="0" fontId="9" fillId="6" borderId="15" xfId="0" applyFont="1" applyFill="1" applyBorder="1" applyAlignment="1">
      <alignment horizontal="center"/>
    </xf>
    <xf numFmtId="0" fontId="0" fillId="0" borderId="2" xfId="0" applyBorder="1"/>
    <xf numFmtId="0" fontId="2" fillId="24" borderId="75" xfId="0" applyFont="1" applyFill="1" applyBorder="1" applyAlignment="1">
      <alignment horizontal="center"/>
    </xf>
    <xf numFmtId="0" fontId="8" fillId="5" borderId="14" xfId="1" applyFont="1" applyFill="1" applyBorder="1" applyAlignment="1">
      <alignment horizontal="center" wrapText="1"/>
    </xf>
    <xf numFmtId="0" fontId="9" fillId="5" borderId="15" xfId="1" applyFont="1" applyFill="1" applyBorder="1" applyAlignment="1">
      <alignment horizontal="center" wrapText="1"/>
    </xf>
    <xf numFmtId="0" fontId="7" fillId="5" borderId="3" xfId="1" applyFont="1" applyFill="1" applyBorder="1" applyAlignment="1">
      <alignment horizontal="center" vertical="center" wrapText="1"/>
    </xf>
    <xf numFmtId="0" fontId="0" fillId="0" borderId="5" xfId="0" applyBorder="1"/>
    <xf numFmtId="0" fontId="0" fillId="0" borderId="5" xfId="0" applyBorder="1" applyAlignment="1">
      <alignment horizontal="center" vertical="center" wrapText="1"/>
    </xf>
    <xf numFmtId="0" fontId="8" fillId="5" borderId="14" xfId="1" applyFont="1" applyFill="1" applyBorder="1" applyAlignment="1">
      <alignment horizontal="center"/>
    </xf>
    <xf numFmtId="0" fontId="2" fillId="5" borderId="8" xfId="0" applyFont="1" applyFill="1" applyBorder="1" applyAlignment="1">
      <alignment horizontal="center"/>
    </xf>
    <xf numFmtId="0" fontId="2" fillId="5" borderId="15" xfId="0" applyFont="1" applyFill="1" applyBorder="1" applyAlignment="1">
      <alignment horizontal="center"/>
    </xf>
    <xf numFmtId="0" fontId="13" fillId="5" borderId="14" xfId="0" applyFont="1" applyFill="1" applyBorder="1" applyAlignment="1">
      <alignment horizontal="center"/>
    </xf>
    <xf numFmtId="0" fontId="2" fillId="0" borderId="15" xfId="0" applyFont="1" applyBorder="1"/>
    <xf numFmtId="0" fontId="61" fillId="22" borderId="83" xfId="1" applyFont="1" applyFill="1" applyBorder="1" applyAlignment="1">
      <alignment horizontal="center" vertical="center" wrapText="1"/>
    </xf>
    <xf numFmtId="0" fontId="8" fillId="24" borderId="17" xfId="1" applyFont="1" applyFill="1" applyBorder="1" applyAlignment="1">
      <alignment horizontal="center"/>
    </xf>
    <xf numFmtId="0" fontId="0" fillId="24" borderId="18" xfId="0" applyFill="1" applyBorder="1" applyAlignment="1">
      <alignment horizontal="center"/>
    </xf>
    <xf numFmtId="0" fontId="0" fillId="24" borderId="75" xfId="0" applyFill="1" applyBorder="1" applyAlignment="1">
      <alignment horizontal="center"/>
    </xf>
    <xf numFmtId="0" fontId="8" fillId="24" borderId="17" xfId="2" applyFont="1" applyFill="1" applyBorder="1" applyAlignment="1">
      <alignment horizontal="center"/>
    </xf>
    <xf numFmtId="0" fontId="13" fillId="24" borderId="18" xfId="0" applyFont="1" applyFill="1" applyBorder="1" applyAlignment="1">
      <alignment horizontal="center"/>
    </xf>
    <xf numFmtId="0" fontId="13" fillId="24" borderId="75" xfId="0" applyFont="1" applyFill="1" applyBorder="1" applyAlignment="1">
      <alignment horizontal="center"/>
    </xf>
    <xf numFmtId="0" fontId="13" fillId="24" borderId="19" xfId="0" applyFont="1" applyFill="1" applyBorder="1" applyAlignment="1">
      <alignment horizontal="center"/>
    </xf>
    <xf numFmtId="0" fontId="11" fillId="2" borderId="13" xfId="1" applyFont="1" applyFill="1" applyBorder="1" applyAlignment="1" applyProtection="1">
      <alignment horizontal="left"/>
      <protection locked="0"/>
    </xf>
    <xf numFmtId="0" fontId="0" fillId="0" borderId="9" xfId="0" applyBorder="1" applyProtection="1">
      <protection locked="0"/>
    </xf>
    <xf numFmtId="0" fontId="0" fillId="0" borderId="7" xfId="0" applyBorder="1" applyProtection="1">
      <protection locked="0"/>
    </xf>
    <xf numFmtId="0" fontId="8" fillId="7" borderId="79" xfId="1" applyFont="1" applyFill="1" applyBorder="1" applyAlignment="1">
      <alignment horizontal="center"/>
    </xf>
    <xf numFmtId="0" fontId="39" fillId="7" borderId="75" xfId="1" applyFont="1" applyFill="1" applyBorder="1"/>
    <xf numFmtId="0" fontId="3" fillId="7" borderId="82" xfId="1" applyFill="1" applyBorder="1"/>
    <xf numFmtId="0" fontId="8" fillId="6" borderId="69" xfId="1" applyFont="1" applyFill="1" applyBorder="1" applyAlignment="1">
      <alignment horizontal="center"/>
    </xf>
    <xf numFmtId="0" fontId="3" fillId="0" borderId="70" xfId="1" applyBorder="1" applyAlignment="1">
      <alignment horizontal="center"/>
    </xf>
    <xf numFmtId="0" fontId="3" fillId="0" borderId="80" xfId="1" applyBorder="1" applyAlignment="1">
      <alignment horizontal="center"/>
    </xf>
    <xf numFmtId="0" fontId="1" fillId="4" borderId="79" xfId="1" applyFont="1" applyFill="1" applyBorder="1" applyAlignment="1">
      <alignment horizontal="center" vertical="center"/>
    </xf>
    <xf numFmtId="0" fontId="14" fillId="4" borderId="75" xfId="1" applyFont="1" applyFill="1" applyBorder="1" applyAlignment="1">
      <alignment horizontal="center" vertical="center"/>
    </xf>
    <xf numFmtId="0" fontId="3" fillId="0" borderId="82" xfId="1" applyBorder="1"/>
    <xf numFmtId="0" fontId="8" fillId="5" borderId="79" xfId="1" applyFont="1" applyFill="1" applyBorder="1" applyAlignment="1">
      <alignment horizontal="center" vertical="center"/>
    </xf>
    <xf numFmtId="0" fontId="9" fillId="0" borderId="75" xfId="1" applyFont="1" applyBorder="1" applyAlignment="1">
      <alignment horizontal="center" vertical="center"/>
    </xf>
    <xf numFmtId="0" fontId="9" fillId="0" borderId="82" xfId="1" applyFont="1" applyBorder="1" applyAlignment="1">
      <alignment horizontal="center" vertical="center"/>
    </xf>
    <xf numFmtId="0" fontId="8" fillId="5" borderId="79" xfId="1" applyFont="1" applyFill="1" applyBorder="1" applyAlignment="1">
      <alignment horizontal="center" vertical="center" wrapText="1"/>
    </xf>
    <xf numFmtId="0" fontId="9" fillId="5" borderId="82" xfId="1" applyFont="1" applyFill="1" applyBorder="1" applyAlignment="1">
      <alignment horizontal="center" vertical="center" wrapText="1"/>
    </xf>
    <xf numFmtId="0" fontId="1" fillId="2" borderId="0" xfId="1" applyFont="1" applyFill="1"/>
    <xf numFmtId="0" fontId="0" fillId="0" borderId="0" xfId="0"/>
    <xf numFmtId="0" fontId="9" fillId="5" borderId="79" xfId="1" applyFont="1" applyFill="1" applyBorder="1" applyAlignment="1">
      <alignment horizontal="center"/>
    </xf>
    <xf numFmtId="0" fontId="9" fillId="0" borderId="82" xfId="1" applyFont="1" applyBorder="1" applyAlignment="1">
      <alignment horizontal="center"/>
    </xf>
    <xf numFmtId="0" fontId="7" fillId="5" borderId="69" xfId="1" applyFont="1" applyFill="1" applyBorder="1" applyAlignment="1">
      <alignment horizontal="center" vertical="center" wrapText="1"/>
    </xf>
    <xf numFmtId="0" fontId="3" fillId="0" borderId="70" xfId="1" applyBorder="1" applyAlignment="1">
      <alignment horizontal="center" vertical="center" wrapText="1"/>
    </xf>
    <xf numFmtId="0" fontId="3" fillId="0" borderId="80" xfId="1" applyBorder="1" applyAlignment="1">
      <alignment horizontal="center" vertical="center" wrapText="1"/>
    </xf>
    <xf numFmtId="0" fontId="6" fillId="24" borderId="1" xfId="1" applyFont="1" applyFill="1" applyBorder="1" applyAlignment="1">
      <alignment horizontal="center"/>
    </xf>
    <xf numFmtId="0" fontId="6" fillId="24" borderId="1" xfId="0" applyFont="1" applyFill="1" applyBorder="1" applyAlignment="1">
      <alignment horizontal="center"/>
    </xf>
    <xf numFmtId="0" fontId="1" fillId="4" borderId="75" xfId="1" applyFont="1" applyFill="1" applyBorder="1" applyAlignment="1">
      <alignment horizontal="center" vertical="center"/>
    </xf>
    <xf numFmtId="0" fontId="14" fillId="0" borderId="75" xfId="1" applyFont="1" applyBorder="1"/>
    <xf numFmtId="0" fontId="14" fillId="0" borderId="82" xfId="1" applyFont="1" applyBorder="1"/>
    <xf numFmtId="0" fontId="8" fillId="5" borderId="79" xfId="1" applyFont="1" applyFill="1" applyBorder="1" applyAlignment="1">
      <alignment horizontal="center"/>
    </xf>
    <xf numFmtId="0" fontId="8" fillId="5" borderId="75" xfId="1" applyFont="1" applyFill="1" applyBorder="1" applyAlignment="1">
      <alignment horizontal="center"/>
    </xf>
    <xf numFmtId="0" fontId="9" fillId="5" borderId="75" xfId="1" applyFont="1" applyFill="1" applyBorder="1" applyAlignment="1">
      <alignment horizontal="center"/>
    </xf>
    <xf numFmtId="0" fontId="9" fillId="5" borderId="82" xfId="1" applyFont="1" applyFill="1" applyBorder="1" applyAlignment="1">
      <alignment horizontal="center"/>
    </xf>
    <xf numFmtId="0" fontId="8" fillId="7" borderId="79" xfId="1" applyFont="1" applyFill="1" applyBorder="1" applyAlignment="1">
      <alignment horizontal="center" vertical="center"/>
    </xf>
    <xf numFmtId="0" fontId="9" fillId="7" borderId="75" xfId="1" applyFont="1" applyFill="1" applyBorder="1" applyAlignment="1">
      <alignment horizontal="center" vertical="center"/>
    </xf>
    <xf numFmtId="0" fontId="9" fillId="7" borderId="82" xfId="1" applyFont="1" applyFill="1" applyBorder="1" applyAlignment="1">
      <alignment horizontal="center" vertical="center"/>
    </xf>
    <xf numFmtId="0" fontId="13" fillId="5" borderId="14"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15" xfId="0" applyFont="1" applyFill="1" applyBorder="1" applyAlignment="1">
      <alignment horizontal="center" vertical="center"/>
    </xf>
  </cellXfs>
  <cellStyles count="12">
    <cellStyle name="Hyperlink" xfId="4" builtinId="8"/>
    <cellStyle name="Normal" xfId="0" builtinId="0"/>
    <cellStyle name="Normal 2" xfId="1" xr:uid="{DC3567EC-1348-4730-88B7-7A031022D706}"/>
    <cellStyle name="Normal 2 2" xfId="3" xr:uid="{A8718B80-BB1F-4E93-AE30-FBE7E9B2C5E7}"/>
    <cellStyle name="Normal 3" xfId="2" xr:uid="{AF4FA630-588B-4FA0-B720-26C14DFECA4D}"/>
    <cellStyle name="Normal 3 2" xfId="7" xr:uid="{0AC04009-6090-4B3D-908A-AB37874DB1CA}"/>
    <cellStyle name="Normal_CCAMLR Codes" xfId="9" xr:uid="{5CADF900-4D51-4D2B-83FC-63E6A57A58CE}"/>
    <cellStyle name="Normal_Codes" xfId="10" xr:uid="{F2CF0A3C-4CCA-460C-9D43-B963F586F3A0}"/>
    <cellStyle name="Normal_eform Finescale Data Trawl 111200" xfId="5" xr:uid="{D55F763C-EBB3-4D33-95D3-94715509C7D7}"/>
    <cellStyle name="Normal_eform Finescale Data Trawl 111200 2" xfId="8" xr:uid="{5A5F589A-3D8A-41B0-BD5D-620E4DAC12C1}"/>
    <cellStyle name="Normal_Sheet1" xfId="11" xr:uid="{C6DB23D4-F766-4FEA-899F-8ECE5E634500}"/>
    <cellStyle name="Normal_species" xfId="6" xr:uid="{37D16D67-05FC-4636-A991-0C57D096E037}"/>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ill>
        <patternFill>
          <bgColor rgb="FFFF0000"/>
        </patternFill>
      </fill>
    </dxf>
    <dxf>
      <font>
        <b val="0"/>
        <i val="0"/>
        <strike val="0"/>
        <color auto="1"/>
      </font>
      <fill>
        <patternFill>
          <bgColor rgb="FFFF00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ctrlProps/ctrlProp1.xml><?xml version="1.0" encoding="utf-8"?>
<formControlPr xmlns="http://schemas.microsoft.com/office/spreadsheetml/2009/9/main" objectType="Drop" dropStyle="combo" dx="39" fmlaRange="[3]Codes!$G$352:$G$354" noThreeD="1" sel="0" val="0"/>
</file>

<file path=xl/ctrlProps/ctrlProp10.xml><?xml version="1.0" encoding="utf-8"?>
<formControlPr xmlns="http://schemas.microsoft.com/office/spreadsheetml/2009/9/main" objectType="Drop" dropStyle="combo" dx="39" fmlaRange="[3]Codes!$G$22:$G$25" noThreeD="1" sel="0" val="0"/>
</file>

<file path=xl/ctrlProps/ctrlProp11.xml><?xml version="1.0" encoding="utf-8"?>
<formControlPr xmlns="http://schemas.microsoft.com/office/spreadsheetml/2009/9/main" objectType="Drop" dropStyle="combo" dx="39" fmlaRange="[3]Codes!$D$1:$D$453" noThreeD="1" sel="0" val="0"/>
</file>

<file path=xl/ctrlProps/ctrlProp2.xml><?xml version="1.0" encoding="utf-8"?>
<formControlPr xmlns="http://schemas.microsoft.com/office/spreadsheetml/2009/9/main" objectType="Drop" dropStyle="combo" dx="39" fmlaRange="[3]Codes!$G$355:$G$358" noThreeD="1" sel="0" val="0"/>
</file>

<file path=xl/ctrlProps/ctrlProp3.xml><?xml version="1.0" encoding="utf-8"?>
<formControlPr xmlns="http://schemas.microsoft.com/office/spreadsheetml/2009/9/main" objectType="Drop" dropStyle="combo" dx="39" fmlaRange="[3]Codes!$G$355:$G$358" noThreeD="1" sel="0" val="0"/>
</file>

<file path=xl/ctrlProps/ctrlProp4.xml><?xml version="1.0" encoding="utf-8"?>
<formControlPr xmlns="http://schemas.microsoft.com/office/spreadsheetml/2009/9/main" objectType="Drop" dropStyle="combo" dx="39" fmlaRange="[3]Codes!$H$352:$H$357" noThreeD="1" sel="0" val="0"/>
</file>

<file path=xl/ctrlProps/ctrlProp5.xml><?xml version="1.0" encoding="utf-8"?>
<formControlPr xmlns="http://schemas.microsoft.com/office/spreadsheetml/2009/9/main" objectType="Drop" dropStyle="combo" dx="39" fmlaRange="[3]Codes!$G$18:$G$21" noThreeD="1" sel="0" val="0"/>
</file>

<file path=xl/ctrlProps/ctrlProp6.xml><?xml version="1.0" encoding="utf-8"?>
<formControlPr xmlns="http://schemas.microsoft.com/office/spreadsheetml/2009/9/main" objectType="Drop" dropStyle="combo" dx="39" fmlaRange="[3]Codes!$G$18:$G$21" noThreeD="1" sel="0" val="0"/>
</file>

<file path=xl/ctrlProps/ctrlProp7.xml><?xml version="1.0" encoding="utf-8"?>
<formControlPr xmlns="http://schemas.microsoft.com/office/spreadsheetml/2009/9/main" objectType="Drop" dropStyle="combo" dx="39" fmlaRange="[3]Codes!$G$355:$G$358" noThreeD="1" sel="0" val="0"/>
</file>

<file path=xl/ctrlProps/ctrlProp8.xml><?xml version="1.0" encoding="utf-8"?>
<formControlPr xmlns="http://schemas.microsoft.com/office/spreadsheetml/2009/9/main" objectType="Drop" dropStyle="combo" dx="39" fmlaRange="[3]Codes!$G$18:$G$21" noThreeD="1" sel="0" val="0"/>
</file>

<file path=xl/ctrlProps/ctrlProp9.xml><?xml version="1.0" encoding="utf-8"?>
<formControlPr xmlns="http://schemas.microsoft.com/office/spreadsheetml/2009/9/main" objectType="Drop" dropStyle="combo" dx="39" fmlaRange="[3]Codes!$G$18:$G$21"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635000</xdr:colOff>
      <xdr:row>7</xdr:row>
      <xdr:rowOff>152400</xdr:rowOff>
    </xdr:from>
    <xdr:to>
      <xdr:col>8</xdr:col>
      <xdr:colOff>355600</xdr:colOff>
      <xdr:row>20</xdr:row>
      <xdr:rowOff>82550</xdr:rowOff>
    </xdr:to>
    <xdr:pic>
      <xdr:nvPicPr>
        <xdr:cNvPr id="2" name="Picture 1">
          <a:extLst>
            <a:ext uri="{FF2B5EF4-FFF2-40B4-BE49-F238E27FC236}">
              <a16:creationId xmlns:a16="http://schemas.microsoft.com/office/drawing/2014/main" id="{F61DAC49-44D8-4F31-B444-17B2E03957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5375" y="1457325"/>
          <a:ext cx="3906838" cy="2301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571500</xdr:colOff>
      <xdr:row>27</xdr:row>
      <xdr:rowOff>171450</xdr:rowOff>
    </xdr:from>
    <xdr:to>
      <xdr:col>1</xdr:col>
      <xdr:colOff>204788</xdr:colOff>
      <xdr:row>28</xdr:row>
      <xdr:rowOff>57150</xdr:rowOff>
    </xdr:to>
    <xdr:sp macro="" textlink="">
      <xdr:nvSpPr>
        <xdr:cNvPr id="2" name="Rectangle 65">
          <a:extLst>
            <a:ext uri="{FF2B5EF4-FFF2-40B4-BE49-F238E27FC236}">
              <a16:creationId xmlns:a16="http://schemas.microsoft.com/office/drawing/2014/main" id="{0D3AA80C-F6C7-492D-8B8C-15E347132BF7}"/>
            </a:ext>
          </a:extLst>
        </xdr:cNvPr>
        <xdr:cNvSpPr>
          <a:spLocks noChangeArrowheads="1"/>
        </xdr:cNvSpPr>
      </xdr:nvSpPr>
      <xdr:spPr bwMode="auto">
        <a:xfrm>
          <a:off x="571500" y="5676900"/>
          <a:ext cx="285751" cy="85725"/>
        </a:xfrm>
        <a:prstGeom prst="rect">
          <a:avLst/>
        </a:prstGeom>
        <a:solidFill>
          <a:srgbClr val="000000"/>
        </a:solidFill>
        <a:ln w="9525">
          <a:solidFill>
            <a:srgbClr val="000000"/>
          </a:solidFill>
          <a:miter lim="800000"/>
          <a:headEnd/>
          <a:tailEnd/>
        </a:ln>
      </xdr:spPr>
    </xdr:sp>
    <xdr:clientData/>
  </xdr:twoCellAnchor>
  <xdr:twoCellAnchor>
    <xdr:from>
      <xdr:col>1</xdr:col>
      <xdr:colOff>9525</xdr:colOff>
      <xdr:row>22</xdr:row>
      <xdr:rowOff>19050</xdr:rowOff>
    </xdr:from>
    <xdr:to>
      <xdr:col>2</xdr:col>
      <xdr:colOff>142875</xdr:colOff>
      <xdr:row>28</xdr:row>
      <xdr:rowOff>9525</xdr:rowOff>
    </xdr:to>
    <xdr:sp macro="" textlink="">
      <xdr:nvSpPr>
        <xdr:cNvPr id="3" name="Line 66">
          <a:extLst>
            <a:ext uri="{FF2B5EF4-FFF2-40B4-BE49-F238E27FC236}">
              <a16:creationId xmlns:a16="http://schemas.microsoft.com/office/drawing/2014/main" id="{ADA991A0-4E55-4F84-80E1-C67CCA301739}"/>
            </a:ext>
          </a:extLst>
        </xdr:cNvPr>
        <xdr:cNvSpPr>
          <a:spLocks noChangeShapeType="1"/>
        </xdr:cNvSpPr>
      </xdr:nvSpPr>
      <xdr:spPr bwMode="auto">
        <a:xfrm flipV="1">
          <a:off x="661988" y="4524375"/>
          <a:ext cx="785812" cy="1190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42863</xdr:colOff>
      <xdr:row>21</xdr:row>
      <xdr:rowOff>38100</xdr:rowOff>
    </xdr:from>
    <xdr:to>
      <xdr:col>2</xdr:col>
      <xdr:colOff>242888</xdr:colOff>
      <xdr:row>22</xdr:row>
      <xdr:rowOff>19050</xdr:rowOff>
    </xdr:to>
    <xdr:sp macro="" textlink="">
      <xdr:nvSpPr>
        <xdr:cNvPr id="4" name="Oval 67">
          <a:extLst>
            <a:ext uri="{FF2B5EF4-FFF2-40B4-BE49-F238E27FC236}">
              <a16:creationId xmlns:a16="http://schemas.microsoft.com/office/drawing/2014/main" id="{34E1CB07-1EE4-4258-B947-5A356CD8C82F}"/>
            </a:ext>
          </a:extLst>
        </xdr:cNvPr>
        <xdr:cNvSpPr>
          <a:spLocks noChangeArrowheads="1"/>
        </xdr:cNvSpPr>
      </xdr:nvSpPr>
      <xdr:spPr bwMode="auto">
        <a:xfrm>
          <a:off x="1347788" y="4362450"/>
          <a:ext cx="200025" cy="161925"/>
        </a:xfrm>
        <a:prstGeom prst="ellipse">
          <a:avLst/>
        </a:prstGeom>
        <a:solidFill>
          <a:srgbClr val="FFFFFF"/>
        </a:solidFill>
        <a:ln w="9525">
          <a:solidFill>
            <a:srgbClr val="000000"/>
          </a:solidFill>
          <a:round/>
          <a:headEnd/>
          <a:tailEnd/>
        </a:ln>
      </xdr:spPr>
    </xdr:sp>
    <xdr:clientData/>
  </xdr:twoCellAnchor>
  <xdr:twoCellAnchor>
    <xdr:from>
      <xdr:col>2</xdr:col>
      <xdr:colOff>242888</xdr:colOff>
      <xdr:row>21</xdr:row>
      <xdr:rowOff>38100</xdr:rowOff>
    </xdr:from>
    <xdr:to>
      <xdr:col>2</xdr:col>
      <xdr:colOff>438150</xdr:colOff>
      <xdr:row>22</xdr:row>
      <xdr:rowOff>19050</xdr:rowOff>
    </xdr:to>
    <xdr:sp macro="" textlink="">
      <xdr:nvSpPr>
        <xdr:cNvPr id="5" name="Oval 68">
          <a:extLst>
            <a:ext uri="{FF2B5EF4-FFF2-40B4-BE49-F238E27FC236}">
              <a16:creationId xmlns:a16="http://schemas.microsoft.com/office/drawing/2014/main" id="{445BF790-6272-4749-A6AD-25F1080592FF}"/>
            </a:ext>
          </a:extLst>
        </xdr:cNvPr>
        <xdr:cNvSpPr>
          <a:spLocks noChangeArrowheads="1"/>
        </xdr:cNvSpPr>
      </xdr:nvSpPr>
      <xdr:spPr bwMode="auto">
        <a:xfrm>
          <a:off x="1547813" y="4362450"/>
          <a:ext cx="195262" cy="161925"/>
        </a:xfrm>
        <a:prstGeom prst="ellipse">
          <a:avLst/>
        </a:prstGeom>
        <a:solidFill>
          <a:srgbClr val="FFFFFF"/>
        </a:solidFill>
        <a:ln w="9525">
          <a:solidFill>
            <a:srgbClr val="000000"/>
          </a:solidFill>
          <a:round/>
          <a:headEnd/>
          <a:tailEnd/>
        </a:ln>
      </xdr:spPr>
    </xdr:sp>
    <xdr:clientData/>
  </xdr:twoCellAnchor>
  <xdr:twoCellAnchor>
    <xdr:from>
      <xdr:col>1</xdr:col>
      <xdr:colOff>304800</xdr:colOff>
      <xdr:row>26</xdr:row>
      <xdr:rowOff>0</xdr:rowOff>
    </xdr:from>
    <xdr:to>
      <xdr:col>7</xdr:col>
      <xdr:colOff>114300</xdr:colOff>
      <xdr:row>26</xdr:row>
      <xdr:rowOff>0</xdr:rowOff>
    </xdr:to>
    <xdr:sp macro="" textlink="">
      <xdr:nvSpPr>
        <xdr:cNvPr id="6" name="Line 70">
          <a:extLst>
            <a:ext uri="{FF2B5EF4-FFF2-40B4-BE49-F238E27FC236}">
              <a16:creationId xmlns:a16="http://schemas.microsoft.com/office/drawing/2014/main" id="{8F7B560F-001F-4514-8AB1-E90D6E1D7E7D}"/>
            </a:ext>
          </a:extLst>
        </xdr:cNvPr>
        <xdr:cNvSpPr>
          <a:spLocks noChangeShapeType="1"/>
        </xdr:cNvSpPr>
      </xdr:nvSpPr>
      <xdr:spPr bwMode="auto">
        <a:xfrm>
          <a:off x="957263" y="5305425"/>
          <a:ext cx="4257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142875</xdr:colOff>
      <xdr:row>26</xdr:row>
      <xdr:rowOff>0</xdr:rowOff>
    </xdr:from>
    <xdr:to>
      <xdr:col>2</xdr:col>
      <xdr:colOff>142875</xdr:colOff>
      <xdr:row>28</xdr:row>
      <xdr:rowOff>19050</xdr:rowOff>
    </xdr:to>
    <xdr:sp macro="" textlink="">
      <xdr:nvSpPr>
        <xdr:cNvPr id="7" name="Line 71">
          <a:extLst>
            <a:ext uri="{FF2B5EF4-FFF2-40B4-BE49-F238E27FC236}">
              <a16:creationId xmlns:a16="http://schemas.microsoft.com/office/drawing/2014/main" id="{FE6EDAFC-B079-40ED-AF4B-476136821079}"/>
            </a:ext>
          </a:extLst>
        </xdr:cNvPr>
        <xdr:cNvSpPr>
          <a:spLocks noChangeShapeType="1"/>
        </xdr:cNvSpPr>
      </xdr:nvSpPr>
      <xdr:spPr bwMode="auto">
        <a:xfrm>
          <a:off x="1447800" y="5305425"/>
          <a:ext cx="0" cy="419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114300</xdr:colOff>
      <xdr:row>26</xdr:row>
      <xdr:rowOff>0</xdr:rowOff>
    </xdr:from>
    <xdr:to>
      <xdr:col>7</xdr:col>
      <xdr:colOff>114300</xdr:colOff>
      <xdr:row>28</xdr:row>
      <xdr:rowOff>19050</xdr:rowOff>
    </xdr:to>
    <xdr:sp macro="" textlink="">
      <xdr:nvSpPr>
        <xdr:cNvPr id="8" name="Line 72">
          <a:extLst>
            <a:ext uri="{FF2B5EF4-FFF2-40B4-BE49-F238E27FC236}">
              <a16:creationId xmlns:a16="http://schemas.microsoft.com/office/drawing/2014/main" id="{B6885187-AC54-4321-9E59-74A84882C9FB}"/>
            </a:ext>
          </a:extLst>
        </xdr:cNvPr>
        <xdr:cNvSpPr>
          <a:spLocks noChangeShapeType="1"/>
        </xdr:cNvSpPr>
      </xdr:nvSpPr>
      <xdr:spPr bwMode="auto">
        <a:xfrm>
          <a:off x="5214938" y="5305425"/>
          <a:ext cx="0" cy="419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409575</xdr:colOff>
      <xdr:row>26</xdr:row>
      <xdr:rowOff>0</xdr:rowOff>
    </xdr:from>
    <xdr:to>
      <xdr:col>4</xdr:col>
      <xdr:colOff>409575</xdr:colOff>
      <xdr:row>28</xdr:row>
      <xdr:rowOff>19050</xdr:rowOff>
    </xdr:to>
    <xdr:sp macro="" textlink="">
      <xdr:nvSpPr>
        <xdr:cNvPr id="9" name="Line 73">
          <a:extLst>
            <a:ext uri="{FF2B5EF4-FFF2-40B4-BE49-F238E27FC236}">
              <a16:creationId xmlns:a16="http://schemas.microsoft.com/office/drawing/2014/main" id="{C52CF08A-C8EC-4C36-B6E1-0809666DAB53}"/>
            </a:ext>
          </a:extLst>
        </xdr:cNvPr>
        <xdr:cNvSpPr>
          <a:spLocks noChangeShapeType="1"/>
        </xdr:cNvSpPr>
      </xdr:nvSpPr>
      <xdr:spPr bwMode="auto">
        <a:xfrm>
          <a:off x="3162300" y="5305425"/>
          <a:ext cx="0" cy="419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42863</xdr:colOff>
      <xdr:row>27</xdr:row>
      <xdr:rowOff>171450</xdr:rowOff>
    </xdr:from>
    <xdr:to>
      <xdr:col>2</xdr:col>
      <xdr:colOff>242888</xdr:colOff>
      <xdr:row>28</xdr:row>
      <xdr:rowOff>57150</xdr:rowOff>
    </xdr:to>
    <xdr:sp macro="" textlink="">
      <xdr:nvSpPr>
        <xdr:cNvPr id="10" name="Rectangle 74">
          <a:extLst>
            <a:ext uri="{FF2B5EF4-FFF2-40B4-BE49-F238E27FC236}">
              <a16:creationId xmlns:a16="http://schemas.microsoft.com/office/drawing/2014/main" id="{797D8CC9-BF0C-4869-B416-7EA12BEA394A}"/>
            </a:ext>
          </a:extLst>
        </xdr:cNvPr>
        <xdr:cNvSpPr>
          <a:spLocks noChangeArrowheads="1"/>
        </xdr:cNvSpPr>
      </xdr:nvSpPr>
      <xdr:spPr bwMode="auto">
        <a:xfrm>
          <a:off x="1347788" y="5676900"/>
          <a:ext cx="200025" cy="85725"/>
        </a:xfrm>
        <a:prstGeom prst="rect">
          <a:avLst/>
        </a:prstGeom>
        <a:solidFill>
          <a:srgbClr val="000000"/>
        </a:solidFill>
        <a:ln w="9525">
          <a:solidFill>
            <a:srgbClr val="000000"/>
          </a:solidFill>
          <a:miter lim="800000"/>
          <a:headEnd/>
          <a:tailEnd/>
        </a:ln>
      </xdr:spPr>
    </xdr:sp>
    <xdr:clientData/>
  </xdr:twoCellAnchor>
  <xdr:twoCellAnchor>
    <xdr:from>
      <xdr:col>4</xdr:col>
      <xdr:colOff>304800</xdr:colOff>
      <xdr:row>27</xdr:row>
      <xdr:rowOff>171450</xdr:rowOff>
    </xdr:from>
    <xdr:to>
      <xdr:col>4</xdr:col>
      <xdr:colOff>500063</xdr:colOff>
      <xdr:row>28</xdr:row>
      <xdr:rowOff>57150</xdr:rowOff>
    </xdr:to>
    <xdr:sp macro="" textlink="">
      <xdr:nvSpPr>
        <xdr:cNvPr id="11" name="Rectangle 75">
          <a:extLst>
            <a:ext uri="{FF2B5EF4-FFF2-40B4-BE49-F238E27FC236}">
              <a16:creationId xmlns:a16="http://schemas.microsoft.com/office/drawing/2014/main" id="{247FE756-FD5A-4E84-9F78-6F552DAC9FDA}"/>
            </a:ext>
          </a:extLst>
        </xdr:cNvPr>
        <xdr:cNvSpPr>
          <a:spLocks noChangeArrowheads="1"/>
        </xdr:cNvSpPr>
      </xdr:nvSpPr>
      <xdr:spPr bwMode="auto">
        <a:xfrm>
          <a:off x="3057525" y="5676900"/>
          <a:ext cx="195263" cy="85725"/>
        </a:xfrm>
        <a:prstGeom prst="rect">
          <a:avLst/>
        </a:prstGeom>
        <a:solidFill>
          <a:srgbClr val="000000"/>
        </a:solidFill>
        <a:ln w="9525">
          <a:solidFill>
            <a:srgbClr val="000000"/>
          </a:solidFill>
          <a:miter lim="800000"/>
          <a:headEnd/>
          <a:tailEnd/>
        </a:ln>
      </xdr:spPr>
    </xdr:sp>
    <xdr:clientData/>
  </xdr:twoCellAnchor>
  <xdr:twoCellAnchor>
    <xdr:from>
      <xdr:col>7</xdr:col>
      <xdr:colOff>9525</xdr:colOff>
      <xdr:row>27</xdr:row>
      <xdr:rowOff>171450</xdr:rowOff>
    </xdr:from>
    <xdr:to>
      <xdr:col>7</xdr:col>
      <xdr:colOff>204788</xdr:colOff>
      <xdr:row>28</xdr:row>
      <xdr:rowOff>57150</xdr:rowOff>
    </xdr:to>
    <xdr:sp macro="" textlink="">
      <xdr:nvSpPr>
        <xdr:cNvPr id="12" name="Rectangle 76">
          <a:extLst>
            <a:ext uri="{FF2B5EF4-FFF2-40B4-BE49-F238E27FC236}">
              <a16:creationId xmlns:a16="http://schemas.microsoft.com/office/drawing/2014/main" id="{90F875B7-CE95-4C54-9366-1579445F59A2}"/>
            </a:ext>
          </a:extLst>
        </xdr:cNvPr>
        <xdr:cNvSpPr>
          <a:spLocks noChangeArrowheads="1"/>
        </xdr:cNvSpPr>
      </xdr:nvSpPr>
      <xdr:spPr bwMode="auto">
        <a:xfrm>
          <a:off x="5110163" y="5676900"/>
          <a:ext cx="195263" cy="85725"/>
        </a:xfrm>
        <a:prstGeom prst="rect">
          <a:avLst/>
        </a:prstGeom>
        <a:solidFill>
          <a:srgbClr val="000000"/>
        </a:solidFill>
        <a:ln w="9525">
          <a:solidFill>
            <a:srgbClr val="000000"/>
          </a:solidFill>
          <a:miter lim="800000"/>
          <a:headEnd/>
          <a:tailEnd/>
        </a:ln>
      </xdr:spPr>
    </xdr:sp>
    <xdr:clientData/>
  </xdr:twoCellAnchor>
  <xdr:twoCellAnchor>
    <xdr:from>
      <xdr:col>2</xdr:col>
      <xdr:colOff>438150</xdr:colOff>
      <xdr:row>26</xdr:row>
      <xdr:rowOff>0</xdr:rowOff>
    </xdr:from>
    <xdr:to>
      <xdr:col>2</xdr:col>
      <xdr:colOff>481013</xdr:colOff>
      <xdr:row>27</xdr:row>
      <xdr:rowOff>9525</xdr:rowOff>
    </xdr:to>
    <xdr:sp macro="" textlink="">
      <xdr:nvSpPr>
        <xdr:cNvPr id="13" name="Freeform 77">
          <a:extLst>
            <a:ext uri="{FF2B5EF4-FFF2-40B4-BE49-F238E27FC236}">
              <a16:creationId xmlns:a16="http://schemas.microsoft.com/office/drawing/2014/main" id="{20157A35-01FB-4816-BA1A-8AAA866E4AB5}"/>
            </a:ext>
          </a:extLst>
        </xdr:cNvPr>
        <xdr:cNvSpPr>
          <a:spLocks/>
        </xdr:cNvSpPr>
      </xdr:nvSpPr>
      <xdr:spPr bwMode="auto">
        <a:xfrm>
          <a:off x="1743075" y="5305425"/>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528638</xdr:colOff>
      <xdr:row>26</xdr:row>
      <xdr:rowOff>0</xdr:rowOff>
    </xdr:from>
    <xdr:to>
      <xdr:col>2</xdr:col>
      <xdr:colOff>571500</xdr:colOff>
      <xdr:row>27</xdr:row>
      <xdr:rowOff>9525</xdr:rowOff>
    </xdr:to>
    <xdr:sp macro="" textlink="">
      <xdr:nvSpPr>
        <xdr:cNvPr id="14" name="Freeform 78">
          <a:extLst>
            <a:ext uri="{FF2B5EF4-FFF2-40B4-BE49-F238E27FC236}">
              <a16:creationId xmlns:a16="http://schemas.microsoft.com/office/drawing/2014/main" id="{11B135AC-8324-4E1C-B42F-95328FD92196}"/>
            </a:ext>
          </a:extLst>
        </xdr:cNvPr>
        <xdr:cNvSpPr>
          <a:spLocks/>
        </xdr:cNvSpPr>
      </xdr:nvSpPr>
      <xdr:spPr bwMode="auto">
        <a:xfrm>
          <a:off x="1833563" y="5305425"/>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633413</xdr:colOff>
      <xdr:row>26</xdr:row>
      <xdr:rowOff>0</xdr:rowOff>
    </xdr:from>
    <xdr:to>
      <xdr:col>3</xdr:col>
      <xdr:colOff>19050</xdr:colOff>
      <xdr:row>27</xdr:row>
      <xdr:rowOff>9525</xdr:rowOff>
    </xdr:to>
    <xdr:sp macro="" textlink="">
      <xdr:nvSpPr>
        <xdr:cNvPr id="15" name="Freeform 79">
          <a:extLst>
            <a:ext uri="{FF2B5EF4-FFF2-40B4-BE49-F238E27FC236}">
              <a16:creationId xmlns:a16="http://schemas.microsoft.com/office/drawing/2014/main" id="{CA9A9E94-4E1F-4E76-A887-743FB24AA76B}"/>
            </a:ext>
          </a:extLst>
        </xdr:cNvPr>
        <xdr:cNvSpPr>
          <a:spLocks/>
        </xdr:cNvSpPr>
      </xdr:nvSpPr>
      <xdr:spPr bwMode="auto">
        <a:xfrm>
          <a:off x="1938338" y="5305425"/>
          <a:ext cx="180975"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80963</xdr:colOff>
      <xdr:row>26</xdr:row>
      <xdr:rowOff>0</xdr:rowOff>
    </xdr:from>
    <xdr:to>
      <xdr:col>3</xdr:col>
      <xdr:colOff>123825</xdr:colOff>
      <xdr:row>27</xdr:row>
      <xdr:rowOff>9525</xdr:rowOff>
    </xdr:to>
    <xdr:sp macro="" textlink="">
      <xdr:nvSpPr>
        <xdr:cNvPr id="16" name="Freeform 80">
          <a:extLst>
            <a:ext uri="{FF2B5EF4-FFF2-40B4-BE49-F238E27FC236}">
              <a16:creationId xmlns:a16="http://schemas.microsoft.com/office/drawing/2014/main" id="{AB320B45-16AC-4ED5-AB87-DA55D120BD11}"/>
            </a:ext>
          </a:extLst>
        </xdr:cNvPr>
        <xdr:cNvSpPr>
          <a:spLocks/>
        </xdr:cNvSpPr>
      </xdr:nvSpPr>
      <xdr:spPr bwMode="auto">
        <a:xfrm>
          <a:off x="2181226" y="5305425"/>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171450</xdr:colOff>
      <xdr:row>26</xdr:row>
      <xdr:rowOff>0</xdr:rowOff>
    </xdr:from>
    <xdr:to>
      <xdr:col>3</xdr:col>
      <xdr:colOff>214313</xdr:colOff>
      <xdr:row>27</xdr:row>
      <xdr:rowOff>9525</xdr:rowOff>
    </xdr:to>
    <xdr:sp macro="" textlink="">
      <xdr:nvSpPr>
        <xdr:cNvPr id="17" name="Freeform 81">
          <a:extLst>
            <a:ext uri="{FF2B5EF4-FFF2-40B4-BE49-F238E27FC236}">
              <a16:creationId xmlns:a16="http://schemas.microsoft.com/office/drawing/2014/main" id="{5A451A76-6046-40B7-9DB8-E0ACB581FE7C}"/>
            </a:ext>
          </a:extLst>
        </xdr:cNvPr>
        <xdr:cNvSpPr>
          <a:spLocks/>
        </xdr:cNvSpPr>
      </xdr:nvSpPr>
      <xdr:spPr bwMode="auto">
        <a:xfrm>
          <a:off x="2271713" y="5305425"/>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276225</xdr:colOff>
      <xdr:row>26</xdr:row>
      <xdr:rowOff>0</xdr:rowOff>
    </xdr:from>
    <xdr:to>
      <xdr:col>3</xdr:col>
      <xdr:colOff>314325</xdr:colOff>
      <xdr:row>27</xdr:row>
      <xdr:rowOff>9525</xdr:rowOff>
    </xdr:to>
    <xdr:sp macro="" textlink="">
      <xdr:nvSpPr>
        <xdr:cNvPr id="18" name="Freeform 82">
          <a:extLst>
            <a:ext uri="{FF2B5EF4-FFF2-40B4-BE49-F238E27FC236}">
              <a16:creationId xmlns:a16="http://schemas.microsoft.com/office/drawing/2014/main" id="{0AA6EF1D-81F4-4C17-B8D7-8110B5D83753}"/>
            </a:ext>
          </a:extLst>
        </xdr:cNvPr>
        <xdr:cNvSpPr>
          <a:spLocks/>
        </xdr:cNvSpPr>
      </xdr:nvSpPr>
      <xdr:spPr bwMode="auto">
        <a:xfrm>
          <a:off x="2376488" y="5305425"/>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366713</xdr:colOff>
      <xdr:row>26</xdr:row>
      <xdr:rowOff>0</xdr:rowOff>
    </xdr:from>
    <xdr:to>
      <xdr:col>3</xdr:col>
      <xdr:colOff>409575</xdr:colOff>
      <xdr:row>27</xdr:row>
      <xdr:rowOff>9525</xdr:rowOff>
    </xdr:to>
    <xdr:sp macro="" textlink="">
      <xdr:nvSpPr>
        <xdr:cNvPr id="19" name="Freeform 83">
          <a:extLst>
            <a:ext uri="{FF2B5EF4-FFF2-40B4-BE49-F238E27FC236}">
              <a16:creationId xmlns:a16="http://schemas.microsoft.com/office/drawing/2014/main" id="{41FE493D-3154-4EF8-9512-7FCF76970B00}"/>
            </a:ext>
          </a:extLst>
        </xdr:cNvPr>
        <xdr:cNvSpPr>
          <a:spLocks/>
        </xdr:cNvSpPr>
      </xdr:nvSpPr>
      <xdr:spPr bwMode="auto">
        <a:xfrm>
          <a:off x="2466976" y="5305425"/>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466725</xdr:colOff>
      <xdr:row>26</xdr:row>
      <xdr:rowOff>0</xdr:rowOff>
    </xdr:from>
    <xdr:to>
      <xdr:col>3</xdr:col>
      <xdr:colOff>509588</xdr:colOff>
      <xdr:row>27</xdr:row>
      <xdr:rowOff>9525</xdr:rowOff>
    </xdr:to>
    <xdr:sp macro="" textlink="">
      <xdr:nvSpPr>
        <xdr:cNvPr id="20" name="Freeform 84">
          <a:extLst>
            <a:ext uri="{FF2B5EF4-FFF2-40B4-BE49-F238E27FC236}">
              <a16:creationId xmlns:a16="http://schemas.microsoft.com/office/drawing/2014/main" id="{D8BB199C-27E4-47C3-818E-B7CB29F1124B}"/>
            </a:ext>
          </a:extLst>
        </xdr:cNvPr>
        <xdr:cNvSpPr>
          <a:spLocks/>
        </xdr:cNvSpPr>
      </xdr:nvSpPr>
      <xdr:spPr bwMode="auto">
        <a:xfrm>
          <a:off x="2566988" y="5305425"/>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571500</xdr:colOff>
      <xdr:row>26</xdr:row>
      <xdr:rowOff>0</xdr:rowOff>
    </xdr:from>
    <xdr:to>
      <xdr:col>3</xdr:col>
      <xdr:colOff>609600</xdr:colOff>
      <xdr:row>27</xdr:row>
      <xdr:rowOff>9525</xdr:rowOff>
    </xdr:to>
    <xdr:sp macro="" textlink="">
      <xdr:nvSpPr>
        <xdr:cNvPr id="21" name="Freeform 85">
          <a:extLst>
            <a:ext uri="{FF2B5EF4-FFF2-40B4-BE49-F238E27FC236}">
              <a16:creationId xmlns:a16="http://schemas.microsoft.com/office/drawing/2014/main" id="{8D062B25-C6A7-4C52-B430-1DD1AEDE6E7B}"/>
            </a:ext>
          </a:extLst>
        </xdr:cNvPr>
        <xdr:cNvSpPr>
          <a:spLocks/>
        </xdr:cNvSpPr>
      </xdr:nvSpPr>
      <xdr:spPr bwMode="auto">
        <a:xfrm>
          <a:off x="2671763" y="5305425"/>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142875</xdr:colOff>
      <xdr:row>26</xdr:row>
      <xdr:rowOff>0</xdr:rowOff>
    </xdr:from>
    <xdr:to>
      <xdr:col>5</xdr:col>
      <xdr:colOff>185738</xdr:colOff>
      <xdr:row>27</xdr:row>
      <xdr:rowOff>9525</xdr:rowOff>
    </xdr:to>
    <xdr:sp macro="" textlink="">
      <xdr:nvSpPr>
        <xdr:cNvPr id="22" name="Freeform 86">
          <a:extLst>
            <a:ext uri="{FF2B5EF4-FFF2-40B4-BE49-F238E27FC236}">
              <a16:creationId xmlns:a16="http://schemas.microsoft.com/office/drawing/2014/main" id="{424055AA-D044-4ADE-B1BC-A8CAAFFDFBFB}"/>
            </a:ext>
          </a:extLst>
        </xdr:cNvPr>
        <xdr:cNvSpPr>
          <a:spLocks/>
        </xdr:cNvSpPr>
      </xdr:nvSpPr>
      <xdr:spPr bwMode="auto">
        <a:xfrm>
          <a:off x="3833813" y="5305425"/>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242888</xdr:colOff>
      <xdr:row>26</xdr:row>
      <xdr:rowOff>0</xdr:rowOff>
    </xdr:from>
    <xdr:to>
      <xdr:col>5</xdr:col>
      <xdr:colOff>285750</xdr:colOff>
      <xdr:row>27</xdr:row>
      <xdr:rowOff>9525</xdr:rowOff>
    </xdr:to>
    <xdr:sp macro="" textlink="">
      <xdr:nvSpPr>
        <xdr:cNvPr id="23" name="Freeform 87">
          <a:extLst>
            <a:ext uri="{FF2B5EF4-FFF2-40B4-BE49-F238E27FC236}">
              <a16:creationId xmlns:a16="http://schemas.microsoft.com/office/drawing/2014/main" id="{254A1EC3-2D19-48B3-A18E-D444BE9F79A8}"/>
            </a:ext>
          </a:extLst>
        </xdr:cNvPr>
        <xdr:cNvSpPr>
          <a:spLocks/>
        </xdr:cNvSpPr>
      </xdr:nvSpPr>
      <xdr:spPr bwMode="auto">
        <a:xfrm>
          <a:off x="3933826" y="5305425"/>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338138</xdr:colOff>
      <xdr:row>26</xdr:row>
      <xdr:rowOff>0</xdr:rowOff>
    </xdr:from>
    <xdr:to>
      <xdr:col>5</xdr:col>
      <xdr:colOff>376238</xdr:colOff>
      <xdr:row>27</xdr:row>
      <xdr:rowOff>9525</xdr:rowOff>
    </xdr:to>
    <xdr:sp macro="" textlink="">
      <xdr:nvSpPr>
        <xdr:cNvPr id="24" name="Freeform 88">
          <a:extLst>
            <a:ext uri="{FF2B5EF4-FFF2-40B4-BE49-F238E27FC236}">
              <a16:creationId xmlns:a16="http://schemas.microsoft.com/office/drawing/2014/main" id="{9AC32A37-0966-499A-A9A0-F25E20873BD9}"/>
            </a:ext>
          </a:extLst>
        </xdr:cNvPr>
        <xdr:cNvSpPr>
          <a:spLocks/>
        </xdr:cNvSpPr>
      </xdr:nvSpPr>
      <xdr:spPr bwMode="auto">
        <a:xfrm>
          <a:off x="4029076" y="5305425"/>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438150</xdr:colOff>
      <xdr:row>26</xdr:row>
      <xdr:rowOff>0</xdr:rowOff>
    </xdr:from>
    <xdr:to>
      <xdr:col>5</xdr:col>
      <xdr:colOff>481013</xdr:colOff>
      <xdr:row>27</xdr:row>
      <xdr:rowOff>9525</xdr:rowOff>
    </xdr:to>
    <xdr:sp macro="" textlink="">
      <xdr:nvSpPr>
        <xdr:cNvPr id="25" name="Freeform 89">
          <a:extLst>
            <a:ext uri="{FF2B5EF4-FFF2-40B4-BE49-F238E27FC236}">
              <a16:creationId xmlns:a16="http://schemas.microsoft.com/office/drawing/2014/main" id="{10815C2B-73EB-45CD-BC41-47EBA50A68B1}"/>
            </a:ext>
          </a:extLst>
        </xdr:cNvPr>
        <xdr:cNvSpPr>
          <a:spLocks/>
        </xdr:cNvSpPr>
      </xdr:nvSpPr>
      <xdr:spPr bwMode="auto">
        <a:xfrm>
          <a:off x="4129088" y="5305425"/>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633413</xdr:colOff>
      <xdr:row>26</xdr:row>
      <xdr:rowOff>0</xdr:rowOff>
    </xdr:from>
    <xdr:to>
      <xdr:col>6</xdr:col>
      <xdr:colOff>19050</xdr:colOff>
      <xdr:row>27</xdr:row>
      <xdr:rowOff>9525</xdr:rowOff>
    </xdr:to>
    <xdr:sp macro="" textlink="">
      <xdr:nvSpPr>
        <xdr:cNvPr id="26" name="Freeform 90">
          <a:extLst>
            <a:ext uri="{FF2B5EF4-FFF2-40B4-BE49-F238E27FC236}">
              <a16:creationId xmlns:a16="http://schemas.microsoft.com/office/drawing/2014/main" id="{DA4FB888-395B-4AC2-87FF-A56EEFA8C2B0}"/>
            </a:ext>
          </a:extLst>
        </xdr:cNvPr>
        <xdr:cNvSpPr>
          <a:spLocks/>
        </xdr:cNvSpPr>
      </xdr:nvSpPr>
      <xdr:spPr bwMode="auto">
        <a:xfrm>
          <a:off x="4324351" y="5305425"/>
          <a:ext cx="38099"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80963</xdr:colOff>
      <xdr:row>26</xdr:row>
      <xdr:rowOff>0</xdr:rowOff>
    </xdr:from>
    <xdr:to>
      <xdr:col>6</xdr:col>
      <xdr:colOff>123825</xdr:colOff>
      <xdr:row>27</xdr:row>
      <xdr:rowOff>9525</xdr:rowOff>
    </xdr:to>
    <xdr:sp macro="" textlink="">
      <xdr:nvSpPr>
        <xdr:cNvPr id="27" name="Freeform 91">
          <a:extLst>
            <a:ext uri="{FF2B5EF4-FFF2-40B4-BE49-F238E27FC236}">
              <a16:creationId xmlns:a16="http://schemas.microsoft.com/office/drawing/2014/main" id="{BE5FE0B2-FABA-4A83-B6FF-260CB5E265B0}"/>
            </a:ext>
          </a:extLst>
        </xdr:cNvPr>
        <xdr:cNvSpPr>
          <a:spLocks/>
        </xdr:cNvSpPr>
      </xdr:nvSpPr>
      <xdr:spPr bwMode="auto">
        <a:xfrm>
          <a:off x="4424363" y="5305425"/>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171450</xdr:colOff>
      <xdr:row>26</xdr:row>
      <xdr:rowOff>0</xdr:rowOff>
    </xdr:from>
    <xdr:to>
      <xdr:col>6</xdr:col>
      <xdr:colOff>214313</xdr:colOff>
      <xdr:row>27</xdr:row>
      <xdr:rowOff>9525</xdr:rowOff>
    </xdr:to>
    <xdr:sp macro="" textlink="">
      <xdr:nvSpPr>
        <xdr:cNvPr id="28" name="Freeform 92">
          <a:extLst>
            <a:ext uri="{FF2B5EF4-FFF2-40B4-BE49-F238E27FC236}">
              <a16:creationId xmlns:a16="http://schemas.microsoft.com/office/drawing/2014/main" id="{7B8DA109-6CFD-48C8-B255-17322F91F8AA}"/>
            </a:ext>
          </a:extLst>
        </xdr:cNvPr>
        <xdr:cNvSpPr>
          <a:spLocks/>
        </xdr:cNvSpPr>
      </xdr:nvSpPr>
      <xdr:spPr bwMode="auto">
        <a:xfrm>
          <a:off x="4514850" y="5305425"/>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276225</xdr:colOff>
      <xdr:row>26</xdr:row>
      <xdr:rowOff>0</xdr:rowOff>
    </xdr:from>
    <xdr:to>
      <xdr:col>6</xdr:col>
      <xdr:colOff>319088</xdr:colOff>
      <xdr:row>27</xdr:row>
      <xdr:rowOff>9525</xdr:rowOff>
    </xdr:to>
    <xdr:sp macro="" textlink="">
      <xdr:nvSpPr>
        <xdr:cNvPr id="29" name="Freeform 93">
          <a:extLst>
            <a:ext uri="{FF2B5EF4-FFF2-40B4-BE49-F238E27FC236}">
              <a16:creationId xmlns:a16="http://schemas.microsoft.com/office/drawing/2014/main" id="{82F49B8C-2AF3-4BCD-8EC0-118AF08B5233}"/>
            </a:ext>
          </a:extLst>
        </xdr:cNvPr>
        <xdr:cNvSpPr>
          <a:spLocks/>
        </xdr:cNvSpPr>
      </xdr:nvSpPr>
      <xdr:spPr bwMode="auto">
        <a:xfrm>
          <a:off x="4619625" y="5305425"/>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204788</xdr:colOff>
      <xdr:row>27</xdr:row>
      <xdr:rowOff>95250</xdr:rowOff>
    </xdr:from>
    <xdr:to>
      <xdr:col>7</xdr:col>
      <xdr:colOff>642938</xdr:colOff>
      <xdr:row>28</xdr:row>
      <xdr:rowOff>19050</xdr:rowOff>
    </xdr:to>
    <xdr:sp macro="" textlink="">
      <xdr:nvSpPr>
        <xdr:cNvPr id="30" name="Line 94">
          <a:extLst>
            <a:ext uri="{FF2B5EF4-FFF2-40B4-BE49-F238E27FC236}">
              <a16:creationId xmlns:a16="http://schemas.microsoft.com/office/drawing/2014/main" id="{DB44F0EC-E639-4598-BF2C-FAC763F2251A}"/>
            </a:ext>
          </a:extLst>
        </xdr:cNvPr>
        <xdr:cNvSpPr>
          <a:spLocks noChangeShapeType="1"/>
        </xdr:cNvSpPr>
      </xdr:nvSpPr>
      <xdr:spPr bwMode="auto">
        <a:xfrm flipH="1">
          <a:off x="5305426" y="5600700"/>
          <a:ext cx="438150" cy="123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61913</xdr:colOff>
      <xdr:row>25</xdr:row>
      <xdr:rowOff>114300</xdr:rowOff>
    </xdr:from>
    <xdr:to>
      <xdr:col>4</xdr:col>
      <xdr:colOff>385763</xdr:colOff>
      <xdr:row>25</xdr:row>
      <xdr:rowOff>114300</xdr:rowOff>
    </xdr:to>
    <xdr:sp macro="" textlink="">
      <xdr:nvSpPr>
        <xdr:cNvPr id="31" name="Line 97">
          <a:extLst>
            <a:ext uri="{FF2B5EF4-FFF2-40B4-BE49-F238E27FC236}">
              <a16:creationId xmlns:a16="http://schemas.microsoft.com/office/drawing/2014/main" id="{C3922FB4-1503-4DCA-A7DB-14E7DF69F33A}"/>
            </a:ext>
          </a:extLst>
        </xdr:cNvPr>
        <xdr:cNvSpPr>
          <a:spLocks noChangeShapeType="1"/>
        </xdr:cNvSpPr>
      </xdr:nvSpPr>
      <xdr:spPr bwMode="auto">
        <a:xfrm>
          <a:off x="2814638" y="5219700"/>
          <a:ext cx="3238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142875</xdr:colOff>
      <xdr:row>25</xdr:row>
      <xdr:rowOff>114300</xdr:rowOff>
    </xdr:from>
    <xdr:to>
      <xdr:col>2</xdr:col>
      <xdr:colOff>600075</xdr:colOff>
      <xdr:row>25</xdr:row>
      <xdr:rowOff>114300</xdr:rowOff>
    </xdr:to>
    <xdr:sp macro="" textlink="">
      <xdr:nvSpPr>
        <xdr:cNvPr id="32" name="Line 98">
          <a:extLst>
            <a:ext uri="{FF2B5EF4-FFF2-40B4-BE49-F238E27FC236}">
              <a16:creationId xmlns:a16="http://schemas.microsoft.com/office/drawing/2014/main" id="{56F06D81-9A24-42E4-BA0F-EFCB11446571}"/>
            </a:ext>
          </a:extLst>
        </xdr:cNvPr>
        <xdr:cNvSpPr>
          <a:spLocks noChangeShapeType="1"/>
        </xdr:cNvSpPr>
      </xdr:nvSpPr>
      <xdr:spPr bwMode="auto">
        <a:xfrm flipH="1" flipV="1">
          <a:off x="1447800" y="5219700"/>
          <a:ext cx="4572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114300</xdr:colOff>
      <xdr:row>26</xdr:row>
      <xdr:rowOff>0</xdr:rowOff>
    </xdr:from>
    <xdr:to>
      <xdr:col>8</xdr:col>
      <xdr:colOff>438150</xdr:colOff>
      <xdr:row>26</xdr:row>
      <xdr:rowOff>0</xdr:rowOff>
    </xdr:to>
    <xdr:sp macro="" textlink="">
      <xdr:nvSpPr>
        <xdr:cNvPr id="33" name="Line 99">
          <a:extLst>
            <a:ext uri="{FF2B5EF4-FFF2-40B4-BE49-F238E27FC236}">
              <a16:creationId xmlns:a16="http://schemas.microsoft.com/office/drawing/2014/main" id="{288A7873-BAF7-44BD-B3C1-FDC643DB19E1}"/>
            </a:ext>
          </a:extLst>
        </xdr:cNvPr>
        <xdr:cNvSpPr>
          <a:spLocks noChangeShapeType="1"/>
        </xdr:cNvSpPr>
      </xdr:nvSpPr>
      <xdr:spPr bwMode="auto">
        <a:xfrm>
          <a:off x="5214938" y="5305425"/>
          <a:ext cx="128111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457200</xdr:colOff>
      <xdr:row>35</xdr:row>
      <xdr:rowOff>133350</xdr:rowOff>
    </xdr:from>
    <xdr:to>
      <xdr:col>1</xdr:col>
      <xdr:colOff>90488</xdr:colOff>
      <xdr:row>36</xdr:row>
      <xdr:rowOff>19050</xdr:rowOff>
    </xdr:to>
    <xdr:sp macro="" textlink="">
      <xdr:nvSpPr>
        <xdr:cNvPr id="34" name="Rectangle 100">
          <a:extLst>
            <a:ext uri="{FF2B5EF4-FFF2-40B4-BE49-F238E27FC236}">
              <a16:creationId xmlns:a16="http://schemas.microsoft.com/office/drawing/2014/main" id="{82A3B5A6-F5A1-459B-9C0B-8D7EF600680A}"/>
            </a:ext>
          </a:extLst>
        </xdr:cNvPr>
        <xdr:cNvSpPr>
          <a:spLocks noChangeArrowheads="1"/>
        </xdr:cNvSpPr>
      </xdr:nvSpPr>
      <xdr:spPr bwMode="auto">
        <a:xfrm>
          <a:off x="457200" y="7239000"/>
          <a:ext cx="285751" cy="85725"/>
        </a:xfrm>
        <a:prstGeom prst="rect">
          <a:avLst/>
        </a:prstGeom>
        <a:solidFill>
          <a:srgbClr val="000000"/>
        </a:solidFill>
        <a:ln w="9525">
          <a:solidFill>
            <a:srgbClr val="000000"/>
          </a:solidFill>
          <a:miter lim="800000"/>
          <a:headEnd/>
          <a:tailEnd/>
        </a:ln>
      </xdr:spPr>
    </xdr:sp>
    <xdr:clientData/>
  </xdr:twoCellAnchor>
  <xdr:twoCellAnchor>
    <xdr:from>
      <xdr:col>2</xdr:col>
      <xdr:colOff>285750</xdr:colOff>
      <xdr:row>29</xdr:row>
      <xdr:rowOff>57150</xdr:rowOff>
    </xdr:from>
    <xdr:to>
      <xdr:col>2</xdr:col>
      <xdr:colOff>481013</xdr:colOff>
      <xdr:row>30</xdr:row>
      <xdr:rowOff>38100</xdr:rowOff>
    </xdr:to>
    <xdr:sp macro="" textlink="">
      <xdr:nvSpPr>
        <xdr:cNvPr id="35" name="Oval 102">
          <a:extLst>
            <a:ext uri="{FF2B5EF4-FFF2-40B4-BE49-F238E27FC236}">
              <a16:creationId xmlns:a16="http://schemas.microsoft.com/office/drawing/2014/main" id="{FC5F2F65-3D39-4204-8A9C-2DB11BCDA84B}"/>
            </a:ext>
          </a:extLst>
        </xdr:cNvPr>
        <xdr:cNvSpPr>
          <a:spLocks noChangeArrowheads="1"/>
        </xdr:cNvSpPr>
      </xdr:nvSpPr>
      <xdr:spPr bwMode="auto">
        <a:xfrm>
          <a:off x="1590675" y="5962650"/>
          <a:ext cx="195263" cy="180975"/>
        </a:xfrm>
        <a:prstGeom prst="ellipse">
          <a:avLst/>
        </a:prstGeom>
        <a:solidFill>
          <a:srgbClr val="FFFFFF"/>
        </a:solidFill>
        <a:ln w="9525">
          <a:solidFill>
            <a:srgbClr val="000000"/>
          </a:solidFill>
          <a:round/>
          <a:headEnd/>
          <a:tailEnd/>
        </a:ln>
      </xdr:spPr>
    </xdr:sp>
    <xdr:clientData/>
  </xdr:twoCellAnchor>
  <xdr:twoCellAnchor>
    <xdr:from>
      <xdr:col>0</xdr:col>
      <xdr:colOff>509588</xdr:colOff>
      <xdr:row>30</xdr:row>
      <xdr:rowOff>38100</xdr:rowOff>
    </xdr:from>
    <xdr:to>
      <xdr:col>2</xdr:col>
      <xdr:colOff>376238</xdr:colOff>
      <xdr:row>36</xdr:row>
      <xdr:rowOff>28575</xdr:rowOff>
    </xdr:to>
    <xdr:sp macro="" textlink="">
      <xdr:nvSpPr>
        <xdr:cNvPr id="36" name="Line 104">
          <a:extLst>
            <a:ext uri="{FF2B5EF4-FFF2-40B4-BE49-F238E27FC236}">
              <a16:creationId xmlns:a16="http://schemas.microsoft.com/office/drawing/2014/main" id="{0147D248-1624-46FA-AB7F-91A0379CDFA1}"/>
            </a:ext>
          </a:extLst>
        </xdr:cNvPr>
        <xdr:cNvSpPr>
          <a:spLocks noChangeShapeType="1"/>
        </xdr:cNvSpPr>
      </xdr:nvSpPr>
      <xdr:spPr bwMode="auto">
        <a:xfrm flipH="1">
          <a:off x="509588" y="6143625"/>
          <a:ext cx="1171575" cy="1190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642938</xdr:colOff>
      <xdr:row>32</xdr:row>
      <xdr:rowOff>95250</xdr:rowOff>
    </xdr:from>
    <xdr:to>
      <xdr:col>8</xdr:col>
      <xdr:colOff>571500</xdr:colOff>
      <xdr:row>32</xdr:row>
      <xdr:rowOff>95250</xdr:rowOff>
    </xdr:to>
    <xdr:sp macro="" textlink="">
      <xdr:nvSpPr>
        <xdr:cNvPr id="37" name="Line 105">
          <a:extLst>
            <a:ext uri="{FF2B5EF4-FFF2-40B4-BE49-F238E27FC236}">
              <a16:creationId xmlns:a16="http://schemas.microsoft.com/office/drawing/2014/main" id="{C5227060-A807-426C-8134-0E9333059167}"/>
            </a:ext>
          </a:extLst>
        </xdr:cNvPr>
        <xdr:cNvSpPr>
          <a:spLocks noChangeShapeType="1"/>
        </xdr:cNvSpPr>
      </xdr:nvSpPr>
      <xdr:spPr bwMode="auto">
        <a:xfrm>
          <a:off x="1295401" y="6600825"/>
          <a:ext cx="533399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642938</xdr:colOff>
      <xdr:row>32</xdr:row>
      <xdr:rowOff>95250</xdr:rowOff>
    </xdr:from>
    <xdr:to>
      <xdr:col>1</xdr:col>
      <xdr:colOff>642938</xdr:colOff>
      <xdr:row>36</xdr:row>
      <xdr:rowOff>28575</xdr:rowOff>
    </xdr:to>
    <xdr:sp macro="" textlink="">
      <xdr:nvSpPr>
        <xdr:cNvPr id="38" name="Line 106">
          <a:extLst>
            <a:ext uri="{FF2B5EF4-FFF2-40B4-BE49-F238E27FC236}">
              <a16:creationId xmlns:a16="http://schemas.microsoft.com/office/drawing/2014/main" id="{FB561B9F-0363-49E8-85AB-ACE227C96AC3}"/>
            </a:ext>
          </a:extLst>
        </xdr:cNvPr>
        <xdr:cNvSpPr>
          <a:spLocks noChangeShapeType="1"/>
        </xdr:cNvSpPr>
      </xdr:nvSpPr>
      <xdr:spPr bwMode="auto">
        <a:xfrm>
          <a:off x="1295401" y="6600825"/>
          <a:ext cx="0" cy="733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538163</xdr:colOff>
      <xdr:row>35</xdr:row>
      <xdr:rowOff>133350</xdr:rowOff>
    </xdr:from>
    <xdr:to>
      <xdr:col>2</xdr:col>
      <xdr:colOff>80963</xdr:colOff>
      <xdr:row>36</xdr:row>
      <xdr:rowOff>28575</xdr:rowOff>
    </xdr:to>
    <xdr:sp macro="" textlink="">
      <xdr:nvSpPr>
        <xdr:cNvPr id="39" name="Rectangle 107">
          <a:extLst>
            <a:ext uri="{FF2B5EF4-FFF2-40B4-BE49-F238E27FC236}">
              <a16:creationId xmlns:a16="http://schemas.microsoft.com/office/drawing/2014/main" id="{D10DFFBD-2CB7-4DDD-BD73-4DBF13752D43}"/>
            </a:ext>
          </a:extLst>
        </xdr:cNvPr>
        <xdr:cNvSpPr>
          <a:spLocks noChangeArrowheads="1"/>
        </xdr:cNvSpPr>
      </xdr:nvSpPr>
      <xdr:spPr bwMode="auto">
        <a:xfrm>
          <a:off x="1190626" y="7239000"/>
          <a:ext cx="195262" cy="95250"/>
        </a:xfrm>
        <a:prstGeom prst="rect">
          <a:avLst/>
        </a:prstGeom>
        <a:solidFill>
          <a:srgbClr val="000000"/>
        </a:solidFill>
        <a:ln w="9525">
          <a:solidFill>
            <a:srgbClr val="000000"/>
          </a:solidFill>
          <a:miter lim="800000"/>
          <a:headEnd/>
          <a:tailEnd/>
        </a:ln>
      </xdr:spPr>
    </xdr:sp>
    <xdr:clientData/>
  </xdr:twoCellAnchor>
  <xdr:twoCellAnchor>
    <xdr:from>
      <xdr:col>4</xdr:col>
      <xdr:colOff>447675</xdr:colOff>
      <xdr:row>32</xdr:row>
      <xdr:rowOff>95250</xdr:rowOff>
    </xdr:from>
    <xdr:to>
      <xdr:col>4</xdr:col>
      <xdr:colOff>447675</xdr:colOff>
      <xdr:row>36</xdr:row>
      <xdr:rowOff>28575</xdr:rowOff>
    </xdr:to>
    <xdr:sp macro="" textlink="">
      <xdr:nvSpPr>
        <xdr:cNvPr id="40" name="Line 108">
          <a:extLst>
            <a:ext uri="{FF2B5EF4-FFF2-40B4-BE49-F238E27FC236}">
              <a16:creationId xmlns:a16="http://schemas.microsoft.com/office/drawing/2014/main" id="{028F9560-F3C2-4CA5-9031-776A63446F4F}"/>
            </a:ext>
          </a:extLst>
        </xdr:cNvPr>
        <xdr:cNvSpPr>
          <a:spLocks noChangeShapeType="1"/>
        </xdr:cNvSpPr>
      </xdr:nvSpPr>
      <xdr:spPr bwMode="auto">
        <a:xfrm>
          <a:off x="3200400" y="6600825"/>
          <a:ext cx="0" cy="733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242888</xdr:colOff>
      <xdr:row>32</xdr:row>
      <xdr:rowOff>95250</xdr:rowOff>
    </xdr:from>
    <xdr:to>
      <xdr:col>7</xdr:col>
      <xdr:colOff>242888</xdr:colOff>
      <xdr:row>36</xdr:row>
      <xdr:rowOff>28575</xdr:rowOff>
    </xdr:to>
    <xdr:sp macro="" textlink="">
      <xdr:nvSpPr>
        <xdr:cNvPr id="41" name="Line 109">
          <a:extLst>
            <a:ext uri="{FF2B5EF4-FFF2-40B4-BE49-F238E27FC236}">
              <a16:creationId xmlns:a16="http://schemas.microsoft.com/office/drawing/2014/main" id="{2843817C-ED9B-4DDD-84A4-A76CFC1703F0}"/>
            </a:ext>
          </a:extLst>
        </xdr:cNvPr>
        <xdr:cNvSpPr>
          <a:spLocks noChangeShapeType="1"/>
        </xdr:cNvSpPr>
      </xdr:nvSpPr>
      <xdr:spPr bwMode="auto">
        <a:xfrm>
          <a:off x="5343526" y="6600825"/>
          <a:ext cx="0" cy="733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347663</xdr:colOff>
      <xdr:row>35</xdr:row>
      <xdr:rowOff>133350</xdr:rowOff>
    </xdr:from>
    <xdr:to>
      <xdr:col>4</xdr:col>
      <xdr:colOff>542925</xdr:colOff>
      <xdr:row>36</xdr:row>
      <xdr:rowOff>28575</xdr:rowOff>
    </xdr:to>
    <xdr:sp macro="" textlink="">
      <xdr:nvSpPr>
        <xdr:cNvPr id="42" name="Rectangle 110">
          <a:extLst>
            <a:ext uri="{FF2B5EF4-FFF2-40B4-BE49-F238E27FC236}">
              <a16:creationId xmlns:a16="http://schemas.microsoft.com/office/drawing/2014/main" id="{9CBEEB87-B727-40F6-B0E7-7C0FBAE4F610}"/>
            </a:ext>
          </a:extLst>
        </xdr:cNvPr>
        <xdr:cNvSpPr>
          <a:spLocks noChangeArrowheads="1"/>
        </xdr:cNvSpPr>
      </xdr:nvSpPr>
      <xdr:spPr bwMode="auto">
        <a:xfrm>
          <a:off x="3100388" y="7239000"/>
          <a:ext cx="195262" cy="95250"/>
        </a:xfrm>
        <a:prstGeom prst="rect">
          <a:avLst/>
        </a:prstGeom>
        <a:solidFill>
          <a:srgbClr val="000000"/>
        </a:solidFill>
        <a:ln w="9525">
          <a:solidFill>
            <a:srgbClr val="000000"/>
          </a:solidFill>
          <a:miter lim="800000"/>
          <a:headEnd/>
          <a:tailEnd/>
        </a:ln>
      </xdr:spPr>
    </xdr:sp>
    <xdr:clientData/>
  </xdr:twoCellAnchor>
  <xdr:twoCellAnchor>
    <xdr:from>
      <xdr:col>7</xdr:col>
      <xdr:colOff>152400</xdr:colOff>
      <xdr:row>35</xdr:row>
      <xdr:rowOff>133350</xdr:rowOff>
    </xdr:from>
    <xdr:to>
      <xdr:col>7</xdr:col>
      <xdr:colOff>347663</xdr:colOff>
      <xdr:row>36</xdr:row>
      <xdr:rowOff>28575</xdr:rowOff>
    </xdr:to>
    <xdr:sp macro="" textlink="">
      <xdr:nvSpPr>
        <xdr:cNvPr id="43" name="Rectangle 111">
          <a:extLst>
            <a:ext uri="{FF2B5EF4-FFF2-40B4-BE49-F238E27FC236}">
              <a16:creationId xmlns:a16="http://schemas.microsoft.com/office/drawing/2014/main" id="{DED2A72C-110B-4194-BBDA-93C7BBB1051E}"/>
            </a:ext>
          </a:extLst>
        </xdr:cNvPr>
        <xdr:cNvSpPr>
          <a:spLocks noChangeArrowheads="1"/>
        </xdr:cNvSpPr>
      </xdr:nvSpPr>
      <xdr:spPr bwMode="auto">
        <a:xfrm>
          <a:off x="5253038" y="7239000"/>
          <a:ext cx="195263" cy="95250"/>
        </a:xfrm>
        <a:prstGeom prst="rect">
          <a:avLst/>
        </a:prstGeom>
        <a:solidFill>
          <a:srgbClr val="000000"/>
        </a:solidFill>
        <a:ln w="9525">
          <a:solidFill>
            <a:srgbClr val="000000"/>
          </a:solidFill>
          <a:miter lim="800000"/>
          <a:headEnd/>
          <a:tailEnd/>
        </a:ln>
      </xdr:spPr>
    </xdr:sp>
    <xdr:clientData/>
  </xdr:twoCellAnchor>
  <xdr:twoCellAnchor>
    <xdr:from>
      <xdr:col>1</xdr:col>
      <xdr:colOff>642938</xdr:colOff>
      <xdr:row>34</xdr:row>
      <xdr:rowOff>57150</xdr:rowOff>
    </xdr:from>
    <xdr:to>
      <xdr:col>8</xdr:col>
      <xdr:colOff>571500</xdr:colOff>
      <xdr:row>34</xdr:row>
      <xdr:rowOff>57150</xdr:rowOff>
    </xdr:to>
    <xdr:sp macro="" textlink="">
      <xdr:nvSpPr>
        <xdr:cNvPr id="44" name="Line 112">
          <a:extLst>
            <a:ext uri="{FF2B5EF4-FFF2-40B4-BE49-F238E27FC236}">
              <a16:creationId xmlns:a16="http://schemas.microsoft.com/office/drawing/2014/main" id="{96CC3F74-17BB-4464-81EB-5D2925447AE1}"/>
            </a:ext>
          </a:extLst>
        </xdr:cNvPr>
        <xdr:cNvSpPr>
          <a:spLocks noChangeShapeType="1"/>
        </xdr:cNvSpPr>
      </xdr:nvSpPr>
      <xdr:spPr bwMode="auto">
        <a:xfrm>
          <a:off x="1295401" y="6962775"/>
          <a:ext cx="533399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285750</xdr:colOff>
      <xdr:row>34</xdr:row>
      <xdr:rowOff>57150</xdr:rowOff>
    </xdr:from>
    <xdr:to>
      <xdr:col>2</xdr:col>
      <xdr:colOff>323850</xdr:colOff>
      <xdr:row>35</xdr:row>
      <xdr:rowOff>66675</xdr:rowOff>
    </xdr:to>
    <xdr:sp macro="" textlink="">
      <xdr:nvSpPr>
        <xdr:cNvPr id="45" name="Freeform 113">
          <a:extLst>
            <a:ext uri="{FF2B5EF4-FFF2-40B4-BE49-F238E27FC236}">
              <a16:creationId xmlns:a16="http://schemas.microsoft.com/office/drawing/2014/main" id="{18BDA254-73FB-4633-9397-7946DDE83B02}"/>
            </a:ext>
          </a:extLst>
        </xdr:cNvPr>
        <xdr:cNvSpPr>
          <a:spLocks/>
        </xdr:cNvSpPr>
      </xdr:nvSpPr>
      <xdr:spPr bwMode="auto">
        <a:xfrm>
          <a:off x="1590675" y="6962775"/>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376238</xdr:colOff>
      <xdr:row>34</xdr:row>
      <xdr:rowOff>57150</xdr:rowOff>
    </xdr:from>
    <xdr:to>
      <xdr:col>2</xdr:col>
      <xdr:colOff>419100</xdr:colOff>
      <xdr:row>35</xdr:row>
      <xdr:rowOff>66675</xdr:rowOff>
    </xdr:to>
    <xdr:sp macro="" textlink="">
      <xdr:nvSpPr>
        <xdr:cNvPr id="46" name="Freeform 114">
          <a:extLst>
            <a:ext uri="{FF2B5EF4-FFF2-40B4-BE49-F238E27FC236}">
              <a16:creationId xmlns:a16="http://schemas.microsoft.com/office/drawing/2014/main" id="{F5377702-DFEE-4987-A483-D14950C43106}"/>
            </a:ext>
          </a:extLst>
        </xdr:cNvPr>
        <xdr:cNvSpPr>
          <a:spLocks/>
        </xdr:cNvSpPr>
      </xdr:nvSpPr>
      <xdr:spPr bwMode="auto">
        <a:xfrm>
          <a:off x="1681163" y="6962775"/>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481013</xdr:colOff>
      <xdr:row>34</xdr:row>
      <xdr:rowOff>57150</xdr:rowOff>
    </xdr:from>
    <xdr:to>
      <xdr:col>2</xdr:col>
      <xdr:colOff>519113</xdr:colOff>
      <xdr:row>35</xdr:row>
      <xdr:rowOff>66675</xdr:rowOff>
    </xdr:to>
    <xdr:sp macro="" textlink="">
      <xdr:nvSpPr>
        <xdr:cNvPr id="47" name="Freeform 115">
          <a:extLst>
            <a:ext uri="{FF2B5EF4-FFF2-40B4-BE49-F238E27FC236}">
              <a16:creationId xmlns:a16="http://schemas.microsoft.com/office/drawing/2014/main" id="{19B9C1F5-0777-4251-A075-88D0598600B4}"/>
            </a:ext>
          </a:extLst>
        </xdr:cNvPr>
        <xdr:cNvSpPr>
          <a:spLocks/>
        </xdr:cNvSpPr>
      </xdr:nvSpPr>
      <xdr:spPr bwMode="auto">
        <a:xfrm>
          <a:off x="1785938" y="6962775"/>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571500</xdr:colOff>
      <xdr:row>34</xdr:row>
      <xdr:rowOff>57150</xdr:rowOff>
    </xdr:from>
    <xdr:to>
      <xdr:col>2</xdr:col>
      <xdr:colOff>614363</xdr:colOff>
      <xdr:row>35</xdr:row>
      <xdr:rowOff>66675</xdr:rowOff>
    </xdr:to>
    <xdr:sp macro="" textlink="">
      <xdr:nvSpPr>
        <xdr:cNvPr id="48" name="Freeform 116">
          <a:extLst>
            <a:ext uri="{FF2B5EF4-FFF2-40B4-BE49-F238E27FC236}">
              <a16:creationId xmlns:a16="http://schemas.microsoft.com/office/drawing/2014/main" id="{22BD8018-13CD-4C59-98B0-D419C12F072A}"/>
            </a:ext>
          </a:extLst>
        </xdr:cNvPr>
        <xdr:cNvSpPr>
          <a:spLocks/>
        </xdr:cNvSpPr>
      </xdr:nvSpPr>
      <xdr:spPr bwMode="auto">
        <a:xfrm>
          <a:off x="1876425" y="6962775"/>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19050</xdr:colOff>
      <xdr:row>34</xdr:row>
      <xdr:rowOff>57150</xdr:rowOff>
    </xdr:from>
    <xdr:to>
      <xdr:col>3</xdr:col>
      <xdr:colOff>61913</xdr:colOff>
      <xdr:row>35</xdr:row>
      <xdr:rowOff>66675</xdr:rowOff>
    </xdr:to>
    <xdr:sp macro="" textlink="">
      <xdr:nvSpPr>
        <xdr:cNvPr id="49" name="Freeform 117">
          <a:extLst>
            <a:ext uri="{FF2B5EF4-FFF2-40B4-BE49-F238E27FC236}">
              <a16:creationId xmlns:a16="http://schemas.microsoft.com/office/drawing/2014/main" id="{5329E6B0-50FF-4770-A1F9-8B2AA65C90BB}"/>
            </a:ext>
          </a:extLst>
        </xdr:cNvPr>
        <xdr:cNvSpPr>
          <a:spLocks/>
        </xdr:cNvSpPr>
      </xdr:nvSpPr>
      <xdr:spPr bwMode="auto">
        <a:xfrm>
          <a:off x="2119313" y="6962775"/>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123825</xdr:colOff>
      <xdr:row>34</xdr:row>
      <xdr:rowOff>57150</xdr:rowOff>
    </xdr:from>
    <xdr:to>
      <xdr:col>3</xdr:col>
      <xdr:colOff>161925</xdr:colOff>
      <xdr:row>35</xdr:row>
      <xdr:rowOff>66675</xdr:rowOff>
    </xdr:to>
    <xdr:sp macro="" textlink="">
      <xdr:nvSpPr>
        <xdr:cNvPr id="50" name="Freeform 118">
          <a:extLst>
            <a:ext uri="{FF2B5EF4-FFF2-40B4-BE49-F238E27FC236}">
              <a16:creationId xmlns:a16="http://schemas.microsoft.com/office/drawing/2014/main" id="{EB11A675-B823-4ABB-BF5A-A01B536EAF78}"/>
            </a:ext>
          </a:extLst>
        </xdr:cNvPr>
        <xdr:cNvSpPr>
          <a:spLocks/>
        </xdr:cNvSpPr>
      </xdr:nvSpPr>
      <xdr:spPr bwMode="auto">
        <a:xfrm>
          <a:off x="2224088" y="6962775"/>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214313</xdr:colOff>
      <xdr:row>34</xdr:row>
      <xdr:rowOff>57150</xdr:rowOff>
    </xdr:from>
    <xdr:to>
      <xdr:col>3</xdr:col>
      <xdr:colOff>257175</xdr:colOff>
      <xdr:row>35</xdr:row>
      <xdr:rowOff>66675</xdr:rowOff>
    </xdr:to>
    <xdr:sp macro="" textlink="">
      <xdr:nvSpPr>
        <xdr:cNvPr id="51" name="Freeform 119">
          <a:extLst>
            <a:ext uri="{FF2B5EF4-FFF2-40B4-BE49-F238E27FC236}">
              <a16:creationId xmlns:a16="http://schemas.microsoft.com/office/drawing/2014/main" id="{89744D1B-3FE5-4BC7-BA80-BD70A46C13FB}"/>
            </a:ext>
          </a:extLst>
        </xdr:cNvPr>
        <xdr:cNvSpPr>
          <a:spLocks/>
        </xdr:cNvSpPr>
      </xdr:nvSpPr>
      <xdr:spPr bwMode="auto">
        <a:xfrm>
          <a:off x="2314576" y="6962775"/>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314325</xdr:colOff>
      <xdr:row>34</xdr:row>
      <xdr:rowOff>57150</xdr:rowOff>
    </xdr:from>
    <xdr:to>
      <xdr:col>3</xdr:col>
      <xdr:colOff>357188</xdr:colOff>
      <xdr:row>35</xdr:row>
      <xdr:rowOff>66675</xdr:rowOff>
    </xdr:to>
    <xdr:sp macro="" textlink="">
      <xdr:nvSpPr>
        <xdr:cNvPr id="52" name="Freeform 120">
          <a:extLst>
            <a:ext uri="{FF2B5EF4-FFF2-40B4-BE49-F238E27FC236}">
              <a16:creationId xmlns:a16="http://schemas.microsoft.com/office/drawing/2014/main" id="{638CF734-FE6A-4E71-B097-F9FC3DAF1D72}"/>
            </a:ext>
          </a:extLst>
        </xdr:cNvPr>
        <xdr:cNvSpPr>
          <a:spLocks/>
        </xdr:cNvSpPr>
      </xdr:nvSpPr>
      <xdr:spPr bwMode="auto">
        <a:xfrm>
          <a:off x="2414588" y="6962775"/>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409575</xdr:colOff>
      <xdr:row>34</xdr:row>
      <xdr:rowOff>57150</xdr:rowOff>
    </xdr:from>
    <xdr:to>
      <xdr:col>3</xdr:col>
      <xdr:colOff>447675</xdr:colOff>
      <xdr:row>35</xdr:row>
      <xdr:rowOff>66675</xdr:rowOff>
    </xdr:to>
    <xdr:sp macro="" textlink="">
      <xdr:nvSpPr>
        <xdr:cNvPr id="53" name="Freeform 121">
          <a:extLst>
            <a:ext uri="{FF2B5EF4-FFF2-40B4-BE49-F238E27FC236}">
              <a16:creationId xmlns:a16="http://schemas.microsoft.com/office/drawing/2014/main" id="{599E438F-A897-49C9-8A14-DE4339D338AC}"/>
            </a:ext>
          </a:extLst>
        </xdr:cNvPr>
        <xdr:cNvSpPr>
          <a:spLocks/>
        </xdr:cNvSpPr>
      </xdr:nvSpPr>
      <xdr:spPr bwMode="auto">
        <a:xfrm>
          <a:off x="2509838" y="6962775"/>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509588</xdr:colOff>
      <xdr:row>34</xdr:row>
      <xdr:rowOff>57150</xdr:rowOff>
    </xdr:from>
    <xdr:to>
      <xdr:col>3</xdr:col>
      <xdr:colOff>552450</xdr:colOff>
      <xdr:row>35</xdr:row>
      <xdr:rowOff>66675</xdr:rowOff>
    </xdr:to>
    <xdr:sp macro="" textlink="">
      <xdr:nvSpPr>
        <xdr:cNvPr id="54" name="Freeform 122">
          <a:extLst>
            <a:ext uri="{FF2B5EF4-FFF2-40B4-BE49-F238E27FC236}">
              <a16:creationId xmlns:a16="http://schemas.microsoft.com/office/drawing/2014/main" id="{F6A3BDDE-47BA-4934-BF07-9CF56BA7F439}"/>
            </a:ext>
          </a:extLst>
        </xdr:cNvPr>
        <xdr:cNvSpPr>
          <a:spLocks/>
        </xdr:cNvSpPr>
      </xdr:nvSpPr>
      <xdr:spPr bwMode="auto">
        <a:xfrm>
          <a:off x="2609851" y="6962775"/>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376238</xdr:colOff>
      <xdr:row>34</xdr:row>
      <xdr:rowOff>57150</xdr:rowOff>
    </xdr:from>
    <xdr:to>
      <xdr:col>5</xdr:col>
      <xdr:colOff>419100</xdr:colOff>
      <xdr:row>35</xdr:row>
      <xdr:rowOff>66675</xdr:rowOff>
    </xdr:to>
    <xdr:sp macro="" textlink="">
      <xdr:nvSpPr>
        <xdr:cNvPr id="55" name="Freeform 123">
          <a:extLst>
            <a:ext uri="{FF2B5EF4-FFF2-40B4-BE49-F238E27FC236}">
              <a16:creationId xmlns:a16="http://schemas.microsoft.com/office/drawing/2014/main" id="{D9AE4EFF-2CC2-4654-9434-A01C35179906}"/>
            </a:ext>
          </a:extLst>
        </xdr:cNvPr>
        <xdr:cNvSpPr>
          <a:spLocks/>
        </xdr:cNvSpPr>
      </xdr:nvSpPr>
      <xdr:spPr bwMode="auto">
        <a:xfrm>
          <a:off x="4067176" y="6962775"/>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481013</xdr:colOff>
      <xdr:row>34</xdr:row>
      <xdr:rowOff>57150</xdr:rowOff>
    </xdr:from>
    <xdr:to>
      <xdr:col>5</xdr:col>
      <xdr:colOff>519113</xdr:colOff>
      <xdr:row>35</xdr:row>
      <xdr:rowOff>66675</xdr:rowOff>
    </xdr:to>
    <xdr:sp macro="" textlink="">
      <xdr:nvSpPr>
        <xdr:cNvPr id="56" name="Freeform 124">
          <a:extLst>
            <a:ext uri="{FF2B5EF4-FFF2-40B4-BE49-F238E27FC236}">
              <a16:creationId xmlns:a16="http://schemas.microsoft.com/office/drawing/2014/main" id="{C7E32AC6-935D-4FA4-BF92-B836A6C0098E}"/>
            </a:ext>
          </a:extLst>
        </xdr:cNvPr>
        <xdr:cNvSpPr>
          <a:spLocks/>
        </xdr:cNvSpPr>
      </xdr:nvSpPr>
      <xdr:spPr bwMode="auto">
        <a:xfrm>
          <a:off x="4171951" y="6962775"/>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571500</xdr:colOff>
      <xdr:row>34</xdr:row>
      <xdr:rowOff>57150</xdr:rowOff>
    </xdr:from>
    <xdr:to>
      <xdr:col>5</xdr:col>
      <xdr:colOff>609600</xdr:colOff>
      <xdr:row>35</xdr:row>
      <xdr:rowOff>66675</xdr:rowOff>
    </xdr:to>
    <xdr:sp macro="" textlink="">
      <xdr:nvSpPr>
        <xdr:cNvPr id="57" name="Freeform 125">
          <a:extLst>
            <a:ext uri="{FF2B5EF4-FFF2-40B4-BE49-F238E27FC236}">
              <a16:creationId xmlns:a16="http://schemas.microsoft.com/office/drawing/2014/main" id="{0B7B5EA6-4DD5-4199-AECB-ED1C7BBBD7D4}"/>
            </a:ext>
          </a:extLst>
        </xdr:cNvPr>
        <xdr:cNvSpPr>
          <a:spLocks/>
        </xdr:cNvSpPr>
      </xdr:nvSpPr>
      <xdr:spPr bwMode="auto">
        <a:xfrm>
          <a:off x="4262438" y="6962775"/>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xdr:colOff>
      <xdr:row>34</xdr:row>
      <xdr:rowOff>57150</xdr:rowOff>
    </xdr:from>
    <xdr:to>
      <xdr:col>6</xdr:col>
      <xdr:colOff>61913</xdr:colOff>
      <xdr:row>35</xdr:row>
      <xdr:rowOff>66675</xdr:rowOff>
    </xdr:to>
    <xdr:sp macro="" textlink="">
      <xdr:nvSpPr>
        <xdr:cNvPr id="58" name="Freeform 126">
          <a:extLst>
            <a:ext uri="{FF2B5EF4-FFF2-40B4-BE49-F238E27FC236}">
              <a16:creationId xmlns:a16="http://schemas.microsoft.com/office/drawing/2014/main" id="{B70134C4-E41C-4763-B1B4-73FA40658D92}"/>
            </a:ext>
          </a:extLst>
        </xdr:cNvPr>
        <xdr:cNvSpPr>
          <a:spLocks/>
        </xdr:cNvSpPr>
      </xdr:nvSpPr>
      <xdr:spPr bwMode="auto">
        <a:xfrm>
          <a:off x="4362450" y="6962775"/>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123825</xdr:colOff>
      <xdr:row>34</xdr:row>
      <xdr:rowOff>57150</xdr:rowOff>
    </xdr:from>
    <xdr:to>
      <xdr:col>6</xdr:col>
      <xdr:colOff>161925</xdr:colOff>
      <xdr:row>35</xdr:row>
      <xdr:rowOff>66675</xdr:rowOff>
    </xdr:to>
    <xdr:sp macro="" textlink="">
      <xdr:nvSpPr>
        <xdr:cNvPr id="59" name="Freeform 127">
          <a:extLst>
            <a:ext uri="{FF2B5EF4-FFF2-40B4-BE49-F238E27FC236}">
              <a16:creationId xmlns:a16="http://schemas.microsoft.com/office/drawing/2014/main" id="{28928C24-B101-4481-83AF-F69BA372AF4D}"/>
            </a:ext>
          </a:extLst>
        </xdr:cNvPr>
        <xdr:cNvSpPr>
          <a:spLocks/>
        </xdr:cNvSpPr>
      </xdr:nvSpPr>
      <xdr:spPr bwMode="auto">
        <a:xfrm>
          <a:off x="4467225" y="6962775"/>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214313</xdr:colOff>
      <xdr:row>34</xdr:row>
      <xdr:rowOff>57150</xdr:rowOff>
    </xdr:from>
    <xdr:to>
      <xdr:col>6</xdr:col>
      <xdr:colOff>257175</xdr:colOff>
      <xdr:row>35</xdr:row>
      <xdr:rowOff>66675</xdr:rowOff>
    </xdr:to>
    <xdr:sp macro="" textlink="">
      <xdr:nvSpPr>
        <xdr:cNvPr id="60" name="Freeform 128">
          <a:extLst>
            <a:ext uri="{FF2B5EF4-FFF2-40B4-BE49-F238E27FC236}">
              <a16:creationId xmlns:a16="http://schemas.microsoft.com/office/drawing/2014/main" id="{4FBF65F3-B8DA-41EA-A377-5F36EDCF19AF}"/>
            </a:ext>
          </a:extLst>
        </xdr:cNvPr>
        <xdr:cNvSpPr>
          <a:spLocks/>
        </xdr:cNvSpPr>
      </xdr:nvSpPr>
      <xdr:spPr bwMode="auto">
        <a:xfrm>
          <a:off x="4557713" y="6962775"/>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319088</xdr:colOff>
      <xdr:row>34</xdr:row>
      <xdr:rowOff>57150</xdr:rowOff>
    </xdr:from>
    <xdr:to>
      <xdr:col>6</xdr:col>
      <xdr:colOff>357188</xdr:colOff>
      <xdr:row>35</xdr:row>
      <xdr:rowOff>66675</xdr:rowOff>
    </xdr:to>
    <xdr:sp macro="" textlink="">
      <xdr:nvSpPr>
        <xdr:cNvPr id="61" name="Freeform 129">
          <a:extLst>
            <a:ext uri="{FF2B5EF4-FFF2-40B4-BE49-F238E27FC236}">
              <a16:creationId xmlns:a16="http://schemas.microsoft.com/office/drawing/2014/main" id="{90CF70BD-6E29-4DAB-80D1-CB931EB0C01F}"/>
            </a:ext>
          </a:extLst>
        </xdr:cNvPr>
        <xdr:cNvSpPr>
          <a:spLocks/>
        </xdr:cNvSpPr>
      </xdr:nvSpPr>
      <xdr:spPr bwMode="auto">
        <a:xfrm>
          <a:off x="4662488" y="6962775"/>
          <a:ext cx="38100"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409575</xdr:colOff>
      <xdr:row>34</xdr:row>
      <xdr:rowOff>57150</xdr:rowOff>
    </xdr:from>
    <xdr:to>
      <xdr:col>6</xdr:col>
      <xdr:colOff>452438</xdr:colOff>
      <xdr:row>35</xdr:row>
      <xdr:rowOff>66675</xdr:rowOff>
    </xdr:to>
    <xdr:sp macro="" textlink="">
      <xdr:nvSpPr>
        <xdr:cNvPr id="62" name="Freeform 130">
          <a:extLst>
            <a:ext uri="{FF2B5EF4-FFF2-40B4-BE49-F238E27FC236}">
              <a16:creationId xmlns:a16="http://schemas.microsoft.com/office/drawing/2014/main" id="{0CFA55B6-F4E9-4CC4-A159-3F63FA77A417}"/>
            </a:ext>
          </a:extLst>
        </xdr:cNvPr>
        <xdr:cNvSpPr>
          <a:spLocks/>
        </xdr:cNvSpPr>
      </xdr:nvSpPr>
      <xdr:spPr bwMode="auto">
        <a:xfrm>
          <a:off x="4752975" y="6962775"/>
          <a:ext cx="42863"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509588</xdr:colOff>
      <xdr:row>34</xdr:row>
      <xdr:rowOff>57150</xdr:rowOff>
    </xdr:from>
    <xdr:to>
      <xdr:col>6</xdr:col>
      <xdr:colOff>552450</xdr:colOff>
      <xdr:row>35</xdr:row>
      <xdr:rowOff>66675</xdr:rowOff>
    </xdr:to>
    <xdr:sp macro="" textlink="">
      <xdr:nvSpPr>
        <xdr:cNvPr id="63" name="Freeform 131">
          <a:extLst>
            <a:ext uri="{FF2B5EF4-FFF2-40B4-BE49-F238E27FC236}">
              <a16:creationId xmlns:a16="http://schemas.microsoft.com/office/drawing/2014/main" id="{7BD89AA1-8477-4F8E-8EBC-AD5D2250FB10}"/>
            </a:ext>
          </a:extLst>
        </xdr:cNvPr>
        <xdr:cNvSpPr>
          <a:spLocks/>
        </xdr:cNvSpPr>
      </xdr:nvSpPr>
      <xdr:spPr bwMode="auto">
        <a:xfrm>
          <a:off x="4852988" y="6962775"/>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614363</xdr:colOff>
      <xdr:row>34</xdr:row>
      <xdr:rowOff>57150</xdr:rowOff>
    </xdr:from>
    <xdr:to>
      <xdr:col>7</xdr:col>
      <xdr:colOff>0</xdr:colOff>
      <xdr:row>35</xdr:row>
      <xdr:rowOff>66675</xdr:rowOff>
    </xdr:to>
    <xdr:sp macro="" textlink="">
      <xdr:nvSpPr>
        <xdr:cNvPr id="64" name="Freeform 132">
          <a:extLst>
            <a:ext uri="{FF2B5EF4-FFF2-40B4-BE49-F238E27FC236}">
              <a16:creationId xmlns:a16="http://schemas.microsoft.com/office/drawing/2014/main" id="{093A590E-E899-474B-B2A1-D85F21A5CBA7}"/>
            </a:ext>
          </a:extLst>
        </xdr:cNvPr>
        <xdr:cNvSpPr>
          <a:spLocks/>
        </xdr:cNvSpPr>
      </xdr:nvSpPr>
      <xdr:spPr bwMode="auto">
        <a:xfrm>
          <a:off x="4957763" y="6962775"/>
          <a:ext cx="142875"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42863</xdr:colOff>
      <xdr:row>33</xdr:row>
      <xdr:rowOff>171450</xdr:rowOff>
    </xdr:from>
    <xdr:to>
      <xdr:col>4</xdr:col>
      <xdr:colOff>452438</xdr:colOff>
      <xdr:row>33</xdr:row>
      <xdr:rowOff>171450</xdr:rowOff>
    </xdr:to>
    <xdr:sp macro="" textlink="">
      <xdr:nvSpPr>
        <xdr:cNvPr id="65" name="Line 134">
          <a:extLst>
            <a:ext uri="{FF2B5EF4-FFF2-40B4-BE49-F238E27FC236}">
              <a16:creationId xmlns:a16="http://schemas.microsoft.com/office/drawing/2014/main" id="{C30BCE10-37E1-4ABE-B1E2-00F1E8F03CEB}"/>
            </a:ext>
          </a:extLst>
        </xdr:cNvPr>
        <xdr:cNvSpPr>
          <a:spLocks noChangeShapeType="1"/>
        </xdr:cNvSpPr>
      </xdr:nvSpPr>
      <xdr:spPr bwMode="auto">
        <a:xfrm>
          <a:off x="2795588" y="6877050"/>
          <a:ext cx="4095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642938</xdr:colOff>
      <xdr:row>33</xdr:row>
      <xdr:rowOff>171450</xdr:rowOff>
    </xdr:from>
    <xdr:to>
      <xdr:col>2</xdr:col>
      <xdr:colOff>600075</xdr:colOff>
      <xdr:row>33</xdr:row>
      <xdr:rowOff>171450</xdr:rowOff>
    </xdr:to>
    <xdr:sp macro="" textlink="">
      <xdr:nvSpPr>
        <xdr:cNvPr id="66" name="Line 135">
          <a:extLst>
            <a:ext uri="{FF2B5EF4-FFF2-40B4-BE49-F238E27FC236}">
              <a16:creationId xmlns:a16="http://schemas.microsoft.com/office/drawing/2014/main" id="{0A9B2E22-C7DE-4D84-AC22-0454AD37702C}"/>
            </a:ext>
          </a:extLst>
        </xdr:cNvPr>
        <xdr:cNvSpPr>
          <a:spLocks noChangeShapeType="1"/>
        </xdr:cNvSpPr>
      </xdr:nvSpPr>
      <xdr:spPr bwMode="auto">
        <a:xfrm flipH="1">
          <a:off x="1295401" y="6877050"/>
          <a:ext cx="609599"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347663</xdr:colOff>
      <xdr:row>35</xdr:row>
      <xdr:rowOff>133350</xdr:rowOff>
    </xdr:from>
    <xdr:to>
      <xdr:col>7</xdr:col>
      <xdr:colOff>623888</xdr:colOff>
      <xdr:row>36</xdr:row>
      <xdr:rowOff>28575</xdr:rowOff>
    </xdr:to>
    <xdr:sp macro="" textlink="">
      <xdr:nvSpPr>
        <xdr:cNvPr id="67" name="Line 137">
          <a:extLst>
            <a:ext uri="{FF2B5EF4-FFF2-40B4-BE49-F238E27FC236}">
              <a16:creationId xmlns:a16="http://schemas.microsoft.com/office/drawing/2014/main" id="{AFABAAD5-5DBF-472B-938E-EE7DD47E3D5D}"/>
            </a:ext>
          </a:extLst>
        </xdr:cNvPr>
        <xdr:cNvSpPr>
          <a:spLocks noChangeShapeType="1"/>
        </xdr:cNvSpPr>
      </xdr:nvSpPr>
      <xdr:spPr bwMode="auto">
        <a:xfrm flipH="1">
          <a:off x="5448301" y="7239000"/>
          <a:ext cx="276225" cy="95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528638</xdr:colOff>
      <xdr:row>26</xdr:row>
      <xdr:rowOff>0</xdr:rowOff>
    </xdr:from>
    <xdr:to>
      <xdr:col>5</xdr:col>
      <xdr:colOff>571500</xdr:colOff>
      <xdr:row>27</xdr:row>
      <xdr:rowOff>9525</xdr:rowOff>
    </xdr:to>
    <xdr:sp macro="" textlink="">
      <xdr:nvSpPr>
        <xdr:cNvPr id="68" name="Freeform 138">
          <a:extLst>
            <a:ext uri="{FF2B5EF4-FFF2-40B4-BE49-F238E27FC236}">
              <a16:creationId xmlns:a16="http://schemas.microsoft.com/office/drawing/2014/main" id="{65F37D6E-0466-43ED-BF21-2CD5296CCCBE}"/>
            </a:ext>
          </a:extLst>
        </xdr:cNvPr>
        <xdr:cNvSpPr>
          <a:spLocks/>
        </xdr:cNvSpPr>
      </xdr:nvSpPr>
      <xdr:spPr bwMode="auto">
        <a:xfrm>
          <a:off x="4219576" y="5305425"/>
          <a:ext cx="42862" cy="209550"/>
        </a:xfrm>
        <a:custGeom>
          <a:avLst/>
          <a:gdLst>
            <a:gd name="T0" fmla="*/ 2147483646 w 60"/>
            <a:gd name="T1" fmla="*/ 0 h 322"/>
            <a:gd name="T2" fmla="*/ 2147483646 w 60"/>
            <a:gd name="T3" fmla="*/ 2147483646 h 322"/>
            <a:gd name="T4" fmla="*/ 0 w 60"/>
            <a:gd name="T5" fmla="*/ 2147483646 h 322"/>
            <a:gd name="T6" fmla="*/ 0 60000 65536"/>
            <a:gd name="T7" fmla="*/ 0 60000 65536"/>
            <a:gd name="T8" fmla="*/ 0 60000 65536"/>
            <a:gd name="T9" fmla="*/ 0 w 60"/>
            <a:gd name="T10" fmla="*/ 0 h 322"/>
            <a:gd name="T11" fmla="*/ 60 w 60"/>
            <a:gd name="T12" fmla="*/ 322 h 322"/>
          </a:gdLst>
          <a:ahLst/>
          <a:cxnLst>
            <a:cxn ang="T6">
              <a:pos x="T0" y="T1"/>
            </a:cxn>
            <a:cxn ang="T7">
              <a:pos x="T2" y="T3"/>
            </a:cxn>
            <a:cxn ang="T8">
              <a:pos x="T4" y="T5"/>
            </a:cxn>
          </a:cxnLst>
          <a:rect l="T9" t="T10" r="T11" b="T12"/>
          <a:pathLst>
            <a:path w="60" h="322">
              <a:moveTo>
                <a:pt x="60" y="0"/>
              </a:moveTo>
              <a:cubicBezTo>
                <a:pt x="50" y="100"/>
                <a:pt x="54" y="203"/>
                <a:pt x="30" y="300"/>
              </a:cubicBezTo>
              <a:cubicBezTo>
                <a:pt x="25" y="322"/>
                <a:pt x="0" y="240"/>
                <a:pt x="0" y="2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295275</xdr:colOff>
      <xdr:row>53</xdr:row>
      <xdr:rowOff>0</xdr:rowOff>
    </xdr:from>
    <xdr:to>
      <xdr:col>1</xdr:col>
      <xdr:colOff>295275</xdr:colOff>
      <xdr:row>53</xdr:row>
      <xdr:rowOff>0</xdr:rowOff>
    </xdr:to>
    <xdr:sp macro="" textlink="">
      <xdr:nvSpPr>
        <xdr:cNvPr id="69" name="Line 141">
          <a:extLst>
            <a:ext uri="{FF2B5EF4-FFF2-40B4-BE49-F238E27FC236}">
              <a16:creationId xmlns:a16="http://schemas.microsoft.com/office/drawing/2014/main" id="{81AAAD7A-5968-41F6-9656-2FFB491BD99F}"/>
            </a:ext>
          </a:extLst>
        </xdr:cNvPr>
        <xdr:cNvSpPr>
          <a:spLocks noChangeShapeType="1"/>
        </xdr:cNvSpPr>
      </xdr:nvSpPr>
      <xdr:spPr bwMode="auto">
        <a:xfrm>
          <a:off x="947738" y="107061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210503</xdr:colOff>
      <xdr:row>53</xdr:row>
      <xdr:rowOff>0</xdr:rowOff>
    </xdr:from>
    <xdr:to>
      <xdr:col>7</xdr:col>
      <xdr:colOff>324803</xdr:colOff>
      <xdr:row>53</xdr:row>
      <xdr:rowOff>0</xdr:rowOff>
    </xdr:to>
    <xdr:sp macro="" textlink="">
      <xdr:nvSpPr>
        <xdr:cNvPr id="70" name="Text Box 174">
          <a:extLst>
            <a:ext uri="{FF2B5EF4-FFF2-40B4-BE49-F238E27FC236}">
              <a16:creationId xmlns:a16="http://schemas.microsoft.com/office/drawing/2014/main" id="{D0C90176-CDB1-412F-B907-7541CD06BADD}"/>
            </a:ext>
          </a:extLst>
        </xdr:cNvPr>
        <xdr:cNvSpPr txBox="1">
          <a:spLocks noChangeArrowheads="1"/>
        </xdr:cNvSpPr>
      </xdr:nvSpPr>
      <xdr:spPr bwMode="auto">
        <a:xfrm>
          <a:off x="2963228" y="10706100"/>
          <a:ext cx="2462213" cy="0"/>
        </a:xfrm>
        <a:prstGeom prst="rect">
          <a:avLst/>
        </a:prstGeom>
        <a:noFill/>
        <a:ln>
          <a:noFill/>
        </a:ln>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Distance between streamers</a:t>
          </a:r>
        </a:p>
      </xdr:txBody>
    </xdr:sp>
    <xdr:clientData/>
  </xdr:twoCellAnchor>
  <xdr:twoCellAnchor>
    <xdr:from>
      <xdr:col>1</xdr:col>
      <xdr:colOff>52388</xdr:colOff>
      <xdr:row>62</xdr:row>
      <xdr:rowOff>47625</xdr:rowOff>
    </xdr:from>
    <xdr:to>
      <xdr:col>1</xdr:col>
      <xdr:colOff>490538</xdr:colOff>
      <xdr:row>64</xdr:row>
      <xdr:rowOff>66675</xdr:rowOff>
    </xdr:to>
    <xdr:sp macro="" textlink="">
      <xdr:nvSpPr>
        <xdr:cNvPr id="71" name="Arc 175">
          <a:extLst>
            <a:ext uri="{FF2B5EF4-FFF2-40B4-BE49-F238E27FC236}">
              <a16:creationId xmlns:a16="http://schemas.microsoft.com/office/drawing/2014/main" id="{0A8BB041-C54D-486E-84CF-9BFD31780081}"/>
            </a:ext>
          </a:extLst>
        </xdr:cNvPr>
        <xdr:cNvSpPr>
          <a:spLocks/>
        </xdr:cNvSpPr>
      </xdr:nvSpPr>
      <xdr:spPr bwMode="auto">
        <a:xfrm>
          <a:off x="704851" y="12563475"/>
          <a:ext cx="438150" cy="419100"/>
        </a:xfrm>
        <a:custGeom>
          <a:avLst/>
          <a:gdLst>
            <a:gd name="T0" fmla="*/ 0 w 21600"/>
            <a:gd name="T1" fmla="*/ 0 h 21600"/>
            <a:gd name="T2" fmla="*/ 2147483646 w 21600"/>
            <a:gd name="T3" fmla="*/ 2147483646 h 21600"/>
            <a:gd name="T4" fmla="*/ 0 w 21600"/>
            <a:gd name="T5" fmla="*/ 2147483646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114300</xdr:colOff>
      <xdr:row>62</xdr:row>
      <xdr:rowOff>57150</xdr:rowOff>
    </xdr:from>
    <xdr:to>
      <xdr:col>1</xdr:col>
      <xdr:colOff>42863</xdr:colOff>
      <xdr:row>62</xdr:row>
      <xdr:rowOff>57150</xdr:rowOff>
    </xdr:to>
    <xdr:sp macro="" textlink="">
      <xdr:nvSpPr>
        <xdr:cNvPr id="72" name="Line 176">
          <a:extLst>
            <a:ext uri="{FF2B5EF4-FFF2-40B4-BE49-F238E27FC236}">
              <a16:creationId xmlns:a16="http://schemas.microsoft.com/office/drawing/2014/main" id="{76A0CD1F-048C-4E50-828D-D45F8A7F1575}"/>
            </a:ext>
          </a:extLst>
        </xdr:cNvPr>
        <xdr:cNvSpPr>
          <a:spLocks noChangeShapeType="1"/>
        </xdr:cNvSpPr>
      </xdr:nvSpPr>
      <xdr:spPr bwMode="auto">
        <a:xfrm flipH="1">
          <a:off x="114300" y="12573000"/>
          <a:ext cx="58102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481013</xdr:colOff>
      <xdr:row>64</xdr:row>
      <xdr:rowOff>57150</xdr:rowOff>
    </xdr:from>
    <xdr:to>
      <xdr:col>1</xdr:col>
      <xdr:colOff>481013</xdr:colOff>
      <xdr:row>68</xdr:row>
      <xdr:rowOff>190500</xdr:rowOff>
    </xdr:to>
    <xdr:sp macro="" textlink="">
      <xdr:nvSpPr>
        <xdr:cNvPr id="73" name="Line 177">
          <a:extLst>
            <a:ext uri="{FF2B5EF4-FFF2-40B4-BE49-F238E27FC236}">
              <a16:creationId xmlns:a16="http://schemas.microsoft.com/office/drawing/2014/main" id="{04836C7F-A845-42BF-9300-4934035DB4FF}"/>
            </a:ext>
          </a:extLst>
        </xdr:cNvPr>
        <xdr:cNvSpPr>
          <a:spLocks noChangeShapeType="1"/>
        </xdr:cNvSpPr>
      </xdr:nvSpPr>
      <xdr:spPr bwMode="auto">
        <a:xfrm>
          <a:off x="1133476" y="12973050"/>
          <a:ext cx="0" cy="933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100013</xdr:colOff>
      <xdr:row>55</xdr:row>
      <xdr:rowOff>19050</xdr:rowOff>
    </xdr:from>
    <xdr:to>
      <xdr:col>2</xdr:col>
      <xdr:colOff>571500</xdr:colOff>
      <xdr:row>62</xdr:row>
      <xdr:rowOff>57150</xdr:rowOff>
    </xdr:to>
    <xdr:sp macro="" textlink="">
      <xdr:nvSpPr>
        <xdr:cNvPr id="74" name="Line 178">
          <a:extLst>
            <a:ext uri="{FF2B5EF4-FFF2-40B4-BE49-F238E27FC236}">
              <a16:creationId xmlns:a16="http://schemas.microsoft.com/office/drawing/2014/main" id="{9A997784-DA9D-4743-B8AD-30B8BDB46697}"/>
            </a:ext>
          </a:extLst>
        </xdr:cNvPr>
        <xdr:cNvSpPr>
          <a:spLocks noChangeShapeType="1"/>
        </xdr:cNvSpPr>
      </xdr:nvSpPr>
      <xdr:spPr bwMode="auto">
        <a:xfrm flipV="1">
          <a:off x="752476" y="11134725"/>
          <a:ext cx="1123949" cy="1438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561975</xdr:colOff>
      <xdr:row>55</xdr:row>
      <xdr:rowOff>38100</xdr:rowOff>
    </xdr:from>
    <xdr:to>
      <xdr:col>12</xdr:col>
      <xdr:colOff>409575</xdr:colOff>
      <xdr:row>68</xdr:row>
      <xdr:rowOff>190500</xdr:rowOff>
    </xdr:to>
    <xdr:sp macro="" textlink="">
      <xdr:nvSpPr>
        <xdr:cNvPr id="75" name="Line 179">
          <a:extLst>
            <a:ext uri="{FF2B5EF4-FFF2-40B4-BE49-F238E27FC236}">
              <a16:creationId xmlns:a16="http://schemas.microsoft.com/office/drawing/2014/main" id="{89001D82-DB0D-4BF4-B848-2ECA24EC679D}"/>
            </a:ext>
          </a:extLst>
        </xdr:cNvPr>
        <xdr:cNvSpPr>
          <a:spLocks noChangeShapeType="1"/>
        </xdr:cNvSpPr>
      </xdr:nvSpPr>
      <xdr:spPr bwMode="auto">
        <a:xfrm>
          <a:off x="1866900" y="11153775"/>
          <a:ext cx="8315325" cy="2752725"/>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438150</xdr:colOff>
      <xdr:row>68</xdr:row>
      <xdr:rowOff>190500</xdr:rowOff>
    </xdr:from>
    <xdr:to>
      <xdr:col>13</xdr:col>
      <xdr:colOff>0</xdr:colOff>
      <xdr:row>69</xdr:row>
      <xdr:rowOff>0</xdr:rowOff>
    </xdr:to>
    <xdr:sp macro="" textlink="">
      <xdr:nvSpPr>
        <xdr:cNvPr id="76" name="Line 180">
          <a:extLst>
            <a:ext uri="{FF2B5EF4-FFF2-40B4-BE49-F238E27FC236}">
              <a16:creationId xmlns:a16="http://schemas.microsoft.com/office/drawing/2014/main" id="{5B92A928-BE5E-43B3-BC30-1DBD2A0CD4CE}"/>
            </a:ext>
          </a:extLst>
        </xdr:cNvPr>
        <xdr:cNvSpPr>
          <a:spLocks noChangeShapeType="1"/>
        </xdr:cNvSpPr>
      </xdr:nvSpPr>
      <xdr:spPr bwMode="auto">
        <a:xfrm flipV="1">
          <a:off x="438150" y="13906500"/>
          <a:ext cx="9825038"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400050</xdr:colOff>
      <xdr:row>68</xdr:row>
      <xdr:rowOff>190500</xdr:rowOff>
    </xdr:from>
    <xdr:to>
      <xdr:col>14</xdr:col>
      <xdr:colOff>133350</xdr:colOff>
      <xdr:row>68</xdr:row>
      <xdr:rowOff>190500</xdr:rowOff>
    </xdr:to>
    <xdr:sp macro="" textlink="">
      <xdr:nvSpPr>
        <xdr:cNvPr id="77" name="Line 181">
          <a:extLst>
            <a:ext uri="{FF2B5EF4-FFF2-40B4-BE49-F238E27FC236}">
              <a16:creationId xmlns:a16="http://schemas.microsoft.com/office/drawing/2014/main" id="{736CCC10-823A-4998-833A-205D4584509C}"/>
            </a:ext>
          </a:extLst>
        </xdr:cNvPr>
        <xdr:cNvSpPr>
          <a:spLocks noChangeShapeType="1"/>
        </xdr:cNvSpPr>
      </xdr:nvSpPr>
      <xdr:spPr bwMode="auto">
        <a:xfrm>
          <a:off x="10172700" y="13906500"/>
          <a:ext cx="752475" cy="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581025</xdr:colOff>
      <xdr:row>56</xdr:row>
      <xdr:rowOff>171450</xdr:rowOff>
    </xdr:from>
    <xdr:to>
      <xdr:col>4</xdr:col>
      <xdr:colOff>71438</xdr:colOff>
      <xdr:row>66</xdr:row>
      <xdr:rowOff>142875</xdr:rowOff>
    </xdr:to>
    <xdr:sp macro="" textlink="">
      <xdr:nvSpPr>
        <xdr:cNvPr id="78" name="Line 183">
          <a:extLst>
            <a:ext uri="{FF2B5EF4-FFF2-40B4-BE49-F238E27FC236}">
              <a16:creationId xmlns:a16="http://schemas.microsoft.com/office/drawing/2014/main" id="{A400845E-00AD-4072-8AFC-2A7FEF96EA0D}"/>
            </a:ext>
          </a:extLst>
        </xdr:cNvPr>
        <xdr:cNvSpPr>
          <a:spLocks noChangeShapeType="1"/>
        </xdr:cNvSpPr>
      </xdr:nvSpPr>
      <xdr:spPr bwMode="auto">
        <a:xfrm flipH="1">
          <a:off x="2681288" y="11487150"/>
          <a:ext cx="142875" cy="1971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71438</xdr:colOff>
      <xdr:row>56</xdr:row>
      <xdr:rowOff>180975</xdr:rowOff>
    </xdr:from>
    <xdr:to>
      <xdr:col>4</xdr:col>
      <xdr:colOff>223838</xdr:colOff>
      <xdr:row>66</xdr:row>
      <xdr:rowOff>152400</xdr:rowOff>
    </xdr:to>
    <xdr:sp macro="" textlink="">
      <xdr:nvSpPr>
        <xdr:cNvPr id="79" name="Line 184">
          <a:extLst>
            <a:ext uri="{FF2B5EF4-FFF2-40B4-BE49-F238E27FC236}">
              <a16:creationId xmlns:a16="http://schemas.microsoft.com/office/drawing/2014/main" id="{1C9F8420-CE3C-42C4-A2B0-0A13D5B8AD00}"/>
            </a:ext>
          </a:extLst>
        </xdr:cNvPr>
        <xdr:cNvSpPr>
          <a:spLocks noChangeShapeType="1"/>
        </xdr:cNvSpPr>
      </xdr:nvSpPr>
      <xdr:spPr bwMode="auto">
        <a:xfrm>
          <a:off x="2824163" y="11496675"/>
          <a:ext cx="152400" cy="1971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58</xdr:row>
      <xdr:rowOff>114300</xdr:rowOff>
    </xdr:from>
    <xdr:to>
      <xdr:col>5</xdr:col>
      <xdr:colOff>195263</xdr:colOff>
      <xdr:row>67</xdr:row>
      <xdr:rowOff>0</xdr:rowOff>
    </xdr:to>
    <xdr:sp macro="" textlink="">
      <xdr:nvSpPr>
        <xdr:cNvPr id="80" name="Line 185">
          <a:extLst>
            <a:ext uri="{FF2B5EF4-FFF2-40B4-BE49-F238E27FC236}">
              <a16:creationId xmlns:a16="http://schemas.microsoft.com/office/drawing/2014/main" id="{8B6CD6F1-72FB-4965-95A1-F3A8691595C5}"/>
            </a:ext>
          </a:extLst>
        </xdr:cNvPr>
        <xdr:cNvSpPr>
          <a:spLocks noChangeShapeType="1"/>
        </xdr:cNvSpPr>
      </xdr:nvSpPr>
      <xdr:spPr bwMode="auto">
        <a:xfrm flipH="1">
          <a:off x="3709988" y="11830050"/>
          <a:ext cx="176213" cy="1685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204788</xdr:colOff>
      <xdr:row>58</xdr:row>
      <xdr:rowOff>133350</xdr:rowOff>
    </xdr:from>
    <xdr:to>
      <xdr:col>5</xdr:col>
      <xdr:colOff>385763</xdr:colOff>
      <xdr:row>67</xdr:row>
      <xdr:rowOff>28575</xdr:rowOff>
    </xdr:to>
    <xdr:sp macro="" textlink="">
      <xdr:nvSpPr>
        <xdr:cNvPr id="81" name="Line 186">
          <a:extLst>
            <a:ext uri="{FF2B5EF4-FFF2-40B4-BE49-F238E27FC236}">
              <a16:creationId xmlns:a16="http://schemas.microsoft.com/office/drawing/2014/main" id="{F727CCE5-77A1-4C53-A612-389EEA66230B}"/>
            </a:ext>
          </a:extLst>
        </xdr:cNvPr>
        <xdr:cNvSpPr>
          <a:spLocks noChangeShapeType="1"/>
        </xdr:cNvSpPr>
      </xdr:nvSpPr>
      <xdr:spPr bwMode="auto">
        <a:xfrm>
          <a:off x="3895726" y="11849100"/>
          <a:ext cx="180975" cy="1695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357188</xdr:colOff>
      <xdr:row>60</xdr:row>
      <xdr:rowOff>57150</xdr:rowOff>
    </xdr:from>
    <xdr:to>
      <xdr:col>6</xdr:col>
      <xdr:colOff>400050</xdr:colOff>
      <xdr:row>67</xdr:row>
      <xdr:rowOff>38100</xdr:rowOff>
    </xdr:to>
    <xdr:sp macro="" textlink="">
      <xdr:nvSpPr>
        <xdr:cNvPr id="82" name="Line 187">
          <a:extLst>
            <a:ext uri="{FF2B5EF4-FFF2-40B4-BE49-F238E27FC236}">
              <a16:creationId xmlns:a16="http://schemas.microsoft.com/office/drawing/2014/main" id="{9CE80768-9AA6-4FD0-BBC5-5AAFA5279C88}"/>
            </a:ext>
          </a:extLst>
        </xdr:cNvPr>
        <xdr:cNvSpPr>
          <a:spLocks noChangeShapeType="1"/>
        </xdr:cNvSpPr>
      </xdr:nvSpPr>
      <xdr:spPr bwMode="auto">
        <a:xfrm flipH="1">
          <a:off x="4700588" y="12172950"/>
          <a:ext cx="42862" cy="1381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419100</xdr:colOff>
      <xdr:row>60</xdr:row>
      <xdr:rowOff>76200</xdr:rowOff>
    </xdr:from>
    <xdr:to>
      <xdr:col>6</xdr:col>
      <xdr:colOff>523875</xdr:colOff>
      <xdr:row>67</xdr:row>
      <xdr:rowOff>47625</xdr:rowOff>
    </xdr:to>
    <xdr:sp macro="" textlink="">
      <xdr:nvSpPr>
        <xdr:cNvPr id="83" name="Line 188">
          <a:extLst>
            <a:ext uri="{FF2B5EF4-FFF2-40B4-BE49-F238E27FC236}">
              <a16:creationId xmlns:a16="http://schemas.microsoft.com/office/drawing/2014/main" id="{4E084F34-9B68-45F1-959F-06DF2FBE225E}"/>
            </a:ext>
          </a:extLst>
        </xdr:cNvPr>
        <xdr:cNvSpPr>
          <a:spLocks noChangeShapeType="1"/>
        </xdr:cNvSpPr>
      </xdr:nvSpPr>
      <xdr:spPr bwMode="auto">
        <a:xfrm>
          <a:off x="4762500" y="12192000"/>
          <a:ext cx="104775" cy="1371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428625</xdr:colOff>
      <xdr:row>62</xdr:row>
      <xdr:rowOff>0</xdr:rowOff>
    </xdr:from>
    <xdr:to>
      <xdr:col>7</xdr:col>
      <xdr:colOff>519113</xdr:colOff>
      <xdr:row>67</xdr:row>
      <xdr:rowOff>95250</xdr:rowOff>
    </xdr:to>
    <xdr:sp macro="" textlink="">
      <xdr:nvSpPr>
        <xdr:cNvPr id="84" name="Line 189">
          <a:extLst>
            <a:ext uri="{FF2B5EF4-FFF2-40B4-BE49-F238E27FC236}">
              <a16:creationId xmlns:a16="http://schemas.microsoft.com/office/drawing/2014/main" id="{2CDD8341-E52D-469F-89DF-62A07C9F87EA}"/>
            </a:ext>
          </a:extLst>
        </xdr:cNvPr>
        <xdr:cNvSpPr>
          <a:spLocks noChangeShapeType="1"/>
        </xdr:cNvSpPr>
      </xdr:nvSpPr>
      <xdr:spPr bwMode="auto">
        <a:xfrm flipH="1">
          <a:off x="5529263" y="12515850"/>
          <a:ext cx="90488" cy="1095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528638</xdr:colOff>
      <xdr:row>62</xdr:row>
      <xdr:rowOff>9525</xdr:rowOff>
    </xdr:from>
    <xdr:to>
      <xdr:col>7</xdr:col>
      <xdr:colOff>609600</xdr:colOff>
      <xdr:row>67</xdr:row>
      <xdr:rowOff>104775</xdr:rowOff>
    </xdr:to>
    <xdr:sp macro="" textlink="">
      <xdr:nvSpPr>
        <xdr:cNvPr id="85" name="Line 190">
          <a:extLst>
            <a:ext uri="{FF2B5EF4-FFF2-40B4-BE49-F238E27FC236}">
              <a16:creationId xmlns:a16="http://schemas.microsoft.com/office/drawing/2014/main" id="{67C9D16E-39A5-4075-A020-FB8EF6896E1E}"/>
            </a:ext>
          </a:extLst>
        </xdr:cNvPr>
        <xdr:cNvSpPr>
          <a:spLocks noChangeShapeType="1"/>
        </xdr:cNvSpPr>
      </xdr:nvSpPr>
      <xdr:spPr bwMode="auto">
        <a:xfrm>
          <a:off x="5629276" y="12525375"/>
          <a:ext cx="80962" cy="1095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481013</xdr:colOff>
      <xdr:row>63</xdr:row>
      <xdr:rowOff>85725</xdr:rowOff>
    </xdr:from>
    <xdr:to>
      <xdr:col>8</xdr:col>
      <xdr:colOff>581025</xdr:colOff>
      <xdr:row>67</xdr:row>
      <xdr:rowOff>133350</xdr:rowOff>
    </xdr:to>
    <xdr:sp macro="" textlink="">
      <xdr:nvSpPr>
        <xdr:cNvPr id="86" name="Line 196">
          <a:extLst>
            <a:ext uri="{FF2B5EF4-FFF2-40B4-BE49-F238E27FC236}">
              <a16:creationId xmlns:a16="http://schemas.microsoft.com/office/drawing/2014/main" id="{25381C2E-0767-4795-9459-ED4FA8498515}"/>
            </a:ext>
          </a:extLst>
        </xdr:cNvPr>
        <xdr:cNvSpPr>
          <a:spLocks noChangeShapeType="1"/>
        </xdr:cNvSpPr>
      </xdr:nvSpPr>
      <xdr:spPr bwMode="auto">
        <a:xfrm flipH="1">
          <a:off x="6538913" y="12801600"/>
          <a:ext cx="100012" cy="847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590550</xdr:colOff>
      <xdr:row>63</xdr:row>
      <xdr:rowOff>85725</xdr:rowOff>
    </xdr:from>
    <xdr:to>
      <xdr:col>8</xdr:col>
      <xdr:colOff>690563</xdr:colOff>
      <xdr:row>67</xdr:row>
      <xdr:rowOff>161925</xdr:rowOff>
    </xdr:to>
    <xdr:sp macro="" textlink="">
      <xdr:nvSpPr>
        <xdr:cNvPr id="87" name="Line 197">
          <a:extLst>
            <a:ext uri="{FF2B5EF4-FFF2-40B4-BE49-F238E27FC236}">
              <a16:creationId xmlns:a16="http://schemas.microsoft.com/office/drawing/2014/main" id="{62042DEC-DAF6-4C76-A6B8-B79B8E6A4870}"/>
            </a:ext>
          </a:extLst>
        </xdr:cNvPr>
        <xdr:cNvSpPr>
          <a:spLocks noChangeShapeType="1"/>
        </xdr:cNvSpPr>
      </xdr:nvSpPr>
      <xdr:spPr bwMode="auto">
        <a:xfrm>
          <a:off x="6648450" y="12801600"/>
          <a:ext cx="100013" cy="876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561975</xdr:colOff>
      <xdr:row>55</xdr:row>
      <xdr:rowOff>142875</xdr:rowOff>
    </xdr:from>
    <xdr:to>
      <xdr:col>2</xdr:col>
      <xdr:colOff>561975</xdr:colOff>
      <xdr:row>61</xdr:row>
      <xdr:rowOff>66675</xdr:rowOff>
    </xdr:to>
    <xdr:sp macro="" textlink="">
      <xdr:nvSpPr>
        <xdr:cNvPr id="88" name="Line 198">
          <a:extLst>
            <a:ext uri="{FF2B5EF4-FFF2-40B4-BE49-F238E27FC236}">
              <a16:creationId xmlns:a16="http://schemas.microsoft.com/office/drawing/2014/main" id="{FA077526-4B82-4C77-BF6E-44AE6CCDCFC1}"/>
            </a:ext>
          </a:extLst>
        </xdr:cNvPr>
        <xdr:cNvSpPr>
          <a:spLocks noChangeShapeType="1"/>
        </xdr:cNvSpPr>
      </xdr:nvSpPr>
      <xdr:spPr bwMode="auto">
        <a:xfrm flipV="1">
          <a:off x="1866900" y="11258550"/>
          <a:ext cx="0" cy="11239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552450</xdr:colOff>
      <xdr:row>65</xdr:row>
      <xdr:rowOff>85725</xdr:rowOff>
    </xdr:from>
    <xdr:to>
      <xdr:col>2</xdr:col>
      <xdr:colOff>552450</xdr:colOff>
      <xdr:row>68</xdr:row>
      <xdr:rowOff>171450</xdr:rowOff>
    </xdr:to>
    <xdr:sp macro="" textlink="">
      <xdr:nvSpPr>
        <xdr:cNvPr id="89" name="Line 199">
          <a:extLst>
            <a:ext uri="{FF2B5EF4-FFF2-40B4-BE49-F238E27FC236}">
              <a16:creationId xmlns:a16="http://schemas.microsoft.com/office/drawing/2014/main" id="{8BE9B732-B674-4225-81B6-210FD0D2B424}"/>
            </a:ext>
          </a:extLst>
        </xdr:cNvPr>
        <xdr:cNvSpPr>
          <a:spLocks noChangeShapeType="1"/>
        </xdr:cNvSpPr>
      </xdr:nvSpPr>
      <xdr:spPr bwMode="auto">
        <a:xfrm>
          <a:off x="1857375" y="13201650"/>
          <a:ext cx="0" cy="6858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2</xdr:col>
      <xdr:colOff>100013</xdr:colOff>
      <xdr:row>61</xdr:row>
      <xdr:rowOff>123825</xdr:rowOff>
    </xdr:from>
    <xdr:to>
      <xdr:col>3</xdr:col>
      <xdr:colOff>310534</xdr:colOff>
      <xdr:row>64</xdr:row>
      <xdr:rowOff>11518</xdr:rowOff>
    </xdr:to>
    <xdr:sp macro="" textlink="">
      <xdr:nvSpPr>
        <xdr:cNvPr id="90" name="Text Box 200">
          <a:extLst>
            <a:ext uri="{FF2B5EF4-FFF2-40B4-BE49-F238E27FC236}">
              <a16:creationId xmlns:a16="http://schemas.microsoft.com/office/drawing/2014/main" id="{C9EA1664-ADA0-4FC3-9109-261C6B3F3D7D}"/>
            </a:ext>
          </a:extLst>
        </xdr:cNvPr>
        <xdr:cNvSpPr txBox="1">
          <a:spLocks noChangeArrowheads="1"/>
        </xdr:cNvSpPr>
      </xdr:nvSpPr>
      <xdr:spPr bwMode="auto">
        <a:xfrm>
          <a:off x="1404938" y="12439650"/>
          <a:ext cx="1005859" cy="487768"/>
        </a:xfrm>
        <a:prstGeom prst="rect">
          <a:avLst/>
        </a:prstGeom>
        <a:noFill/>
        <a:ln>
          <a:noFill/>
        </a:ln>
      </xdr:spPr>
      <xdr:txBody>
        <a:bodyPr vertOverflow="clip" wrap="square" lIns="27432" tIns="22860" rIns="0" bIns="0" anchor="t" upright="1"/>
        <a:lstStyle/>
        <a:p>
          <a:pPr algn="l" rtl="0">
            <a:defRPr sz="1000"/>
          </a:pPr>
          <a:r>
            <a:rPr lang="en-AU" sz="800" b="0" i="0" u="none" strike="noStrike" baseline="0">
              <a:solidFill>
                <a:srgbClr val="000000"/>
              </a:solidFill>
              <a:latin typeface="Arial"/>
              <a:cs typeface="Arial"/>
            </a:rPr>
            <a:t>Attached height above water (m)</a:t>
          </a:r>
        </a:p>
      </xdr:txBody>
    </xdr:sp>
    <xdr:clientData/>
  </xdr:twoCellAnchor>
  <xdr:twoCellAnchor>
    <xdr:from>
      <xdr:col>4</xdr:col>
      <xdr:colOff>123825</xdr:colOff>
      <xdr:row>56</xdr:row>
      <xdr:rowOff>95250</xdr:rowOff>
    </xdr:from>
    <xdr:to>
      <xdr:col>4</xdr:col>
      <xdr:colOff>347663</xdr:colOff>
      <xdr:row>56</xdr:row>
      <xdr:rowOff>180975</xdr:rowOff>
    </xdr:to>
    <xdr:sp macro="" textlink="">
      <xdr:nvSpPr>
        <xdr:cNvPr id="91" name="Line 201">
          <a:extLst>
            <a:ext uri="{FF2B5EF4-FFF2-40B4-BE49-F238E27FC236}">
              <a16:creationId xmlns:a16="http://schemas.microsoft.com/office/drawing/2014/main" id="{A94C3481-5684-4A39-8A0F-C4E38D08C267}"/>
            </a:ext>
          </a:extLst>
        </xdr:cNvPr>
        <xdr:cNvSpPr>
          <a:spLocks noChangeShapeType="1"/>
        </xdr:cNvSpPr>
      </xdr:nvSpPr>
      <xdr:spPr bwMode="auto">
        <a:xfrm flipH="1" flipV="1">
          <a:off x="2876550" y="11410950"/>
          <a:ext cx="223838" cy="85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885825</xdr:colOff>
      <xdr:row>57</xdr:row>
      <xdr:rowOff>161925</xdr:rowOff>
    </xdr:from>
    <xdr:to>
      <xdr:col>5</xdr:col>
      <xdr:colOff>100013</xdr:colOff>
      <xdr:row>58</xdr:row>
      <xdr:rowOff>28575</xdr:rowOff>
    </xdr:to>
    <xdr:sp macro="" textlink="">
      <xdr:nvSpPr>
        <xdr:cNvPr id="92" name="Line 202">
          <a:extLst>
            <a:ext uri="{FF2B5EF4-FFF2-40B4-BE49-F238E27FC236}">
              <a16:creationId xmlns:a16="http://schemas.microsoft.com/office/drawing/2014/main" id="{6D8B9202-2360-4298-995C-DD3AD30A0559}"/>
            </a:ext>
          </a:extLst>
        </xdr:cNvPr>
        <xdr:cNvSpPr>
          <a:spLocks noChangeShapeType="1"/>
        </xdr:cNvSpPr>
      </xdr:nvSpPr>
      <xdr:spPr bwMode="auto">
        <a:xfrm>
          <a:off x="3638550" y="11677650"/>
          <a:ext cx="152401" cy="666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4</xdr:col>
      <xdr:colOff>505778</xdr:colOff>
      <xdr:row>56</xdr:row>
      <xdr:rowOff>163830</xdr:rowOff>
    </xdr:from>
    <xdr:to>
      <xdr:col>6</xdr:col>
      <xdr:colOff>755464</xdr:colOff>
      <xdr:row>57</xdr:row>
      <xdr:rowOff>190636</xdr:rowOff>
    </xdr:to>
    <xdr:sp macro="" textlink="">
      <xdr:nvSpPr>
        <xdr:cNvPr id="93" name="Text Box 203">
          <a:extLst>
            <a:ext uri="{FF2B5EF4-FFF2-40B4-BE49-F238E27FC236}">
              <a16:creationId xmlns:a16="http://schemas.microsoft.com/office/drawing/2014/main" id="{BFF5C7E4-161A-458D-BE23-E6B3ACFAB5E3}"/>
            </a:ext>
          </a:extLst>
        </xdr:cNvPr>
        <xdr:cNvSpPr txBox="1">
          <a:spLocks noChangeArrowheads="1"/>
        </xdr:cNvSpPr>
      </xdr:nvSpPr>
      <xdr:spPr bwMode="auto">
        <a:xfrm>
          <a:off x="3258503" y="11479530"/>
          <a:ext cx="1840361" cy="226831"/>
        </a:xfrm>
        <a:prstGeom prst="rect">
          <a:avLst/>
        </a:prstGeom>
        <a:noFill/>
        <a:ln>
          <a:noFill/>
        </a:ln>
      </xdr:spPr>
      <xdr:txBody>
        <a:bodyPr vertOverflow="clip" wrap="square" lIns="27432" tIns="22860" rIns="0" bIns="0" anchor="t" upright="1"/>
        <a:lstStyle/>
        <a:p>
          <a:pPr algn="l" rtl="0">
            <a:defRPr sz="1000"/>
          </a:pPr>
          <a:r>
            <a:rPr lang="en-AU" sz="800" b="0" i="0" u="none" strike="noStrike" baseline="0">
              <a:solidFill>
                <a:srgbClr val="000000"/>
              </a:solidFill>
              <a:latin typeface="Arial"/>
              <a:cs typeface="Arial"/>
            </a:rPr>
            <a:t>Distance between streamers (m)</a:t>
          </a:r>
        </a:p>
        <a:p>
          <a:pPr algn="l" rtl="0">
            <a:defRPr sz="1000"/>
          </a:pPr>
          <a:endParaRPr lang="en-AU" sz="800" b="0" i="0" u="none" strike="noStrike" baseline="0">
            <a:solidFill>
              <a:srgbClr val="000000"/>
            </a:solidFill>
            <a:latin typeface="Arial"/>
            <a:cs typeface="Arial"/>
          </a:endParaRPr>
        </a:p>
      </xdr:txBody>
    </xdr:sp>
    <xdr:clientData/>
  </xdr:twoCellAnchor>
  <xdr:twoCellAnchor editAs="oneCell">
    <xdr:from>
      <xdr:col>5</xdr:col>
      <xdr:colOff>114300</xdr:colOff>
      <xdr:row>54</xdr:row>
      <xdr:rowOff>47625</xdr:rowOff>
    </xdr:from>
    <xdr:to>
      <xdr:col>7</xdr:col>
      <xdr:colOff>669697</xdr:colOff>
      <xdr:row>55</xdr:row>
      <xdr:rowOff>11668</xdr:rowOff>
    </xdr:to>
    <xdr:sp macro="" textlink="">
      <xdr:nvSpPr>
        <xdr:cNvPr id="94" name="Text Box 206">
          <a:extLst>
            <a:ext uri="{FF2B5EF4-FFF2-40B4-BE49-F238E27FC236}">
              <a16:creationId xmlns:a16="http://schemas.microsoft.com/office/drawing/2014/main" id="{3C0B65DF-29A9-4326-9724-88476F54EE63}"/>
            </a:ext>
          </a:extLst>
        </xdr:cNvPr>
        <xdr:cNvSpPr txBox="1">
          <a:spLocks noChangeArrowheads="1"/>
        </xdr:cNvSpPr>
      </xdr:nvSpPr>
      <xdr:spPr bwMode="auto">
        <a:xfrm>
          <a:off x="3805238" y="10953750"/>
          <a:ext cx="1965097" cy="173593"/>
        </a:xfrm>
        <a:prstGeom prst="rect">
          <a:avLst/>
        </a:prstGeom>
        <a:noFill/>
        <a:ln>
          <a:noFill/>
        </a:ln>
      </xdr:spPr>
      <xdr:txBody>
        <a:bodyPr vertOverflow="clip" wrap="square" lIns="27432" tIns="22860" rIns="0" bIns="0" anchor="t" upright="1"/>
        <a:lstStyle/>
        <a:p>
          <a:pPr algn="l" rtl="0">
            <a:defRPr sz="1000"/>
          </a:pPr>
          <a:r>
            <a:rPr lang="en-AU" sz="800" b="0" i="0" u="none" strike="noStrike" baseline="0">
              <a:solidFill>
                <a:srgbClr val="000000"/>
              </a:solidFill>
              <a:latin typeface="Arial"/>
              <a:cs typeface="Arial"/>
            </a:rPr>
            <a:t>Streamer line length (m)</a:t>
          </a:r>
        </a:p>
        <a:p>
          <a:pPr algn="l" rtl="0">
            <a:defRPr sz="1000"/>
          </a:pPr>
          <a:endParaRPr lang="en-AU" sz="800" b="0" i="0" u="none" strike="noStrike" baseline="0">
            <a:solidFill>
              <a:srgbClr val="000000"/>
            </a:solidFill>
            <a:latin typeface="Arial"/>
            <a:cs typeface="Arial"/>
          </a:endParaRPr>
        </a:p>
      </xdr:txBody>
    </xdr:sp>
    <xdr:clientData/>
  </xdr:twoCellAnchor>
  <xdr:twoCellAnchor editAs="oneCell">
    <xdr:from>
      <xdr:col>10</xdr:col>
      <xdr:colOff>291465</xdr:colOff>
      <xdr:row>64</xdr:row>
      <xdr:rowOff>123825</xdr:rowOff>
    </xdr:from>
    <xdr:to>
      <xdr:col>11</xdr:col>
      <xdr:colOff>644895</xdr:colOff>
      <xdr:row>66</xdr:row>
      <xdr:rowOff>47625</xdr:rowOff>
    </xdr:to>
    <xdr:sp macro="" textlink="">
      <xdr:nvSpPr>
        <xdr:cNvPr id="95" name="Text Box 207">
          <a:extLst>
            <a:ext uri="{FF2B5EF4-FFF2-40B4-BE49-F238E27FC236}">
              <a16:creationId xmlns:a16="http://schemas.microsoft.com/office/drawing/2014/main" id="{51264893-CFDC-4EBF-9632-74A0597E28B4}"/>
            </a:ext>
          </a:extLst>
        </xdr:cNvPr>
        <xdr:cNvSpPr txBox="1">
          <a:spLocks noChangeArrowheads="1"/>
        </xdr:cNvSpPr>
      </xdr:nvSpPr>
      <xdr:spPr bwMode="auto">
        <a:xfrm>
          <a:off x="8554403" y="13039725"/>
          <a:ext cx="1024942" cy="323850"/>
        </a:xfrm>
        <a:prstGeom prst="rect">
          <a:avLst/>
        </a:prstGeom>
        <a:noFill/>
        <a:ln>
          <a:noFill/>
        </a:ln>
      </xdr:spPr>
      <xdr:txBody>
        <a:bodyPr vertOverflow="clip" wrap="square" lIns="27432" tIns="22860" rIns="0" bIns="0" anchor="t" upright="1"/>
        <a:lstStyle/>
        <a:p>
          <a:pPr algn="l" rtl="0">
            <a:defRPr sz="1000"/>
          </a:pPr>
          <a:r>
            <a:rPr lang="en-AU" sz="800" b="0" i="0" u="none" strike="noStrike" baseline="0">
              <a:solidFill>
                <a:srgbClr val="000000"/>
              </a:solidFill>
              <a:latin typeface="Arial"/>
              <a:cs typeface="Arial"/>
            </a:rPr>
            <a:t>Streamer line material</a:t>
          </a:r>
        </a:p>
      </xdr:txBody>
    </xdr:sp>
    <xdr:clientData/>
  </xdr:twoCellAnchor>
  <xdr:twoCellAnchor editAs="oneCell">
    <xdr:from>
      <xdr:col>11</xdr:col>
      <xdr:colOff>563880</xdr:colOff>
      <xdr:row>66</xdr:row>
      <xdr:rowOff>47625</xdr:rowOff>
    </xdr:from>
    <xdr:to>
      <xdr:col>13</xdr:col>
      <xdr:colOff>337375</xdr:colOff>
      <xdr:row>68</xdr:row>
      <xdr:rowOff>9525</xdr:rowOff>
    </xdr:to>
    <xdr:sp macro="" textlink="">
      <xdr:nvSpPr>
        <xdr:cNvPr id="96" name="Text Box 208">
          <a:extLst>
            <a:ext uri="{FF2B5EF4-FFF2-40B4-BE49-F238E27FC236}">
              <a16:creationId xmlns:a16="http://schemas.microsoft.com/office/drawing/2014/main" id="{000BFB28-9D90-43FD-A024-411C1115F808}"/>
            </a:ext>
          </a:extLst>
        </xdr:cNvPr>
        <xdr:cNvSpPr txBox="1">
          <a:spLocks noChangeArrowheads="1"/>
        </xdr:cNvSpPr>
      </xdr:nvSpPr>
      <xdr:spPr bwMode="auto">
        <a:xfrm>
          <a:off x="9498330" y="13363575"/>
          <a:ext cx="1102233" cy="361950"/>
        </a:xfrm>
        <a:prstGeom prst="rect">
          <a:avLst/>
        </a:prstGeom>
        <a:noFill/>
        <a:ln>
          <a:noFill/>
        </a:ln>
      </xdr:spPr>
      <xdr:txBody>
        <a:bodyPr vertOverflow="clip" wrap="square" lIns="27432" tIns="22860" rIns="0" bIns="0" anchor="t" upright="1"/>
        <a:lstStyle/>
        <a:p>
          <a:pPr algn="l" rtl="0">
            <a:defRPr sz="1000"/>
          </a:pPr>
          <a:r>
            <a:rPr lang="en-AU" sz="800" b="0" i="0" u="none" strike="noStrike" baseline="0">
              <a:solidFill>
                <a:srgbClr val="000000"/>
              </a:solidFill>
              <a:latin typeface="Arial"/>
              <a:cs typeface="Arial"/>
            </a:rPr>
            <a:t>Streamer line diameter (mm)</a:t>
          </a:r>
        </a:p>
      </xdr:txBody>
    </xdr:sp>
    <xdr:clientData/>
  </xdr:twoCellAnchor>
  <xdr:twoCellAnchor>
    <xdr:from>
      <xdr:col>5</xdr:col>
      <xdr:colOff>347663</xdr:colOff>
      <xdr:row>59</xdr:row>
      <xdr:rowOff>76200</xdr:rowOff>
    </xdr:from>
    <xdr:to>
      <xdr:col>7</xdr:col>
      <xdr:colOff>71438</xdr:colOff>
      <xdr:row>59</xdr:row>
      <xdr:rowOff>142875</xdr:rowOff>
    </xdr:to>
    <xdr:sp macro="" textlink="">
      <xdr:nvSpPr>
        <xdr:cNvPr id="97" name="Line 209">
          <a:extLst>
            <a:ext uri="{FF2B5EF4-FFF2-40B4-BE49-F238E27FC236}">
              <a16:creationId xmlns:a16="http://schemas.microsoft.com/office/drawing/2014/main" id="{A2F79828-09CD-403C-AA8D-19B6BEC66AFC}"/>
            </a:ext>
          </a:extLst>
        </xdr:cNvPr>
        <xdr:cNvSpPr>
          <a:spLocks noChangeShapeType="1"/>
        </xdr:cNvSpPr>
      </xdr:nvSpPr>
      <xdr:spPr bwMode="auto">
        <a:xfrm flipH="1">
          <a:off x="4038601" y="11991975"/>
          <a:ext cx="1133475" cy="666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471488</xdr:colOff>
      <xdr:row>59</xdr:row>
      <xdr:rowOff>95250</xdr:rowOff>
    </xdr:from>
    <xdr:to>
      <xdr:col>7</xdr:col>
      <xdr:colOff>52388</xdr:colOff>
      <xdr:row>61</xdr:row>
      <xdr:rowOff>85725</xdr:rowOff>
    </xdr:to>
    <xdr:sp macro="" textlink="">
      <xdr:nvSpPr>
        <xdr:cNvPr id="98" name="Line 210">
          <a:extLst>
            <a:ext uri="{FF2B5EF4-FFF2-40B4-BE49-F238E27FC236}">
              <a16:creationId xmlns:a16="http://schemas.microsoft.com/office/drawing/2014/main" id="{750C5ED9-9DA9-4DFB-9811-AF883BC4AD1C}"/>
            </a:ext>
          </a:extLst>
        </xdr:cNvPr>
        <xdr:cNvSpPr>
          <a:spLocks noChangeShapeType="1"/>
        </xdr:cNvSpPr>
      </xdr:nvSpPr>
      <xdr:spPr bwMode="auto">
        <a:xfrm flipH="1">
          <a:off x="4814888" y="12011025"/>
          <a:ext cx="338138" cy="390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71438</xdr:colOff>
      <xdr:row>59</xdr:row>
      <xdr:rowOff>114300</xdr:rowOff>
    </xdr:from>
    <xdr:to>
      <xdr:col>7</xdr:col>
      <xdr:colOff>481013</xdr:colOff>
      <xdr:row>62</xdr:row>
      <xdr:rowOff>114300</xdr:rowOff>
    </xdr:to>
    <xdr:sp macro="" textlink="">
      <xdr:nvSpPr>
        <xdr:cNvPr id="99" name="Line 211">
          <a:extLst>
            <a:ext uri="{FF2B5EF4-FFF2-40B4-BE49-F238E27FC236}">
              <a16:creationId xmlns:a16="http://schemas.microsoft.com/office/drawing/2014/main" id="{1C85DDE8-B93A-45C0-AAAE-5F1A606EFA86}"/>
            </a:ext>
          </a:extLst>
        </xdr:cNvPr>
        <xdr:cNvSpPr>
          <a:spLocks noChangeShapeType="1"/>
        </xdr:cNvSpPr>
      </xdr:nvSpPr>
      <xdr:spPr bwMode="auto">
        <a:xfrm>
          <a:off x="5172076" y="12030075"/>
          <a:ext cx="409575" cy="600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100013</xdr:colOff>
      <xdr:row>59</xdr:row>
      <xdr:rowOff>114300</xdr:rowOff>
    </xdr:from>
    <xdr:to>
      <xdr:col>8</xdr:col>
      <xdr:colOff>561975</xdr:colOff>
      <xdr:row>63</xdr:row>
      <xdr:rowOff>171450</xdr:rowOff>
    </xdr:to>
    <xdr:sp macro="" textlink="">
      <xdr:nvSpPr>
        <xdr:cNvPr id="100" name="Line 212">
          <a:extLst>
            <a:ext uri="{FF2B5EF4-FFF2-40B4-BE49-F238E27FC236}">
              <a16:creationId xmlns:a16="http://schemas.microsoft.com/office/drawing/2014/main" id="{55020DAF-CB77-41C8-8D5D-45543C5E060B}"/>
            </a:ext>
          </a:extLst>
        </xdr:cNvPr>
        <xdr:cNvSpPr>
          <a:spLocks noChangeShapeType="1"/>
        </xdr:cNvSpPr>
      </xdr:nvSpPr>
      <xdr:spPr bwMode="auto">
        <a:xfrm>
          <a:off x="5200651" y="12030075"/>
          <a:ext cx="1419224" cy="857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152400</xdr:colOff>
      <xdr:row>58</xdr:row>
      <xdr:rowOff>161925</xdr:rowOff>
    </xdr:from>
    <xdr:to>
      <xdr:col>7</xdr:col>
      <xdr:colOff>71438</xdr:colOff>
      <xdr:row>59</xdr:row>
      <xdr:rowOff>95250</xdr:rowOff>
    </xdr:to>
    <xdr:sp macro="" textlink="">
      <xdr:nvSpPr>
        <xdr:cNvPr id="101" name="Line 213">
          <a:extLst>
            <a:ext uri="{FF2B5EF4-FFF2-40B4-BE49-F238E27FC236}">
              <a16:creationId xmlns:a16="http://schemas.microsoft.com/office/drawing/2014/main" id="{41EBC9A7-A943-477E-9B89-415ABF78B562}"/>
            </a:ext>
          </a:extLst>
        </xdr:cNvPr>
        <xdr:cNvSpPr>
          <a:spLocks noChangeShapeType="1"/>
        </xdr:cNvSpPr>
      </xdr:nvSpPr>
      <xdr:spPr bwMode="auto">
        <a:xfrm flipH="1" flipV="1">
          <a:off x="2905125" y="11877675"/>
          <a:ext cx="2266951"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7</xdr:col>
      <xdr:colOff>210503</xdr:colOff>
      <xdr:row>59</xdr:row>
      <xdr:rowOff>28575</xdr:rowOff>
    </xdr:from>
    <xdr:ext cx="982192" cy="141001"/>
    <xdr:sp macro="" textlink="">
      <xdr:nvSpPr>
        <xdr:cNvPr id="102" name="Text Box 215">
          <a:extLst>
            <a:ext uri="{FF2B5EF4-FFF2-40B4-BE49-F238E27FC236}">
              <a16:creationId xmlns:a16="http://schemas.microsoft.com/office/drawing/2014/main" id="{B02739CB-FD27-45DE-B0A1-58DB708C0EF1}"/>
            </a:ext>
          </a:extLst>
        </xdr:cNvPr>
        <xdr:cNvSpPr txBox="1">
          <a:spLocks noChangeArrowheads="1"/>
        </xdr:cNvSpPr>
      </xdr:nvSpPr>
      <xdr:spPr bwMode="auto">
        <a:xfrm>
          <a:off x="5311141" y="11944350"/>
          <a:ext cx="982192" cy="141001"/>
        </a:xfrm>
        <a:prstGeom prst="rect">
          <a:avLst/>
        </a:prstGeom>
        <a:noFill/>
        <a:ln>
          <a:noFill/>
        </a:ln>
      </xdr:spPr>
      <xdr:txBody>
        <a:bodyPr wrap="none" lIns="18288" tIns="22860" rIns="0" bIns="0" anchor="t" upright="1">
          <a:spAutoFit/>
        </a:bodyPr>
        <a:lstStyle/>
        <a:p>
          <a:pPr algn="l" rtl="0">
            <a:defRPr sz="1000"/>
          </a:pPr>
          <a:r>
            <a:rPr lang="en-AU" sz="800" b="0" i="0" u="none" strike="noStrike" baseline="0">
              <a:solidFill>
                <a:srgbClr val="000000"/>
              </a:solidFill>
              <a:latin typeface="Arial"/>
              <a:cs typeface="Arial"/>
            </a:rPr>
            <a:t>Number of streamers</a:t>
          </a:r>
        </a:p>
      </xdr:txBody>
    </xdr:sp>
    <xdr:clientData/>
  </xdr:oneCellAnchor>
  <xdr:oneCellAnchor>
    <xdr:from>
      <xdr:col>2</xdr:col>
      <xdr:colOff>584835</xdr:colOff>
      <xdr:row>67</xdr:row>
      <xdr:rowOff>28575</xdr:rowOff>
    </xdr:from>
    <xdr:ext cx="856773" cy="141001"/>
    <xdr:sp macro="" textlink="">
      <xdr:nvSpPr>
        <xdr:cNvPr id="103" name="Text Box 216">
          <a:extLst>
            <a:ext uri="{FF2B5EF4-FFF2-40B4-BE49-F238E27FC236}">
              <a16:creationId xmlns:a16="http://schemas.microsoft.com/office/drawing/2014/main" id="{26EFF22A-1395-4A4C-8F7F-9D6059401517}"/>
            </a:ext>
          </a:extLst>
        </xdr:cNvPr>
        <xdr:cNvSpPr txBox="1">
          <a:spLocks noChangeArrowheads="1"/>
        </xdr:cNvSpPr>
      </xdr:nvSpPr>
      <xdr:spPr bwMode="auto">
        <a:xfrm>
          <a:off x="1889760" y="13544550"/>
          <a:ext cx="856773" cy="141001"/>
        </a:xfrm>
        <a:prstGeom prst="rect">
          <a:avLst/>
        </a:prstGeom>
        <a:noFill/>
        <a:ln>
          <a:noFill/>
        </a:ln>
      </xdr:spPr>
      <xdr:txBody>
        <a:bodyPr wrap="none" lIns="18288" tIns="22860" rIns="0" bIns="0" anchor="t" upright="1">
          <a:spAutoFit/>
        </a:bodyPr>
        <a:lstStyle/>
        <a:p>
          <a:pPr algn="l" rtl="0">
            <a:defRPr sz="1000"/>
          </a:pPr>
          <a:r>
            <a:rPr lang="en-AU" sz="800" b="0" i="0" u="none" strike="noStrike" baseline="0">
              <a:solidFill>
                <a:srgbClr val="000000"/>
              </a:solidFill>
              <a:latin typeface="Arial"/>
              <a:cs typeface="Arial"/>
            </a:rPr>
            <a:t>Streamer colours  </a:t>
          </a:r>
        </a:p>
      </xdr:txBody>
    </xdr:sp>
    <xdr:clientData/>
  </xdr:oneCellAnchor>
  <xdr:twoCellAnchor editAs="oneCell">
    <xdr:from>
      <xdr:col>8</xdr:col>
      <xdr:colOff>741045</xdr:colOff>
      <xdr:row>65</xdr:row>
      <xdr:rowOff>76200</xdr:rowOff>
    </xdr:from>
    <xdr:to>
      <xdr:col>9</xdr:col>
      <xdr:colOff>201079</xdr:colOff>
      <xdr:row>67</xdr:row>
      <xdr:rowOff>9525</xdr:rowOff>
    </xdr:to>
    <xdr:sp macro="" textlink="">
      <xdr:nvSpPr>
        <xdr:cNvPr id="104" name="Text Box 217">
          <a:extLst>
            <a:ext uri="{FF2B5EF4-FFF2-40B4-BE49-F238E27FC236}">
              <a16:creationId xmlns:a16="http://schemas.microsoft.com/office/drawing/2014/main" id="{5BCCA3B4-6AC8-4F27-8CF1-6C79FAE14274}"/>
            </a:ext>
          </a:extLst>
        </xdr:cNvPr>
        <xdr:cNvSpPr txBox="1">
          <a:spLocks noChangeArrowheads="1"/>
        </xdr:cNvSpPr>
      </xdr:nvSpPr>
      <xdr:spPr bwMode="auto">
        <a:xfrm>
          <a:off x="6798945" y="13192125"/>
          <a:ext cx="693522" cy="333375"/>
        </a:xfrm>
        <a:prstGeom prst="rect">
          <a:avLst/>
        </a:prstGeom>
        <a:noFill/>
        <a:ln>
          <a:noFill/>
        </a:ln>
      </xdr:spPr>
      <xdr:txBody>
        <a:bodyPr vertOverflow="clip" wrap="square" lIns="27432" tIns="22860" rIns="0" bIns="0" anchor="t" upright="1"/>
        <a:lstStyle/>
        <a:p>
          <a:pPr algn="l" rtl="0">
            <a:defRPr sz="1000"/>
          </a:pPr>
          <a:r>
            <a:rPr lang="en-AU" sz="800" b="0" i="0" u="none" strike="noStrike" baseline="0">
              <a:solidFill>
                <a:srgbClr val="000000"/>
              </a:solidFill>
              <a:latin typeface="Arial"/>
              <a:cs typeface="Arial"/>
            </a:rPr>
            <a:t>Streamer material </a:t>
          </a:r>
        </a:p>
      </xdr:txBody>
    </xdr:sp>
    <xdr:clientData/>
  </xdr:twoCellAnchor>
  <xdr:twoCellAnchor editAs="oneCell">
    <xdr:from>
      <xdr:col>8</xdr:col>
      <xdr:colOff>123825</xdr:colOff>
      <xdr:row>65</xdr:row>
      <xdr:rowOff>19050</xdr:rowOff>
    </xdr:from>
    <xdr:to>
      <xdr:col>8</xdr:col>
      <xdr:colOff>204788</xdr:colOff>
      <xdr:row>66</xdr:row>
      <xdr:rowOff>0</xdr:rowOff>
    </xdr:to>
    <xdr:sp macro="" textlink="">
      <xdr:nvSpPr>
        <xdr:cNvPr id="105" name="Text Box 219">
          <a:extLst>
            <a:ext uri="{FF2B5EF4-FFF2-40B4-BE49-F238E27FC236}">
              <a16:creationId xmlns:a16="http://schemas.microsoft.com/office/drawing/2014/main" id="{115E5E93-0B04-46D6-B995-5CC030A1C003}"/>
            </a:ext>
          </a:extLst>
        </xdr:cNvPr>
        <xdr:cNvSpPr txBox="1">
          <a:spLocks noChangeArrowheads="1"/>
        </xdr:cNvSpPr>
      </xdr:nvSpPr>
      <xdr:spPr bwMode="auto">
        <a:xfrm>
          <a:off x="6181725" y="13134975"/>
          <a:ext cx="80963"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14</xdr:col>
      <xdr:colOff>80963</xdr:colOff>
      <xdr:row>68</xdr:row>
      <xdr:rowOff>57150</xdr:rowOff>
    </xdr:from>
    <xdr:to>
      <xdr:col>14</xdr:col>
      <xdr:colOff>252413</xdr:colOff>
      <xdr:row>69</xdr:row>
      <xdr:rowOff>38100</xdr:rowOff>
    </xdr:to>
    <xdr:sp macro="" textlink="">
      <xdr:nvSpPr>
        <xdr:cNvPr id="106" name="Oval 220">
          <a:extLst>
            <a:ext uri="{FF2B5EF4-FFF2-40B4-BE49-F238E27FC236}">
              <a16:creationId xmlns:a16="http://schemas.microsoft.com/office/drawing/2014/main" id="{886AE428-5066-4BC6-99C5-9113872FF89A}"/>
            </a:ext>
          </a:extLst>
        </xdr:cNvPr>
        <xdr:cNvSpPr>
          <a:spLocks noChangeArrowheads="1"/>
        </xdr:cNvSpPr>
      </xdr:nvSpPr>
      <xdr:spPr bwMode="auto">
        <a:xfrm>
          <a:off x="10872788" y="13773150"/>
          <a:ext cx="171450" cy="180975"/>
        </a:xfrm>
        <a:prstGeom prst="ellipse">
          <a:avLst/>
        </a:prstGeom>
        <a:solidFill>
          <a:srgbClr val="000000"/>
        </a:solidFill>
        <a:ln w="9525">
          <a:solidFill>
            <a:srgbClr val="000000"/>
          </a:solidFill>
          <a:round/>
          <a:headEnd/>
          <a:tailEnd/>
        </a:ln>
      </xdr:spPr>
    </xdr:sp>
    <xdr:clientData/>
  </xdr:twoCellAnchor>
  <xdr:twoCellAnchor editAs="oneCell">
    <xdr:from>
      <xdr:col>14</xdr:col>
      <xdr:colOff>285750</xdr:colOff>
      <xdr:row>68</xdr:row>
      <xdr:rowOff>85725</xdr:rowOff>
    </xdr:from>
    <xdr:to>
      <xdr:col>15</xdr:col>
      <xdr:colOff>52388</xdr:colOff>
      <xdr:row>69</xdr:row>
      <xdr:rowOff>66675</xdr:rowOff>
    </xdr:to>
    <xdr:sp macro="" textlink="">
      <xdr:nvSpPr>
        <xdr:cNvPr id="107" name="Text Box 221">
          <a:extLst>
            <a:ext uri="{FF2B5EF4-FFF2-40B4-BE49-F238E27FC236}">
              <a16:creationId xmlns:a16="http://schemas.microsoft.com/office/drawing/2014/main" id="{2E21ACA8-3DDB-4BDC-A722-65907E20F4E1}"/>
            </a:ext>
          </a:extLst>
        </xdr:cNvPr>
        <xdr:cNvSpPr txBox="1">
          <a:spLocks noChangeArrowheads="1"/>
        </xdr:cNvSpPr>
      </xdr:nvSpPr>
      <xdr:spPr bwMode="auto">
        <a:xfrm>
          <a:off x="11077575" y="13801725"/>
          <a:ext cx="80963"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19</xdr:col>
      <xdr:colOff>357188</xdr:colOff>
      <xdr:row>100</xdr:row>
      <xdr:rowOff>142875</xdr:rowOff>
    </xdr:from>
    <xdr:to>
      <xdr:col>23</xdr:col>
      <xdr:colOff>447675</xdr:colOff>
      <xdr:row>100</xdr:row>
      <xdr:rowOff>142875</xdr:rowOff>
    </xdr:to>
    <xdr:sp macro="" textlink="">
      <xdr:nvSpPr>
        <xdr:cNvPr id="108" name="Line 229">
          <a:extLst>
            <a:ext uri="{FF2B5EF4-FFF2-40B4-BE49-F238E27FC236}">
              <a16:creationId xmlns:a16="http://schemas.microsoft.com/office/drawing/2014/main" id="{8029C183-0780-4417-8F76-DE297B860656}"/>
            </a:ext>
          </a:extLst>
        </xdr:cNvPr>
        <xdr:cNvSpPr>
          <a:spLocks noChangeShapeType="1"/>
        </xdr:cNvSpPr>
      </xdr:nvSpPr>
      <xdr:spPr bwMode="auto">
        <a:xfrm flipV="1">
          <a:off x="14377988" y="20259675"/>
          <a:ext cx="2700337"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357188</xdr:colOff>
      <xdr:row>100</xdr:row>
      <xdr:rowOff>142875</xdr:rowOff>
    </xdr:from>
    <xdr:to>
      <xdr:col>23</xdr:col>
      <xdr:colOff>447675</xdr:colOff>
      <xdr:row>100</xdr:row>
      <xdr:rowOff>142875</xdr:rowOff>
    </xdr:to>
    <xdr:sp macro="" textlink="">
      <xdr:nvSpPr>
        <xdr:cNvPr id="109" name="Line 230">
          <a:extLst>
            <a:ext uri="{FF2B5EF4-FFF2-40B4-BE49-F238E27FC236}">
              <a16:creationId xmlns:a16="http://schemas.microsoft.com/office/drawing/2014/main" id="{C841E8F4-ED11-40F3-BA76-053F17C62005}"/>
            </a:ext>
          </a:extLst>
        </xdr:cNvPr>
        <xdr:cNvSpPr>
          <a:spLocks noChangeShapeType="1"/>
        </xdr:cNvSpPr>
      </xdr:nvSpPr>
      <xdr:spPr bwMode="auto">
        <a:xfrm flipV="1">
          <a:off x="14377988" y="20259675"/>
          <a:ext cx="2700337"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204788</xdr:colOff>
      <xdr:row>54</xdr:row>
      <xdr:rowOff>104775</xdr:rowOff>
    </xdr:from>
    <xdr:to>
      <xdr:col>14</xdr:col>
      <xdr:colOff>233363</xdr:colOff>
      <xdr:row>54</xdr:row>
      <xdr:rowOff>104775</xdr:rowOff>
    </xdr:to>
    <xdr:sp macro="" textlink="">
      <xdr:nvSpPr>
        <xdr:cNvPr id="110" name="Line 231">
          <a:extLst>
            <a:ext uri="{FF2B5EF4-FFF2-40B4-BE49-F238E27FC236}">
              <a16:creationId xmlns:a16="http://schemas.microsoft.com/office/drawing/2014/main" id="{021C120B-C814-4321-98A7-503CEF8ABD4A}"/>
            </a:ext>
          </a:extLst>
        </xdr:cNvPr>
        <xdr:cNvSpPr>
          <a:spLocks noChangeShapeType="1"/>
        </xdr:cNvSpPr>
      </xdr:nvSpPr>
      <xdr:spPr bwMode="auto">
        <a:xfrm flipV="1">
          <a:off x="7496176" y="11010900"/>
          <a:ext cx="3529012"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28575</xdr:colOff>
      <xdr:row>54</xdr:row>
      <xdr:rowOff>133350</xdr:rowOff>
    </xdr:from>
    <xdr:to>
      <xdr:col>4</xdr:col>
      <xdr:colOff>828675</xdr:colOff>
      <xdr:row>54</xdr:row>
      <xdr:rowOff>133350</xdr:rowOff>
    </xdr:to>
    <xdr:sp macro="" textlink="">
      <xdr:nvSpPr>
        <xdr:cNvPr id="111" name="Line 233">
          <a:extLst>
            <a:ext uri="{FF2B5EF4-FFF2-40B4-BE49-F238E27FC236}">
              <a16:creationId xmlns:a16="http://schemas.microsoft.com/office/drawing/2014/main" id="{4AF84D42-BEDD-4CAD-BFE9-AF7D943FAEF2}"/>
            </a:ext>
          </a:extLst>
        </xdr:cNvPr>
        <xdr:cNvSpPr>
          <a:spLocks noChangeShapeType="1"/>
        </xdr:cNvSpPr>
      </xdr:nvSpPr>
      <xdr:spPr bwMode="auto">
        <a:xfrm flipH="1">
          <a:off x="2128838" y="11039475"/>
          <a:ext cx="1452562"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571500</xdr:colOff>
      <xdr:row>55</xdr:row>
      <xdr:rowOff>0</xdr:rowOff>
    </xdr:from>
    <xdr:to>
      <xdr:col>12</xdr:col>
      <xdr:colOff>419100</xdr:colOff>
      <xdr:row>68</xdr:row>
      <xdr:rowOff>152400</xdr:rowOff>
    </xdr:to>
    <xdr:sp macro="" textlink="">
      <xdr:nvSpPr>
        <xdr:cNvPr id="112" name="Line 236">
          <a:extLst>
            <a:ext uri="{FF2B5EF4-FFF2-40B4-BE49-F238E27FC236}">
              <a16:creationId xmlns:a16="http://schemas.microsoft.com/office/drawing/2014/main" id="{2EB199F3-B05C-40CD-B44D-26EEAEF0047A}"/>
            </a:ext>
          </a:extLst>
        </xdr:cNvPr>
        <xdr:cNvSpPr>
          <a:spLocks noChangeShapeType="1"/>
        </xdr:cNvSpPr>
      </xdr:nvSpPr>
      <xdr:spPr bwMode="auto">
        <a:xfrm>
          <a:off x="1876425" y="11115675"/>
          <a:ext cx="8315325" cy="2752725"/>
        </a:xfrm>
        <a:prstGeom prst="line">
          <a:avLst/>
        </a:prstGeom>
        <a:noFill/>
        <a:ln w="9525">
          <a:solidFill>
            <a:srgbClr val="FF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90488</xdr:colOff>
      <xdr:row>66</xdr:row>
      <xdr:rowOff>104775</xdr:rowOff>
    </xdr:from>
    <xdr:to>
      <xdr:col>10</xdr:col>
      <xdr:colOff>180975</xdr:colOff>
      <xdr:row>68</xdr:row>
      <xdr:rowOff>57150</xdr:rowOff>
    </xdr:to>
    <xdr:sp macro="" textlink="">
      <xdr:nvSpPr>
        <xdr:cNvPr id="113" name="Line 237">
          <a:extLst>
            <a:ext uri="{FF2B5EF4-FFF2-40B4-BE49-F238E27FC236}">
              <a16:creationId xmlns:a16="http://schemas.microsoft.com/office/drawing/2014/main" id="{B9BFB7A4-13A0-46F1-80B3-F7E2B8FC3599}"/>
            </a:ext>
          </a:extLst>
        </xdr:cNvPr>
        <xdr:cNvSpPr>
          <a:spLocks noChangeShapeType="1"/>
        </xdr:cNvSpPr>
      </xdr:nvSpPr>
      <xdr:spPr bwMode="auto">
        <a:xfrm flipH="1">
          <a:off x="8353426" y="13420725"/>
          <a:ext cx="90487" cy="352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204788</xdr:colOff>
      <xdr:row>66</xdr:row>
      <xdr:rowOff>123825</xdr:rowOff>
    </xdr:from>
    <xdr:to>
      <xdr:col>10</xdr:col>
      <xdr:colOff>261938</xdr:colOff>
      <xdr:row>68</xdr:row>
      <xdr:rowOff>38100</xdr:rowOff>
    </xdr:to>
    <xdr:sp macro="" textlink="">
      <xdr:nvSpPr>
        <xdr:cNvPr id="114" name="Line 238">
          <a:extLst>
            <a:ext uri="{FF2B5EF4-FFF2-40B4-BE49-F238E27FC236}">
              <a16:creationId xmlns:a16="http://schemas.microsoft.com/office/drawing/2014/main" id="{CC2F83B8-1564-49B2-A731-404B8200158F}"/>
            </a:ext>
          </a:extLst>
        </xdr:cNvPr>
        <xdr:cNvSpPr>
          <a:spLocks noChangeShapeType="1"/>
        </xdr:cNvSpPr>
      </xdr:nvSpPr>
      <xdr:spPr bwMode="auto">
        <a:xfrm>
          <a:off x="8467726" y="13439775"/>
          <a:ext cx="57150" cy="3143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481013</xdr:colOff>
      <xdr:row>67</xdr:row>
      <xdr:rowOff>133350</xdr:rowOff>
    </xdr:from>
    <xdr:to>
      <xdr:col>11</xdr:col>
      <xdr:colOff>561975</xdr:colOff>
      <xdr:row>68</xdr:row>
      <xdr:rowOff>133350</xdr:rowOff>
    </xdr:to>
    <xdr:sp macro="" textlink="">
      <xdr:nvSpPr>
        <xdr:cNvPr id="115" name="Line 239">
          <a:extLst>
            <a:ext uri="{FF2B5EF4-FFF2-40B4-BE49-F238E27FC236}">
              <a16:creationId xmlns:a16="http://schemas.microsoft.com/office/drawing/2014/main" id="{65F07F23-628D-4AB2-BCDA-74FB14AEE5F7}"/>
            </a:ext>
          </a:extLst>
        </xdr:cNvPr>
        <xdr:cNvSpPr>
          <a:spLocks noChangeShapeType="1"/>
        </xdr:cNvSpPr>
      </xdr:nvSpPr>
      <xdr:spPr bwMode="auto">
        <a:xfrm>
          <a:off x="9415463" y="13649325"/>
          <a:ext cx="80962" cy="200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390525</xdr:colOff>
      <xdr:row>67</xdr:row>
      <xdr:rowOff>123825</xdr:rowOff>
    </xdr:from>
    <xdr:to>
      <xdr:col>11</xdr:col>
      <xdr:colOff>438150</xdr:colOff>
      <xdr:row>68</xdr:row>
      <xdr:rowOff>114300</xdr:rowOff>
    </xdr:to>
    <xdr:sp macro="" textlink="">
      <xdr:nvSpPr>
        <xdr:cNvPr id="116" name="Line 240">
          <a:extLst>
            <a:ext uri="{FF2B5EF4-FFF2-40B4-BE49-F238E27FC236}">
              <a16:creationId xmlns:a16="http://schemas.microsoft.com/office/drawing/2014/main" id="{7EEB802E-1C08-4FFA-B7FA-D63E3300AB1E}"/>
            </a:ext>
          </a:extLst>
        </xdr:cNvPr>
        <xdr:cNvSpPr>
          <a:spLocks noChangeShapeType="1"/>
        </xdr:cNvSpPr>
      </xdr:nvSpPr>
      <xdr:spPr bwMode="auto">
        <a:xfrm flipH="1">
          <a:off x="9324975" y="13639800"/>
          <a:ext cx="47625"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466725</xdr:colOff>
      <xdr:row>44</xdr:row>
      <xdr:rowOff>114300</xdr:rowOff>
    </xdr:from>
    <xdr:to>
      <xdr:col>1</xdr:col>
      <xdr:colOff>133350</xdr:colOff>
      <xdr:row>45</xdr:row>
      <xdr:rowOff>19050</xdr:rowOff>
    </xdr:to>
    <xdr:sp macro="" textlink="">
      <xdr:nvSpPr>
        <xdr:cNvPr id="117" name="Rectangle 291">
          <a:extLst>
            <a:ext uri="{FF2B5EF4-FFF2-40B4-BE49-F238E27FC236}">
              <a16:creationId xmlns:a16="http://schemas.microsoft.com/office/drawing/2014/main" id="{F25D236D-99FB-406C-85CE-F9E8FDE661FB}"/>
            </a:ext>
          </a:extLst>
        </xdr:cNvPr>
        <xdr:cNvSpPr>
          <a:spLocks noChangeArrowheads="1"/>
        </xdr:cNvSpPr>
      </xdr:nvSpPr>
      <xdr:spPr bwMode="auto">
        <a:xfrm>
          <a:off x="466725" y="9020175"/>
          <a:ext cx="319088" cy="104775"/>
        </a:xfrm>
        <a:prstGeom prst="rect">
          <a:avLst/>
        </a:prstGeom>
        <a:solidFill>
          <a:srgbClr val="000000"/>
        </a:solidFill>
        <a:ln w="9525">
          <a:solidFill>
            <a:srgbClr val="000000"/>
          </a:solidFill>
          <a:miter lim="800000"/>
          <a:headEnd/>
          <a:tailEnd/>
        </a:ln>
      </xdr:spPr>
    </xdr:sp>
    <xdr:clientData/>
  </xdr:twoCellAnchor>
  <xdr:twoCellAnchor>
    <xdr:from>
      <xdr:col>2</xdr:col>
      <xdr:colOff>366713</xdr:colOff>
      <xdr:row>38</xdr:row>
      <xdr:rowOff>38100</xdr:rowOff>
    </xdr:from>
    <xdr:to>
      <xdr:col>2</xdr:col>
      <xdr:colOff>561975</xdr:colOff>
      <xdr:row>39</xdr:row>
      <xdr:rowOff>19050</xdr:rowOff>
    </xdr:to>
    <xdr:sp macro="" textlink="">
      <xdr:nvSpPr>
        <xdr:cNvPr id="118" name="Oval 292">
          <a:extLst>
            <a:ext uri="{FF2B5EF4-FFF2-40B4-BE49-F238E27FC236}">
              <a16:creationId xmlns:a16="http://schemas.microsoft.com/office/drawing/2014/main" id="{93BADABD-DE6A-4314-B501-A777218E4217}"/>
            </a:ext>
          </a:extLst>
        </xdr:cNvPr>
        <xdr:cNvSpPr>
          <a:spLocks noChangeArrowheads="1"/>
        </xdr:cNvSpPr>
      </xdr:nvSpPr>
      <xdr:spPr bwMode="auto">
        <a:xfrm>
          <a:off x="1671638" y="7743825"/>
          <a:ext cx="195262" cy="180975"/>
        </a:xfrm>
        <a:prstGeom prst="ellipse">
          <a:avLst/>
        </a:prstGeom>
        <a:solidFill>
          <a:srgbClr val="FFFFFF"/>
        </a:solidFill>
        <a:ln w="9525">
          <a:solidFill>
            <a:srgbClr val="000000"/>
          </a:solidFill>
          <a:round/>
          <a:headEnd/>
          <a:tailEnd/>
        </a:ln>
      </xdr:spPr>
    </xdr:sp>
    <xdr:clientData/>
  </xdr:twoCellAnchor>
  <xdr:twoCellAnchor>
    <xdr:from>
      <xdr:col>2</xdr:col>
      <xdr:colOff>561975</xdr:colOff>
      <xdr:row>38</xdr:row>
      <xdr:rowOff>38100</xdr:rowOff>
    </xdr:from>
    <xdr:to>
      <xdr:col>3</xdr:col>
      <xdr:colOff>61913</xdr:colOff>
      <xdr:row>39</xdr:row>
      <xdr:rowOff>19050</xdr:rowOff>
    </xdr:to>
    <xdr:sp macro="" textlink="">
      <xdr:nvSpPr>
        <xdr:cNvPr id="119" name="Oval 293">
          <a:extLst>
            <a:ext uri="{FF2B5EF4-FFF2-40B4-BE49-F238E27FC236}">
              <a16:creationId xmlns:a16="http://schemas.microsoft.com/office/drawing/2014/main" id="{DB23B7E7-9E21-4449-9A19-D319B1D7A38B}"/>
            </a:ext>
          </a:extLst>
        </xdr:cNvPr>
        <xdr:cNvSpPr>
          <a:spLocks noChangeArrowheads="1"/>
        </xdr:cNvSpPr>
      </xdr:nvSpPr>
      <xdr:spPr bwMode="auto">
        <a:xfrm>
          <a:off x="1866900" y="7743825"/>
          <a:ext cx="295276" cy="180975"/>
        </a:xfrm>
        <a:prstGeom prst="ellipse">
          <a:avLst/>
        </a:prstGeom>
        <a:solidFill>
          <a:srgbClr val="FFFFFF"/>
        </a:solidFill>
        <a:ln w="9525">
          <a:solidFill>
            <a:srgbClr val="000000"/>
          </a:solidFill>
          <a:round/>
          <a:headEnd/>
          <a:tailEnd/>
        </a:ln>
      </xdr:spPr>
    </xdr:sp>
    <xdr:clientData/>
  </xdr:twoCellAnchor>
  <xdr:twoCellAnchor>
    <xdr:from>
      <xdr:col>0</xdr:col>
      <xdr:colOff>528638</xdr:colOff>
      <xdr:row>39</xdr:row>
      <xdr:rowOff>19050</xdr:rowOff>
    </xdr:from>
    <xdr:to>
      <xdr:col>2</xdr:col>
      <xdr:colOff>457200</xdr:colOff>
      <xdr:row>45</xdr:row>
      <xdr:rowOff>9525</xdr:rowOff>
    </xdr:to>
    <xdr:sp macro="" textlink="">
      <xdr:nvSpPr>
        <xdr:cNvPr id="120" name="Line 294">
          <a:extLst>
            <a:ext uri="{FF2B5EF4-FFF2-40B4-BE49-F238E27FC236}">
              <a16:creationId xmlns:a16="http://schemas.microsoft.com/office/drawing/2014/main" id="{A925389F-6763-49A0-A60D-6E1D74B21F26}"/>
            </a:ext>
          </a:extLst>
        </xdr:cNvPr>
        <xdr:cNvSpPr>
          <a:spLocks noChangeShapeType="1"/>
        </xdr:cNvSpPr>
      </xdr:nvSpPr>
      <xdr:spPr bwMode="auto">
        <a:xfrm flipH="1">
          <a:off x="528638" y="7924800"/>
          <a:ext cx="1233487" cy="1190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28575</xdr:colOff>
      <xdr:row>41</xdr:row>
      <xdr:rowOff>104775</xdr:rowOff>
    </xdr:from>
    <xdr:to>
      <xdr:col>7</xdr:col>
      <xdr:colOff>938213</xdr:colOff>
      <xdr:row>41</xdr:row>
      <xdr:rowOff>104775</xdr:rowOff>
    </xdr:to>
    <xdr:sp macro="" textlink="">
      <xdr:nvSpPr>
        <xdr:cNvPr id="121" name="Line 295">
          <a:extLst>
            <a:ext uri="{FF2B5EF4-FFF2-40B4-BE49-F238E27FC236}">
              <a16:creationId xmlns:a16="http://schemas.microsoft.com/office/drawing/2014/main" id="{361C428A-04CE-430D-91C8-2AEB1386F860}"/>
            </a:ext>
          </a:extLst>
        </xdr:cNvPr>
        <xdr:cNvSpPr>
          <a:spLocks noChangeShapeType="1"/>
        </xdr:cNvSpPr>
      </xdr:nvSpPr>
      <xdr:spPr bwMode="auto">
        <a:xfrm>
          <a:off x="1333500" y="8410575"/>
          <a:ext cx="470535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28575</xdr:colOff>
      <xdr:row>41</xdr:row>
      <xdr:rowOff>104775</xdr:rowOff>
    </xdr:from>
    <xdr:to>
      <xdr:col>2</xdr:col>
      <xdr:colOff>28575</xdr:colOff>
      <xdr:row>45</xdr:row>
      <xdr:rowOff>38100</xdr:rowOff>
    </xdr:to>
    <xdr:sp macro="" textlink="">
      <xdr:nvSpPr>
        <xdr:cNvPr id="122" name="Line 296">
          <a:extLst>
            <a:ext uri="{FF2B5EF4-FFF2-40B4-BE49-F238E27FC236}">
              <a16:creationId xmlns:a16="http://schemas.microsoft.com/office/drawing/2014/main" id="{8C356172-522E-49E4-9398-E7927CDDE36E}"/>
            </a:ext>
          </a:extLst>
        </xdr:cNvPr>
        <xdr:cNvSpPr>
          <a:spLocks noChangeShapeType="1"/>
        </xdr:cNvSpPr>
      </xdr:nvSpPr>
      <xdr:spPr bwMode="auto">
        <a:xfrm>
          <a:off x="1333500" y="8410575"/>
          <a:ext cx="0" cy="733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581025</xdr:colOff>
      <xdr:row>44</xdr:row>
      <xdr:rowOff>142875</xdr:rowOff>
    </xdr:from>
    <xdr:to>
      <xdr:col>2</xdr:col>
      <xdr:colOff>123825</xdr:colOff>
      <xdr:row>45</xdr:row>
      <xdr:rowOff>38100</xdr:rowOff>
    </xdr:to>
    <xdr:sp macro="" textlink="">
      <xdr:nvSpPr>
        <xdr:cNvPr id="123" name="Rectangle 297">
          <a:extLst>
            <a:ext uri="{FF2B5EF4-FFF2-40B4-BE49-F238E27FC236}">
              <a16:creationId xmlns:a16="http://schemas.microsoft.com/office/drawing/2014/main" id="{D3F2507D-FD56-41EA-A56F-B358B38510D1}"/>
            </a:ext>
          </a:extLst>
        </xdr:cNvPr>
        <xdr:cNvSpPr>
          <a:spLocks noChangeArrowheads="1"/>
        </xdr:cNvSpPr>
      </xdr:nvSpPr>
      <xdr:spPr bwMode="auto">
        <a:xfrm>
          <a:off x="1233488" y="9048750"/>
          <a:ext cx="195262" cy="95250"/>
        </a:xfrm>
        <a:prstGeom prst="rect">
          <a:avLst/>
        </a:prstGeom>
        <a:solidFill>
          <a:srgbClr val="000000"/>
        </a:solidFill>
        <a:ln w="9525">
          <a:solidFill>
            <a:srgbClr val="000000"/>
          </a:solidFill>
          <a:miter lim="800000"/>
          <a:headEnd/>
          <a:tailEnd/>
        </a:ln>
      </xdr:spPr>
    </xdr:sp>
    <xdr:clientData/>
  </xdr:twoCellAnchor>
  <xdr:twoCellAnchor>
    <xdr:from>
      <xdr:col>4</xdr:col>
      <xdr:colOff>42863</xdr:colOff>
      <xdr:row>42</xdr:row>
      <xdr:rowOff>180975</xdr:rowOff>
    </xdr:from>
    <xdr:to>
      <xdr:col>4</xdr:col>
      <xdr:colOff>452438</xdr:colOff>
      <xdr:row>42</xdr:row>
      <xdr:rowOff>180975</xdr:rowOff>
    </xdr:to>
    <xdr:sp macro="" textlink="">
      <xdr:nvSpPr>
        <xdr:cNvPr id="124" name="Line 298">
          <a:extLst>
            <a:ext uri="{FF2B5EF4-FFF2-40B4-BE49-F238E27FC236}">
              <a16:creationId xmlns:a16="http://schemas.microsoft.com/office/drawing/2014/main" id="{92A2D817-6298-4012-8417-9E1F5DBD97E8}"/>
            </a:ext>
          </a:extLst>
        </xdr:cNvPr>
        <xdr:cNvSpPr>
          <a:spLocks noChangeShapeType="1"/>
        </xdr:cNvSpPr>
      </xdr:nvSpPr>
      <xdr:spPr bwMode="auto">
        <a:xfrm>
          <a:off x="2795588" y="8686800"/>
          <a:ext cx="4095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28575</xdr:colOff>
      <xdr:row>42</xdr:row>
      <xdr:rowOff>180975</xdr:rowOff>
    </xdr:from>
    <xdr:to>
      <xdr:col>2</xdr:col>
      <xdr:colOff>642938</xdr:colOff>
      <xdr:row>42</xdr:row>
      <xdr:rowOff>180975</xdr:rowOff>
    </xdr:to>
    <xdr:sp macro="" textlink="">
      <xdr:nvSpPr>
        <xdr:cNvPr id="125" name="Line 299">
          <a:extLst>
            <a:ext uri="{FF2B5EF4-FFF2-40B4-BE49-F238E27FC236}">
              <a16:creationId xmlns:a16="http://schemas.microsoft.com/office/drawing/2014/main" id="{EA511772-EAC9-468B-9155-C328BA9277ED}"/>
            </a:ext>
          </a:extLst>
        </xdr:cNvPr>
        <xdr:cNvSpPr>
          <a:spLocks noChangeShapeType="1"/>
        </xdr:cNvSpPr>
      </xdr:nvSpPr>
      <xdr:spPr bwMode="auto">
        <a:xfrm flipH="1">
          <a:off x="1333500" y="8686800"/>
          <a:ext cx="614363"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42863</xdr:colOff>
      <xdr:row>44</xdr:row>
      <xdr:rowOff>9525</xdr:rowOff>
    </xdr:from>
    <xdr:to>
      <xdr:col>2</xdr:col>
      <xdr:colOff>195263</xdr:colOff>
      <xdr:row>44</xdr:row>
      <xdr:rowOff>161925</xdr:rowOff>
    </xdr:to>
    <xdr:sp macro="" textlink="">
      <xdr:nvSpPr>
        <xdr:cNvPr id="126" name="Freeform 300">
          <a:extLst>
            <a:ext uri="{FF2B5EF4-FFF2-40B4-BE49-F238E27FC236}">
              <a16:creationId xmlns:a16="http://schemas.microsoft.com/office/drawing/2014/main" id="{8E734AC7-15A2-4436-BFD1-C45D0FA2CA85}"/>
            </a:ext>
          </a:extLst>
        </xdr:cNvPr>
        <xdr:cNvSpPr>
          <a:spLocks/>
        </xdr:cNvSpPr>
      </xdr:nvSpPr>
      <xdr:spPr bwMode="auto">
        <a:xfrm>
          <a:off x="1347788" y="8915400"/>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42863</xdr:colOff>
      <xdr:row>43</xdr:row>
      <xdr:rowOff>66675</xdr:rowOff>
    </xdr:from>
    <xdr:to>
      <xdr:col>2</xdr:col>
      <xdr:colOff>195263</xdr:colOff>
      <xdr:row>44</xdr:row>
      <xdr:rowOff>19050</xdr:rowOff>
    </xdr:to>
    <xdr:sp macro="" textlink="">
      <xdr:nvSpPr>
        <xdr:cNvPr id="127" name="Freeform 301">
          <a:extLst>
            <a:ext uri="{FF2B5EF4-FFF2-40B4-BE49-F238E27FC236}">
              <a16:creationId xmlns:a16="http://schemas.microsoft.com/office/drawing/2014/main" id="{62CF0B0A-625F-47FD-8869-C40FE644C4E5}"/>
            </a:ext>
          </a:extLst>
        </xdr:cNvPr>
        <xdr:cNvSpPr>
          <a:spLocks/>
        </xdr:cNvSpPr>
      </xdr:nvSpPr>
      <xdr:spPr bwMode="auto">
        <a:xfrm>
          <a:off x="1347788" y="8772525"/>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500063</xdr:colOff>
      <xdr:row>43</xdr:row>
      <xdr:rowOff>114300</xdr:rowOff>
    </xdr:from>
    <xdr:to>
      <xdr:col>2</xdr:col>
      <xdr:colOff>61913</xdr:colOff>
      <xdr:row>44</xdr:row>
      <xdr:rowOff>28575</xdr:rowOff>
    </xdr:to>
    <xdr:sp macro="" textlink="">
      <xdr:nvSpPr>
        <xdr:cNvPr id="128" name="Freeform 302">
          <a:extLst>
            <a:ext uri="{FF2B5EF4-FFF2-40B4-BE49-F238E27FC236}">
              <a16:creationId xmlns:a16="http://schemas.microsoft.com/office/drawing/2014/main" id="{00083425-F8EF-4CBC-A524-2F2D0093E73A}"/>
            </a:ext>
          </a:extLst>
        </xdr:cNvPr>
        <xdr:cNvSpPr>
          <a:spLocks/>
        </xdr:cNvSpPr>
      </xdr:nvSpPr>
      <xdr:spPr bwMode="auto">
        <a:xfrm rot="-1428655">
          <a:off x="1152526" y="8820150"/>
          <a:ext cx="214312" cy="11430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481013</xdr:colOff>
      <xdr:row>43</xdr:row>
      <xdr:rowOff>171450</xdr:rowOff>
    </xdr:from>
    <xdr:to>
      <xdr:col>2</xdr:col>
      <xdr:colOff>42863</xdr:colOff>
      <xdr:row>44</xdr:row>
      <xdr:rowOff>85725</xdr:rowOff>
    </xdr:to>
    <xdr:sp macro="" textlink="">
      <xdr:nvSpPr>
        <xdr:cNvPr id="129" name="Freeform 303">
          <a:extLst>
            <a:ext uri="{FF2B5EF4-FFF2-40B4-BE49-F238E27FC236}">
              <a16:creationId xmlns:a16="http://schemas.microsoft.com/office/drawing/2014/main" id="{A6F768A5-AB32-4BDF-A54F-8A350775F362}"/>
            </a:ext>
          </a:extLst>
        </xdr:cNvPr>
        <xdr:cNvSpPr>
          <a:spLocks/>
        </xdr:cNvSpPr>
      </xdr:nvSpPr>
      <xdr:spPr bwMode="auto">
        <a:xfrm rot="-1428655">
          <a:off x="1133476" y="8877300"/>
          <a:ext cx="214312" cy="11430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500063</xdr:colOff>
      <xdr:row>44</xdr:row>
      <xdr:rowOff>0</xdr:rowOff>
    </xdr:from>
    <xdr:to>
      <xdr:col>2</xdr:col>
      <xdr:colOff>61913</xdr:colOff>
      <xdr:row>44</xdr:row>
      <xdr:rowOff>114300</xdr:rowOff>
    </xdr:to>
    <xdr:sp macro="" textlink="">
      <xdr:nvSpPr>
        <xdr:cNvPr id="130" name="Freeform 304">
          <a:extLst>
            <a:ext uri="{FF2B5EF4-FFF2-40B4-BE49-F238E27FC236}">
              <a16:creationId xmlns:a16="http://schemas.microsoft.com/office/drawing/2014/main" id="{0CE278C5-0859-49BF-AA3C-6864B887773A}"/>
            </a:ext>
          </a:extLst>
        </xdr:cNvPr>
        <xdr:cNvSpPr>
          <a:spLocks/>
        </xdr:cNvSpPr>
      </xdr:nvSpPr>
      <xdr:spPr bwMode="auto">
        <a:xfrm rot="-1428655">
          <a:off x="1152526" y="8905875"/>
          <a:ext cx="214312" cy="11430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52388</xdr:colOff>
      <xdr:row>43</xdr:row>
      <xdr:rowOff>161925</xdr:rowOff>
    </xdr:from>
    <xdr:to>
      <xdr:col>2</xdr:col>
      <xdr:colOff>204788</xdr:colOff>
      <xdr:row>44</xdr:row>
      <xdr:rowOff>114300</xdr:rowOff>
    </xdr:to>
    <xdr:sp macro="" textlink="">
      <xdr:nvSpPr>
        <xdr:cNvPr id="131" name="Freeform 305">
          <a:extLst>
            <a:ext uri="{FF2B5EF4-FFF2-40B4-BE49-F238E27FC236}">
              <a16:creationId xmlns:a16="http://schemas.microsoft.com/office/drawing/2014/main" id="{1A6329FF-D191-4A5A-8CA8-6B3569D33962}"/>
            </a:ext>
          </a:extLst>
        </xdr:cNvPr>
        <xdr:cNvSpPr>
          <a:spLocks/>
        </xdr:cNvSpPr>
      </xdr:nvSpPr>
      <xdr:spPr bwMode="auto">
        <a:xfrm>
          <a:off x="1357313" y="8867775"/>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357188</xdr:colOff>
      <xdr:row>44</xdr:row>
      <xdr:rowOff>161925</xdr:rowOff>
    </xdr:from>
    <xdr:to>
      <xdr:col>4</xdr:col>
      <xdr:colOff>552450</xdr:colOff>
      <xdr:row>45</xdr:row>
      <xdr:rowOff>57150</xdr:rowOff>
    </xdr:to>
    <xdr:sp macro="" textlink="">
      <xdr:nvSpPr>
        <xdr:cNvPr id="132" name="Rectangle 306">
          <a:extLst>
            <a:ext uri="{FF2B5EF4-FFF2-40B4-BE49-F238E27FC236}">
              <a16:creationId xmlns:a16="http://schemas.microsoft.com/office/drawing/2014/main" id="{B3464FAE-CCD6-43B1-B88D-BBC0310F7701}"/>
            </a:ext>
          </a:extLst>
        </xdr:cNvPr>
        <xdr:cNvSpPr>
          <a:spLocks noChangeArrowheads="1"/>
        </xdr:cNvSpPr>
      </xdr:nvSpPr>
      <xdr:spPr bwMode="auto">
        <a:xfrm>
          <a:off x="3109913" y="9067800"/>
          <a:ext cx="195262" cy="95250"/>
        </a:xfrm>
        <a:prstGeom prst="rect">
          <a:avLst/>
        </a:prstGeom>
        <a:solidFill>
          <a:srgbClr val="000000"/>
        </a:solidFill>
        <a:ln w="9525">
          <a:solidFill>
            <a:srgbClr val="000000"/>
          </a:solidFill>
          <a:miter lim="800000"/>
          <a:headEnd/>
          <a:tailEnd/>
        </a:ln>
      </xdr:spPr>
    </xdr:sp>
    <xdr:clientData/>
  </xdr:twoCellAnchor>
  <xdr:twoCellAnchor>
    <xdr:from>
      <xdr:col>4</xdr:col>
      <xdr:colOff>481013</xdr:colOff>
      <xdr:row>43</xdr:row>
      <xdr:rowOff>190500</xdr:rowOff>
    </xdr:from>
    <xdr:to>
      <xdr:col>4</xdr:col>
      <xdr:colOff>633413</xdr:colOff>
      <xdr:row>44</xdr:row>
      <xdr:rowOff>142875</xdr:rowOff>
    </xdr:to>
    <xdr:sp macro="" textlink="">
      <xdr:nvSpPr>
        <xdr:cNvPr id="133" name="Freeform 307">
          <a:extLst>
            <a:ext uri="{FF2B5EF4-FFF2-40B4-BE49-F238E27FC236}">
              <a16:creationId xmlns:a16="http://schemas.microsoft.com/office/drawing/2014/main" id="{34CE4F7C-DFB4-413B-9826-01E247EA6EA2}"/>
            </a:ext>
          </a:extLst>
        </xdr:cNvPr>
        <xdr:cNvSpPr>
          <a:spLocks/>
        </xdr:cNvSpPr>
      </xdr:nvSpPr>
      <xdr:spPr bwMode="auto">
        <a:xfrm>
          <a:off x="3233738" y="8896350"/>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276225</xdr:colOff>
      <xdr:row>43</xdr:row>
      <xdr:rowOff>142875</xdr:rowOff>
    </xdr:from>
    <xdr:to>
      <xdr:col>4</xdr:col>
      <xdr:colOff>490538</xdr:colOff>
      <xdr:row>44</xdr:row>
      <xdr:rowOff>57150</xdr:rowOff>
    </xdr:to>
    <xdr:sp macro="" textlink="">
      <xdr:nvSpPr>
        <xdr:cNvPr id="134" name="Freeform 308">
          <a:extLst>
            <a:ext uri="{FF2B5EF4-FFF2-40B4-BE49-F238E27FC236}">
              <a16:creationId xmlns:a16="http://schemas.microsoft.com/office/drawing/2014/main" id="{D5179CE5-B949-40DC-8808-EFA1F30ED063}"/>
            </a:ext>
          </a:extLst>
        </xdr:cNvPr>
        <xdr:cNvSpPr>
          <a:spLocks/>
        </xdr:cNvSpPr>
      </xdr:nvSpPr>
      <xdr:spPr bwMode="auto">
        <a:xfrm rot="-1428655">
          <a:off x="3028950" y="8848725"/>
          <a:ext cx="214313" cy="11430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276225</xdr:colOff>
      <xdr:row>44</xdr:row>
      <xdr:rowOff>28575</xdr:rowOff>
    </xdr:from>
    <xdr:to>
      <xdr:col>4</xdr:col>
      <xdr:colOff>490538</xdr:colOff>
      <xdr:row>44</xdr:row>
      <xdr:rowOff>142875</xdr:rowOff>
    </xdr:to>
    <xdr:sp macro="" textlink="">
      <xdr:nvSpPr>
        <xdr:cNvPr id="135" name="Freeform 309">
          <a:extLst>
            <a:ext uri="{FF2B5EF4-FFF2-40B4-BE49-F238E27FC236}">
              <a16:creationId xmlns:a16="http://schemas.microsoft.com/office/drawing/2014/main" id="{F169306B-E463-4978-AF3F-ABBB8237D79B}"/>
            </a:ext>
          </a:extLst>
        </xdr:cNvPr>
        <xdr:cNvSpPr>
          <a:spLocks/>
        </xdr:cNvSpPr>
      </xdr:nvSpPr>
      <xdr:spPr bwMode="auto">
        <a:xfrm rot="-1428655">
          <a:off x="3028950" y="8934450"/>
          <a:ext cx="214313" cy="11430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457200</xdr:colOff>
      <xdr:row>41</xdr:row>
      <xdr:rowOff>104775</xdr:rowOff>
    </xdr:from>
    <xdr:to>
      <xdr:col>4</xdr:col>
      <xdr:colOff>457200</xdr:colOff>
      <xdr:row>45</xdr:row>
      <xdr:rowOff>38100</xdr:rowOff>
    </xdr:to>
    <xdr:sp macro="" textlink="">
      <xdr:nvSpPr>
        <xdr:cNvPr id="136" name="Line 310">
          <a:extLst>
            <a:ext uri="{FF2B5EF4-FFF2-40B4-BE49-F238E27FC236}">
              <a16:creationId xmlns:a16="http://schemas.microsoft.com/office/drawing/2014/main" id="{4B74ADCA-FD54-4A63-AB44-9E0A32ABF14F}"/>
            </a:ext>
          </a:extLst>
        </xdr:cNvPr>
        <xdr:cNvSpPr>
          <a:spLocks noChangeShapeType="1"/>
        </xdr:cNvSpPr>
      </xdr:nvSpPr>
      <xdr:spPr bwMode="auto">
        <a:xfrm>
          <a:off x="3209925" y="8410575"/>
          <a:ext cx="0" cy="733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471488</xdr:colOff>
      <xdr:row>44</xdr:row>
      <xdr:rowOff>38100</xdr:rowOff>
    </xdr:from>
    <xdr:to>
      <xdr:col>4</xdr:col>
      <xdr:colOff>623888</xdr:colOff>
      <xdr:row>44</xdr:row>
      <xdr:rowOff>190500</xdr:rowOff>
    </xdr:to>
    <xdr:sp macro="" textlink="">
      <xdr:nvSpPr>
        <xdr:cNvPr id="137" name="Freeform 311">
          <a:extLst>
            <a:ext uri="{FF2B5EF4-FFF2-40B4-BE49-F238E27FC236}">
              <a16:creationId xmlns:a16="http://schemas.microsoft.com/office/drawing/2014/main" id="{E106BF4D-ED5A-4473-8896-7F4EABB04EE3}"/>
            </a:ext>
          </a:extLst>
        </xdr:cNvPr>
        <xdr:cNvSpPr>
          <a:spLocks/>
        </xdr:cNvSpPr>
      </xdr:nvSpPr>
      <xdr:spPr bwMode="auto">
        <a:xfrm>
          <a:off x="3224213" y="8943975"/>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471488</xdr:colOff>
      <xdr:row>43</xdr:row>
      <xdr:rowOff>95250</xdr:rowOff>
    </xdr:from>
    <xdr:to>
      <xdr:col>4</xdr:col>
      <xdr:colOff>623888</xdr:colOff>
      <xdr:row>44</xdr:row>
      <xdr:rowOff>47625</xdr:rowOff>
    </xdr:to>
    <xdr:sp macro="" textlink="">
      <xdr:nvSpPr>
        <xdr:cNvPr id="138" name="Freeform 312">
          <a:extLst>
            <a:ext uri="{FF2B5EF4-FFF2-40B4-BE49-F238E27FC236}">
              <a16:creationId xmlns:a16="http://schemas.microsoft.com/office/drawing/2014/main" id="{9A941D7A-2887-4335-8D96-B418810FA06B}"/>
            </a:ext>
          </a:extLst>
        </xdr:cNvPr>
        <xdr:cNvSpPr>
          <a:spLocks/>
        </xdr:cNvSpPr>
      </xdr:nvSpPr>
      <xdr:spPr bwMode="auto">
        <a:xfrm>
          <a:off x="3224213" y="8801100"/>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252413</xdr:colOff>
      <xdr:row>44</xdr:row>
      <xdr:rowOff>9525</xdr:rowOff>
    </xdr:from>
    <xdr:to>
      <xdr:col>4</xdr:col>
      <xdr:colOff>466725</xdr:colOff>
      <xdr:row>44</xdr:row>
      <xdr:rowOff>123825</xdr:rowOff>
    </xdr:to>
    <xdr:sp macro="" textlink="">
      <xdr:nvSpPr>
        <xdr:cNvPr id="139" name="Freeform 313">
          <a:extLst>
            <a:ext uri="{FF2B5EF4-FFF2-40B4-BE49-F238E27FC236}">
              <a16:creationId xmlns:a16="http://schemas.microsoft.com/office/drawing/2014/main" id="{E1837B34-449A-4694-B39D-04BA6CC1AC60}"/>
            </a:ext>
          </a:extLst>
        </xdr:cNvPr>
        <xdr:cNvSpPr>
          <a:spLocks/>
        </xdr:cNvSpPr>
      </xdr:nvSpPr>
      <xdr:spPr bwMode="auto">
        <a:xfrm rot="-1428655">
          <a:off x="3005138" y="8915400"/>
          <a:ext cx="214312" cy="11430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481013</xdr:colOff>
      <xdr:row>42</xdr:row>
      <xdr:rowOff>114300</xdr:rowOff>
    </xdr:from>
    <xdr:to>
      <xdr:col>7</xdr:col>
      <xdr:colOff>233363</xdr:colOff>
      <xdr:row>42</xdr:row>
      <xdr:rowOff>123825</xdr:rowOff>
    </xdr:to>
    <xdr:sp macro="" textlink="">
      <xdr:nvSpPr>
        <xdr:cNvPr id="140" name="Line 314">
          <a:extLst>
            <a:ext uri="{FF2B5EF4-FFF2-40B4-BE49-F238E27FC236}">
              <a16:creationId xmlns:a16="http://schemas.microsoft.com/office/drawing/2014/main" id="{EE48315F-C7A3-4C6A-AD53-0DB2CC5BEF50}"/>
            </a:ext>
          </a:extLst>
        </xdr:cNvPr>
        <xdr:cNvSpPr>
          <a:spLocks noChangeShapeType="1"/>
        </xdr:cNvSpPr>
      </xdr:nvSpPr>
      <xdr:spPr bwMode="auto">
        <a:xfrm>
          <a:off x="4824413" y="8620125"/>
          <a:ext cx="509588"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214313</xdr:colOff>
      <xdr:row>41</xdr:row>
      <xdr:rowOff>114300</xdr:rowOff>
    </xdr:from>
    <xdr:to>
      <xdr:col>7</xdr:col>
      <xdr:colOff>214313</xdr:colOff>
      <xdr:row>45</xdr:row>
      <xdr:rowOff>47625</xdr:rowOff>
    </xdr:to>
    <xdr:sp macro="" textlink="">
      <xdr:nvSpPr>
        <xdr:cNvPr id="141" name="Line 315">
          <a:extLst>
            <a:ext uri="{FF2B5EF4-FFF2-40B4-BE49-F238E27FC236}">
              <a16:creationId xmlns:a16="http://schemas.microsoft.com/office/drawing/2014/main" id="{F6144A90-96CC-488C-B07F-DB0A68EE1FAE}"/>
            </a:ext>
          </a:extLst>
        </xdr:cNvPr>
        <xdr:cNvSpPr>
          <a:spLocks noChangeShapeType="1"/>
        </xdr:cNvSpPr>
      </xdr:nvSpPr>
      <xdr:spPr bwMode="auto">
        <a:xfrm>
          <a:off x="5314951" y="8420100"/>
          <a:ext cx="0" cy="733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123825</xdr:colOff>
      <xdr:row>44</xdr:row>
      <xdr:rowOff>152400</xdr:rowOff>
    </xdr:from>
    <xdr:to>
      <xdr:col>7</xdr:col>
      <xdr:colOff>314325</xdr:colOff>
      <xdr:row>45</xdr:row>
      <xdr:rowOff>47625</xdr:rowOff>
    </xdr:to>
    <xdr:sp macro="" textlink="">
      <xdr:nvSpPr>
        <xdr:cNvPr id="142" name="Rectangle 316">
          <a:extLst>
            <a:ext uri="{FF2B5EF4-FFF2-40B4-BE49-F238E27FC236}">
              <a16:creationId xmlns:a16="http://schemas.microsoft.com/office/drawing/2014/main" id="{0113FA03-4198-4A6C-90A3-076B96F68422}"/>
            </a:ext>
          </a:extLst>
        </xdr:cNvPr>
        <xdr:cNvSpPr>
          <a:spLocks noChangeArrowheads="1"/>
        </xdr:cNvSpPr>
      </xdr:nvSpPr>
      <xdr:spPr bwMode="auto">
        <a:xfrm>
          <a:off x="5224463" y="9058275"/>
          <a:ext cx="190500" cy="95250"/>
        </a:xfrm>
        <a:prstGeom prst="rect">
          <a:avLst/>
        </a:prstGeom>
        <a:solidFill>
          <a:srgbClr val="000000"/>
        </a:solidFill>
        <a:ln w="9525">
          <a:solidFill>
            <a:srgbClr val="000000"/>
          </a:solidFill>
          <a:miter lim="800000"/>
          <a:headEnd/>
          <a:tailEnd/>
        </a:ln>
      </xdr:spPr>
    </xdr:sp>
    <xdr:clientData/>
  </xdr:twoCellAnchor>
  <xdr:twoCellAnchor>
    <xdr:from>
      <xdr:col>7</xdr:col>
      <xdr:colOff>223838</xdr:colOff>
      <xdr:row>44</xdr:row>
      <xdr:rowOff>19050</xdr:rowOff>
    </xdr:from>
    <xdr:to>
      <xdr:col>7</xdr:col>
      <xdr:colOff>376238</xdr:colOff>
      <xdr:row>44</xdr:row>
      <xdr:rowOff>171450</xdr:rowOff>
    </xdr:to>
    <xdr:sp macro="" textlink="">
      <xdr:nvSpPr>
        <xdr:cNvPr id="143" name="Freeform 317">
          <a:extLst>
            <a:ext uri="{FF2B5EF4-FFF2-40B4-BE49-F238E27FC236}">
              <a16:creationId xmlns:a16="http://schemas.microsoft.com/office/drawing/2014/main" id="{77A2A44E-4E8F-4739-BC7F-3A53DFB6DD80}"/>
            </a:ext>
          </a:extLst>
        </xdr:cNvPr>
        <xdr:cNvSpPr>
          <a:spLocks/>
        </xdr:cNvSpPr>
      </xdr:nvSpPr>
      <xdr:spPr bwMode="auto">
        <a:xfrm>
          <a:off x="5324476" y="8924925"/>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223838</xdr:colOff>
      <xdr:row>43</xdr:row>
      <xdr:rowOff>171450</xdr:rowOff>
    </xdr:from>
    <xdr:to>
      <xdr:col>7</xdr:col>
      <xdr:colOff>376238</xdr:colOff>
      <xdr:row>44</xdr:row>
      <xdr:rowOff>123825</xdr:rowOff>
    </xdr:to>
    <xdr:sp macro="" textlink="">
      <xdr:nvSpPr>
        <xdr:cNvPr id="144" name="Freeform 318">
          <a:extLst>
            <a:ext uri="{FF2B5EF4-FFF2-40B4-BE49-F238E27FC236}">
              <a16:creationId xmlns:a16="http://schemas.microsoft.com/office/drawing/2014/main" id="{23346B8E-2ABC-47B0-9A0D-3CFBCEACE1AA}"/>
            </a:ext>
          </a:extLst>
        </xdr:cNvPr>
        <xdr:cNvSpPr>
          <a:spLocks/>
        </xdr:cNvSpPr>
      </xdr:nvSpPr>
      <xdr:spPr bwMode="auto">
        <a:xfrm>
          <a:off x="5324476" y="8877300"/>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43</xdr:row>
      <xdr:rowOff>123825</xdr:rowOff>
    </xdr:from>
    <xdr:to>
      <xdr:col>7</xdr:col>
      <xdr:colOff>242888</xdr:colOff>
      <xdr:row>44</xdr:row>
      <xdr:rowOff>38100</xdr:rowOff>
    </xdr:to>
    <xdr:sp macro="" textlink="">
      <xdr:nvSpPr>
        <xdr:cNvPr id="145" name="Freeform 319">
          <a:extLst>
            <a:ext uri="{FF2B5EF4-FFF2-40B4-BE49-F238E27FC236}">
              <a16:creationId xmlns:a16="http://schemas.microsoft.com/office/drawing/2014/main" id="{5D68B688-097F-4282-A27E-B5E9883BA94B}"/>
            </a:ext>
          </a:extLst>
        </xdr:cNvPr>
        <xdr:cNvSpPr>
          <a:spLocks/>
        </xdr:cNvSpPr>
      </xdr:nvSpPr>
      <xdr:spPr bwMode="auto">
        <a:xfrm rot="-1428655">
          <a:off x="5129213" y="8829675"/>
          <a:ext cx="214313" cy="11430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28575</xdr:colOff>
      <xdr:row>44</xdr:row>
      <xdr:rowOff>9525</xdr:rowOff>
    </xdr:from>
    <xdr:to>
      <xdr:col>7</xdr:col>
      <xdr:colOff>242888</xdr:colOff>
      <xdr:row>44</xdr:row>
      <xdr:rowOff>123825</xdr:rowOff>
    </xdr:to>
    <xdr:sp macro="" textlink="">
      <xdr:nvSpPr>
        <xdr:cNvPr id="146" name="Freeform 320">
          <a:extLst>
            <a:ext uri="{FF2B5EF4-FFF2-40B4-BE49-F238E27FC236}">
              <a16:creationId xmlns:a16="http://schemas.microsoft.com/office/drawing/2014/main" id="{727A794F-7127-4042-9E9C-E2DE8DA701EC}"/>
            </a:ext>
          </a:extLst>
        </xdr:cNvPr>
        <xdr:cNvSpPr>
          <a:spLocks/>
        </xdr:cNvSpPr>
      </xdr:nvSpPr>
      <xdr:spPr bwMode="auto">
        <a:xfrm rot="-1428655">
          <a:off x="5129213" y="8915400"/>
          <a:ext cx="214313" cy="11430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214313</xdr:colOff>
      <xdr:row>43</xdr:row>
      <xdr:rowOff>85725</xdr:rowOff>
    </xdr:from>
    <xdr:to>
      <xdr:col>7</xdr:col>
      <xdr:colOff>366713</xdr:colOff>
      <xdr:row>44</xdr:row>
      <xdr:rowOff>38100</xdr:rowOff>
    </xdr:to>
    <xdr:sp macro="" textlink="">
      <xdr:nvSpPr>
        <xdr:cNvPr id="147" name="Freeform 321">
          <a:extLst>
            <a:ext uri="{FF2B5EF4-FFF2-40B4-BE49-F238E27FC236}">
              <a16:creationId xmlns:a16="http://schemas.microsoft.com/office/drawing/2014/main" id="{72805DDA-3FFF-427A-ADE4-C35DD2B2A382}"/>
            </a:ext>
          </a:extLst>
        </xdr:cNvPr>
        <xdr:cNvSpPr>
          <a:spLocks/>
        </xdr:cNvSpPr>
      </xdr:nvSpPr>
      <xdr:spPr bwMode="auto">
        <a:xfrm>
          <a:off x="5314951" y="8791575"/>
          <a:ext cx="152400" cy="152400"/>
        </a:xfrm>
        <a:custGeom>
          <a:avLst/>
          <a:gdLst>
            <a:gd name="T0" fmla="*/ 0 w 15"/>
            <a:gd name="T1" fmla="*/ 0 h 16"/>
            <a:gd name="T2" fmla="*/ 2147483646 w 15"/>
            <a:gd name="T3" fmla="*/ 2147483646 h 16"/>
            <a:gd name="T4" fmla="*/ 2147483646 w 15"/>
            <a:gd name="T5" fmla="*/ 2147483646 h 16"/>
            <a:gd name="T6" fmla="*/ 2147483646 w 15"/>
            <a:gd name="T7" fmla="*/ 2147483646 h 16"/>
            <a:gd name="T8" fmla="*/ 0 60000 65536"/>
            <a:gd name="T9" fmla="*/ 0 60000 65536"/>
            <a:gd name="T10" fmla="*/ 0 60000 65536"/>
            <a:gd name="T11" fmla="*/ 0 60000 65536"/>
            <a:gd name="T12" fmla="*/ 0 w 15"/>
            <a:gd name="T13" fmla="*/ 0 h 16"/>
            <a:gd name="T14" fmla="*/ 15 w 15"/>
            <a:gd name="T15" fmla="*/ 16 h 16"/>
          </a:gdLst>
          <a:ahLst/>
          <a:cxnLst>
            <a:cxn ang="T8">
              <a:pos x="T0" y="T1"/>
            </a:cxn>
            <a:cxn ang="T9">
              <a:pos x="T2" y="T3"/>
            </a:cxn>
            <a:cxn ang="T10">
              <a:pos x="T4" y="T5"/>
            </a:cxn>
            <a:cxn ang="T11">
              <a:pos x="T6" y="T7"/>
            </a:cxn>
          </a:cxnLst>
          <a:rect l="T12" t="T13" r="T14" b="T15"/>
          <a:pathLst>
            <a:path w="15" h="16">
              <a:moveTo>
                <a:pt x="0" y="0"/>
              </a:moveTo>
              <a:cubicBezTo>
                <a:pt x="2" y="5"/>
                <a:pt x="5" y="14"/>
                <a:pt x="11" y="16"/>
              </a:cubicBezTo>
              <a:cubicBezTo>
                <a:pt x="12" y="15"/>
                <a:pt x="14" y="15"/>
                <a:pt x="15" y="14"/>
              </a:cubicBezTo>
              <a:cubicBezTo>
                <a:pt x="15" y="13"/>
                <a:pt x="13" y="11"/>
                <a:pt x="13" y="11"/>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43</xdr:row>
      <xdr:rowOff>152400</xdr:rowOff>
    </xdr:from>
    <xdr:to>
      <xdr:col>7</xdr:col>
      <xdr:colOff>223838</xdr:colOff>
      <xdr:row>44</xdr:row>
      <xdr:rowOff>85725</xdr:rowOff>
    </xdr:to>
    <xdr:sp macro="" textlink="">
      <xdr:nvSpPr>
        <xdr:cNvPr id="148" name="Freeform 322">
          <a:extLst>
            <a:ext uri="{FF2B5EF4-FFF2-40B4-BE49-F238E27FC236}">
              <a16:creationId xmlns:a16="http://schemas.microsoft.com/office/drawing/2014/main" id="{8919AA51-2BAE-42A7-B108-EFDCD8DBC98B}"/>
            </a:ext>
          </a:extLst>
        </xdr:cNvPr>
        <xdr:cNvSpPr>
          <a:spLocks/>
        </xdr:cNvSpPr>
      </xdr:nvSpPr>
      <xdr:spPr bwMode="auto">
        <a:xfrm rot="-1428655">
          <a:off x="5110163" y="8858250"/>
          <a:ext cx="214313" cy="133350"/>
        </a:xfrm>
        <a:custGeom>
          <a:avLst/>
          <a:gdLst>
            <a:gd name="T0" fmla="*/ 2147483646 w 25"/>
            <a:gd name="T1" fmla="*/ 0 h 17"/>
            <a:gd name="T2" fmla="*/ 2147483646 w 25"/>
            <a:gd name="T3" fmla="*/ 2147483646 h 17"/>
            <a:gd name="T4" fmla="*/ 2147483646 w 25"/>
            <a:gd name="T5" fmla="*/ 2147483646 h 17"/>
            <a:gd name="T6" fmla="*/ 0 60000 65536"/>
            <a:gd name="T7" fmla="*/ 0 60000 65536"/>
            <a:gd name="T8" fmla="*/ 0 60000 65536"/>
            <a:gd name="T9" fmla="*/ 0 w 25"/>
            <a:gd name="T10" fmla="*/ 0 h 17"/>
            <a:gd name="T11" fmla="*/ 25 w 25"/>
            <a:gd name="T12" fmla="*/ 17 h 17"/>
          </a:gdLst>
          <a:ahLst/>
          <a:cxnLst>
            <a:cxn ang="T6">
              <a:pos x="T0" y="T1"/>
            </a:cxn>
            <a:cxn ang="T7">
              <a:pos x="T2" y="T3"/>
            </a:cxn>
            <a:cxn ang="T8">
              <a:pos x="T4" y="T5"/>
            </a:cxn>
          </a:cxnLst>
          <a:rect l="T9" t="T10" r="T11" b="T12"/>
          <a:pathLst>
            <a:path w="25" h="17">
              <a:moveTo>
                <a:pt x="25" y="0"/>
              </a:moveTo>
              <a:cubicBezTo>
                <a:pt x="21" y="5"/>
                <a:pt x="14" y="15"/>
                <a:pt x="7" y="17"/>
              </a:cubicBezTo>
              <a:cubicBezTo>
                <a:pt x="4" y="15"/>
                <a:pt x="0" y="10"/>
                <a:pt x="6" y="1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481013</xdr:colOff>
      <xdr:row>29</xdr:row>
      <xdr:rowOff>38100</xdr:rowOff>
    </xdr:from>
    <xdr:to>
      <xdr:col>2</xdr:col>
      <xdr:colOff>776288</xdr:colOff>
      <xdr:row>30</xdr:row>
      <xdr:rowOff>19050</xdr:rowOff>
    </xdr:to>
    <xdr:sp macro="" textlink="">
      <xdr:nvSpPr>
        <xdr:cNvPr id="149" name="Oval 325">
          <a:extLst>
            <a:ext uri="{FF2B5EF4-FFF2-40B4-BE49-F238E27FC236}">
              <a16:creationId xmlns:a16="http://schemas.microsoft.com/office/drawing/2014/main" id="{18DE169C-E7DC-4BCB-BFAC-5DB4A86B38DD}"/>
            </a:ext>
          </a:extLst>
        </xdr:cNvPr>
        <xdr:cNvSpPr>
          <a:spLocks noChangeArrowheads="1"/>
        </xdr:cNvSpPr>
      </xdr:nvSpPr>
      <xdr:spPr bwMode="auto">
        <a:xfrm>
          <a:off x="1785938" y="5943600"/>
          <a:ext cx="295275" cy="180975"/>
        </a:xfrm>
        <a:prstGeom prst="ellipse">
          <a:avLst/>
        </a:prstGeom>
        <a:solidFill>
          <a:srgbClr val="FFFFFF"/>
        </a:solidFill>
        <a:ln w="9525">
          <a:solidFill>
            <a:srgbClr val="000000"/>
          </a:solidFill>
          <a:round/>
          <a:headEnd/>
          <a:tailEnd/>
        </a:ln>
      </xdr:spPr>
    </xdr:sp>
    <xdr:clientData/>
  </xdr:twoCellAnchor>
  <xdr:twoCellAnchor>
    <xdr:from>
      <xdr:col>7</xdr:col>
      <xdr:colOff>590550</xdr:colOff>
      <xdr:row>42</xdr:row>
      <xdr:rowOff>161925</xdr:rowOff>
    </xdr:from>
    <xdr:to>
      <xdr:col>7</xdr:col>
      <xdr:colOff>842963</xdr:colOff>
      <xdr:row>43</xdr:row>
      <xdr:rowOff>142875</xdr:rowOff>
    </xdr:to>
    <xdr:sp macro="" textlink="">
      <xdr:nvSpPr>
        <xdr:cNvPr id="150" name="Line 326">
          <a:extLst>
            <a:ext uri="{FF2B5EF4-FFF2-40B4-BE49-F238E27FC236}">
              <a16:creationId xmlns:a16="http://schemas.microsoft.com/office/drawing/2014/main" id="{291EBE1C-42A7-4DE7-9BD8-A6007305B61B}"/>
            </a:ext>
          </a:extLst>
        </xdr:cNvPr>
        <xdr:cNvSpPr>
          <a:spLocks noChangeShapeType="1"/>
        </xdr:cNvSpPr>
      </xdr:nvSpPr>
      <xdr:spPr bwMode="auto">
        <a:xfrm flipH="1">
          <a:off x="5691188" y="8667750"/>
          <a:ext cx="252413"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366713</xdr:colOff>
      <xdr:row>45</xdr:row>
      <xdr:rowOff>19050</xdr:rowOff>
    </xdr:from>
    <xdr:to>
      <xdr:col>7</xdr:col>
      <xdr:colOff>700088</xdr:colOff>
      <xdr:row>45</xdr:row>
      <xdr:rowOff>28575</xdr:rowOff>
    </xdr:to>
    <xdr:sp macro="" textlink="">
      <xdr:nvSpPr>
        <xdr:cNvPr id="151" name="Line 327">
          <a:extLst>
            <a:ext uri="{FF2B5EF4-FFF2-40B4-BE49-F238E27FC236}">
              <a16:creationId xmlns:a16="http://schemas.microsoft.com/office/drawing/2014/main" id="{E5DE621A-0559-4C08-8693-066B0FF0A091}"/>
            </a:ext>
          </a:extLst>
        </xdr:cNvPr>
        <xdr:cNvSpPr>
          <a:spLocks noChangeShapeType="1"/>
        </xdr:cNvSpPr>
      </xdr:nvSpPr>
      <xdr:spPr bwMode="auto">
        <a:xfrm flipH="1" flipV="1">
          <a:off x="5467351" y="9124950"/>
          <a:ext cx="333375"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10</xdr:col>
      <xdr:colOff>28575</xdr:colOff>
      <xdr:row>3</xdr:row>
      <xdr:rowOff>19050</xdr:rowOff>
    </xdr:from>
    <xdr:to>
      <xdr:col>15</xdr:col>
      <xdr:colOff>866775</xdr:colOff>
      <xdr:row>14</xdr:row>
      <xdr:rowOff>38100</xdr:rowOff>
    </xdr:to>
    <xdr:pic>
      <xdr:nvPicPr>
        <xdr:cNvPr id="152" name="Picture 1">
          <a:extLst>
            <a:ext uri="{FF2B5EF4-FFF2-40B4-BE49-F238E27FC236}">
              <a16:creationId xmlns:a16="http://schemas.microsoft.com/office/drawing/2014/main" id="{B96E8DC1-7BDC-4D80-AC1B-B3BB5928D7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91513" y="619125"/>
          <a:ext cx="3681412" cy="2219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338138</xdr:colOff>
          <xdr:row>11</xdr:row>
          <xdr:rowOff>0</xdr:rowOff>
        </xdr:from>
        <xdr:to>
          <xdr:col>4</xdr:col>
          <xdr:colOff>642938</xdr:colOff>
          <xdr:row>12</xdr:row>
          <xdr:rowOff>0</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3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61913</xdr:colOff>
          <xdr:row>14</xdr:row>
          <xdr:rowOff>14288</xdr:rowOff>
        </xdr:from>
        <xdr:to>
          <xdr:col>4</xdr:col>
          <xdr:colOff>304800</xdr:colOff>
          <xdr:row>15</xdr:row>
          <xdr:rowOff>14288</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3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500063</xdr:colOff>
          <xdr:row>14</xdr:row>
          <xdr:rowOff>14288</xdr:rowOff>
        </xdr:from>
        <xdr:to>
          <xdr:col>8</xdr:col>
          <xdr:colOff>438150</xdr:colOff>
          <xdr:row>15</xdr:row>
          <xdr:rowOff>14288</xdr:rowOff>
        </xdr:to>
        <xdr:sp macro="" textlink="">
          <xdr:nvSpPr>
            <xdr:cNvPr id="13315" name="Drop Down 3" hidden="1">
              <a:extLst>
                <a:ext uri="{63B3BB69-23CF-44E3-9099-C40C66FF867C}">
                  <a14:compatExt spid="_x0000_s13315"/>
                </a:ext>
                <a:ext uri="{FF2B5EF4-FFF2-40B4-BE49-F238E27FC236}">
                  <a16:creationId xmlns:a16="http://schemas.microsoft.com/office/drawing/2014/main" id="{00000000-0008-0000-0300-00000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xdr:row>
          <xdr:rowOff>0</xdr:rowOff>
        </xdr:from>
        <xdr:to>
          <xdr:col>7</xdr:col>
          <xdr:colOff>857250</xdr:colOff>
          <xdr:row>4</xdr:row>
          <xdr:rowOff>0</xdr:rowOff>
        </xdr:to>
        <xdr:sp macro="" textlink="">
          <xdr:nvSpPr>
            <xdr:cNvPr id="13316" name="Drop Down 4" hidden="1">
              <a:extLst>
                <a:ext uri="{63B3BB69-23CF-44E3-9099-C40C66FF867C}">
                  <a14:compatExt spid="_x0000_s13316"/>
                </a:ext>
                <a:ext uri="{FF2B5EF4-FFF2-40B4-BE49-F238E27FC236}">
                  <a16:creationId xmlns:a16="http://schemas.microsoft.com/office/drawing/2014/main" id="{00000000-0008-0000-0300-00000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280988</xdr:colOff>
          <xdr:row>51</xdr:row>
          <xdr:rowOff>14288</xdr:rowOff>
        </xdr:from>
        <xdr:to>
          <xdr:col>8</xdr:col>
          <xdr:colOff>214313</xdr:colOff>
          <xdr:row>52</xdr:row>
          <xdr:rowOff>14288</xdr:rowOff>
        </xdr:to>
        <xdr:sp macro="" textlink="">
          <xdr:nvSpPr>
            <xdr:cNvPr id="13317" name="Drop Down 5" hidden="1">
              <a:extLst>
                <a:ext uri="{63B3BB69-23CF-44E3-9099-C40C66FF867C}">
                  <a14:compatExt spid="_x0000_s13317"/>
                </a:ext>
                <a:ext uri="{FF2B5EF4-FFF2-40B4-BE49-F238E27FC236}">
                  <a16:creationId xmlns:a16="http://schemas.microsoft.com/office/drawing/2014/main" id="{00000000-0008-0000-0300-00000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190500</xdr:rowOff>
        </xdr:from>
        <xdr:to>
          <xdr:col>4</xdr:col>
          <xdr:colOff>661988</xdr:colOff>
          <xdr:row>51</xdr:row>
          <xdr:rowOff>190500</xdr:rowOff>
        </xdr:to>
        <xdr:sp macro="" textlink="">
          <xdr:nvSpPr>
            <xdr:cNvPr id="13318" name="Drop Down 6" hidden="1">
              <a:extLst>
                <a:ext uri="{63B3BB69-23CF-44E3-9099-C40C66FF867C}">
                  <a14:compatExt spid="_x0000_s13318"/>
                </a:ext>
                <a:ext uri="{FF2B5EF4-FFF2-40B4-BE49-F238E27FC236}">
                  <a16:creationId xmlns:a16="http://schemas.microsoft.com/office/drawing/2014/main" id="{00000000-0008-0000-0300-00000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280988</xdr:colOff>
          <xdr:row>52</xdr:row>
          <xdr:rowOff>52388</xdr:rowOff>
        </xdr:from>
        <xdr:to>
          <xdr:col>8</xdr:col>
          <xdr:colOff>233363</xdr:colOff>
          <xdr:row>53</xdr:row>
          <xdr:rowOff>71438</xdr:rowOff>
        </xdr:to>
        <xdr:sp macro="" textlink="">
          <xdr:nvSpPr>
            <xdr:cNvPr id="13319" name="Drop Down 7" hidden="1">
              <a:extLst>
                <a:ext uri="{63B3BB69-23CF-44E3-9099-C40C66FF867C}">
                  <a14:compatExt spid="_x0000_s13319"/>
                </a:ext>
                <a:ext uri="{FF2B5EF4-FFF2-40B4-BE49-F238E27FC236}">
                  <a16:creationId xmlns:a16="http://schemas.microsoft.com/office/drawing/2014/main" id="{00000000-0008-0000-0300-00000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69</xdr:row>
          <xdr:rowOff>19050</xdr:rowOff>
        </xdr:from>
        <xdr:to>
          <xdr:col>5</xdr:col>
          <xdr:colOff>266700</xdr:colOff>
          <xdr:row>70</xdr:row>
          <xdr:rowOff>19050</xdr:rowOff>
        </xdr:to>
        <xdr:sp macro="" textlink="">
          <xdr:nvSpPr>
            <xdr:cNvPr id="13320" name="Drop Down 8" hidden="1">
              <a:extLst>
                <a:ext uri="{63B3BB69-23CF-44E3-9099-C40C66FF867C}">
                  <a14:compatExt spid="_x0000_s13320"/>
                </a:ext>
                <a:ext uri="{FF2B5EF4-FFF2-40B4-BE49-F238E27FC236}">
                  <a16:creationId xmlns:a16="http://schemas.microsoft.com/office/drawing/2014/main" id="{00000000-0008-0000-0300-00000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528638</xdr:colOff>
          <xdr:row>71</xdr:row>
          <xdr:rowOff>33338</xdr:rowOff>
        </xdr:from>
        <xdr:to>
          <xdr:col>10</xdr:col>
          <xdr:colOff>452438</xdr:colOff>
          <xdr:row>72</xdr:row>
          <xdr:rowOff>33338</xdr:rowOff>
        </xdr:to>
        <xdr:sp macro="" textlink="">
          <xdr:nvSpPr>
            <xdr:cNvPr id="13321" name="Drop Down 9" hidden="1">
              <a:extLst>
                <a:ext uri="{63B3BB69-23CF-44E3-9099-C40C66FF867C}">
                  <a14:compatExt spid="_x0000_s13321"/>
                </a:ext>
                <a:ext uri="{FF2B5EF4-FFF2-40B4-BE49-F238E27FC236}">
                  <a16:creationId xmlns:a16="http://schemas.microsoft.com/office/drawing/2014/main" id="{00000000-0008-0000-0300-00000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61913</xdr:colOff>
          <xdr:row>15</xdr:row>
          <xdr:rowOff>19050</xdr:rowOff>
        </xdr:from>
        <xdr:to>
          <xdr:col>4</xdr:col>
          <xdr:colOff>304800</xdr:colOff>
          <xdr:row>16</xdr:row>
          <xdr:rowOff>19050</xdr:rowOff>
        </xdr:to>
        <xdr:sp macro="" textlink="">
          <xdr:nvSpPr>
            <xdr:cNvPr id="13322" name="Drop Down 10" hidden="1">
              <a:extLst>
                <a:ext uri="{63B3BB69-23CF-44E3-9099-C40C66FF867C}">
                  <a14:compatExt spid="_x0000_s13322"/>
                </a:ext>
                <a:ext uri="{FF2B5EF4-FFF2-40B4-BE49-F238E27FC236}">
                  <a16:creationId xmlns:a16="http://schemas.microsoft.com/office/drawing/2014/main" id="{00000000-0008-0000-0300-00000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452438</xdr:colOff>
          <xdr:row>5</xdr:row>
          <xdr:rowOff>0</xdr:rowOff>
        </xdr:from>
        <xdr:to>
          <xdr:col>4</xdr:col>
          <xdr:colOff>471488</xdr:colOff>
          <xdr:row>6</xdr:row>
          <xdr:rowOff>0</xdr:rowOff>
        </xdr:to>
        <xdr:sp macro="" textlink="">
          <xdr:nvSpPr>
            <xdr:cNvPr id="13323" name="Drop Down 11" hidden="1">
              <a:extLst>
                <a:ext uri="{63B3BB69-23CF-44E3-9099-C40C66FF867C}">
                  <a14:compatExt spid="_x0000_s13323"/>
                </a:ext>
                <a:ext uri="{FF2B5EF4-FFF2-40B4-BE49-F238E27FC236}">
                  <a16:creationId xmlns:a16="http://schemas.microsoft.com/office/drawing/2014/main" id="{00000000-0008-0000-0300-00000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8</xdr:col>
      <xdr:colOff>380999</xdr:colOff>
      <xdr:row>0</xdr:row>
      <xdr:rowOff>166703</xdr:rowOff>
    </xdr:from>
    <xdr:to>
      <xdr:col>12</xdr:col>
      <xdr:colOff>63572</xdr:colOff>
      <xdr:row>11</xdr:row>
      <xdr:rowOff>6873</xdr:rowOff>
    </xdr:to>
    <xdr:pic>
      <xdr:nvPicPr>
        <xdr:cNvPr id="2" name="Picture 1">
          <a:extLst>
            <a:ext uri="{FF2B5EF4-FFF2-40B4-BE49-F238E27FC236}">
              <a16:creationId xmlns:a16="http://schemas.microsoft.com/office/drawing/2014/main" id="{DB98FD87-34A9-A5FA-A2B0-EA270DBC75BA}"/>
            </a:ext>
          </a:extLst>
        </xdr:cNvPr>
        <xdr:cNvPicPr>
          <a:picLocks noChangeAspect="1"/>
        </xdr:cNvPicPr>
      </xdr:nvPicPr>
      <xdr:blipFill>
        <a:blip xmlns:r="http://schemas.openxmlformats.org/officeDocument/2006/relationships" r:embed="rId1"/>
        <a:stretch>
          <a:fillRect/>
        </a:stretch>
      </xdr:blipFill>
      <xdr:spPr>
        <a:xfrm>
          <a:off x="6067424" y="166703"/>
          <a:ext cx="4040261" cy="18308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voge\Documents\SEAFO\ANNUAL%20MEETINGS\2024\SC\Work%20during%202024\Observer%20logbook%20review\Captain%20Logbooks\CCAMLR%20Captain%20Logbook.xlsx" TargetMode="External"/><Relationship Id="rId1" Type="http://schemas.openxmlformats.org/officeDocument/2006/relationships/externalLinkPath" Target="/Users/lvoge/Documents/SEAFO/ANNUAL%20MEETINGS/2024/SC/Work%20during%202024/Observer%20logbook%20review/Captain%20Logbooks/CCAMLR%20Captain%20Logbook.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lvoge\Documents\SEAFO\ANNUAL%20MEETINGS\2024\SC\Work%20during%202024\Observer%20logbook%20review\Lizette%20Work%20on%20LL%20Obs%20logsheet\SEAFO%20Observer%20Sheet%207%20Aug%202024.xlsx" TargetMode="External"/><Relationship Id="rId1" Type="http://schemas.openxmlformats.org/officeDocument/2006/relationships/externalLinkPath" Target="/Users/lvoge/Documents/SEAFO/ANNUAL%20MEETINGS/2024/SC/Work%20during%202024/Observer%20logbook%20review/Lizette%20Work%20on%20LL%20Obs%20logsheet/SEAFO%20Observer%20Sheet%207%20Aug%2020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lvoge\Documents\SEAFO\ANNUAL%20MEETINGS\2024\SC\Work%20during%202024\Observer%20logbook%20review\Lizette%20Work%20on%20LL%20logsheet\SEAFO_E-Longline_Form_Observer_2023%20lIZETTE%20wORKING.xlsx" TargetMode="External"/><Relationship Id="rId1" Type="http://schemas.openxmlformats.org/officeDocument/2006/relationships/externalLinkPath" Target="/Users/lvoge/Documents/SEAFO/ANNUAL%20MEETINGS/2024/SC/Work%20during%202024/Observer%20logbook%20review/Lizette%20Work%20on%20LL%20Obs%20logsheet/SEAFO_E-Longline_Form_Observer_2023%20lIZETTE%20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Vessel and Gear"/>
      <sheetName val="Set and Haul Details"/>
      <sheetName val="Haul Catch"/>
      <sheetName val="Conversion Factors"/>
      <sheetName val="Tagging"/>
      <sheetName val="Tag Recapture"/>
      <sheetName val="VME Data"/>
      <sheetName val="CCAMLR codes"/>
    </sheetNames>
    <sheetDataSet>
      <sheetData sheetId="0"/>
      <sheetData sheetId="1"/>
      <sheetData sheetId="2"/>
      <sheetData sheetId="3"/>
      <sheetData sheetId="4"/>
      <sheetData sheetId="5"/>
      <sheetData sheetId="6"/>
      <sheetData sheetId="7"/>
      <sheetData sheetId="8">
        <row r="5">
          <cell r="D5" t="str">
            <v>Target Species</v>
          </cell>
          <cell r="L5" t="str">
            <v>Target Species</v>
          </cell>
        </row>
        <row r="6">
          <cell r="B6" t="str">
            <v>Commercial fishing</v>
          </cell>
          <cell r="D6" t="str">
            <v>TOA</v>
          </cell>
        </row>
        <row r="7">
          <cell r="B7" t="str">
            <v>Research haul (CM 41-01, Annex B)</v>
          </cell>
          <cell r="D7" t="str">
            <v>TOP</v>
          </cell>
        </row>
        <row r="8">
          <cell r="B8" t="str">
            <v>Survey (CM 24-01)</v>
          </cell>
          <cell r="D8" t="str">
            <v>TOT</v>
          </cell>
        </row>
        <row r="9">
          <cell r="D9" t="str">
            <v>Skates and rays</v>
          </cell>
        </row>
        <row r="10">
          <cell r="D10" t="str">
            <v>BAM</v>
          </cell>
        </row>
        <row r="11">
          <cell r="D11" t="str">
            <v>BEA</v>
          </cell>
        </row>
        <row r="12">
          <cell r="D12" t="str">
            <v>BHY</v>
          </cell>
        </row>
        <row r="13">
          <cell r="D13" t="str">
            <v>BMU</v>
          </cell>
        </row>
        <row r="14">
          <cell r="D14" t="str">
            <v>BYE</v>
          </cell>
        </row>
        <row r="15">
          <cell r="D15" t="str">
            <v>BYR</v>
          </cell>
        </row>
        <row r="16">
          <cell r="D16" t="str">
            <v>RAJ</v>
          </cell>
        </row>
        <row r="17">
          <cell r="D17" t="str">
            <v>RFA</v>
          </cell>
        </row>
        <row r="18">
          <cell r="D18" t="str">
            <v>SRR</v>
          </cell>
        </row>
        <row r="19">
          <cell r="D19" t="str">
            <v>SRX</v>
          </cell>
        </row>
        <row r="20">
          <cell r="D20" t="str">
            <v>Macrourus</v>
          </cell>
        </row>
        <row r="21">
          <cell r="D21" t="str">
            <v>CEH</v>
          </cell>
        </row>
        <row r="22">
          <cell r="D22" t="str">
            <v>CKH</v>
          </cell>
        </row>
        <row r="23">
          <cell r="D23" t="str">
            <v>CVY</v>
          </cell>
        </row>
        <row r="24">
          <cell r="D24" t="str">
            <v>CWX</v>
          </cell>
        </row>
        <row r="25">
          <cell r="D25" t="str">
            <v>GR1</v>
          </cell>
        </row>
        <row r="26">
          <cell r="D26" t="str">
            <v>GR2</v>
          </cell>
        </row>
        <row r="27">
          <cell r="D27" t="str">
            <v>GRV</v>
          </cell>
        </row>
        <row r="28">
          <cell r="D28" t="str">
            <v>MCC</v>
          </cell>
        </row>
        <row r="29">
          <cell r="B29" t="str">
            <v>Yes</v>
          </cell>
          <cell r="D29" t="str">
            <v>MCH</v>
          </cell>
        </row>
        <row r="30">
          <cell r="B30" t="str">
            <v>No</v>
          </cell>
          <cell r="D30" t="str">
            <v>MCK</v>
          </cell>
        </row>
        <row r="31">
          <cell r="D31" t="str">
            <v>MCM</v>
          </cell>
        </row>
        <row r="32">
          <cell r="D32" t="str">
            <v>MNI</v>
          </cell>
        </row>
        <row r="33">
          <cell r="D33" t="str">
            <v>QMC</v>
          </cell>
        </row>
        <row r="34">
          <cell r="D34" t="str">
            <v>RHG</v>
          </cell>
        </row>
        <row r="35">
          <cell r="B35" t="str">
            <v>Argentina</v>
          </cell>
          <cell r="D35" t="str">
            <v>RNG</v>
          </cell>
        </row>
        <row r="36">
          <cell r="B36" t="str">
            <v>Australia</v>
          </cell>
          <cell r="D36" t="str">
            <v>RTX</v>
          </cell>
        </row>
        <row r="37">
          <cell r="B37" t="str">
            <v>Belgium</v>
          </cell>
          <cell r="D37" t="str">
            <v>WG2</v>
          </cell>
        </row>
        <row r="38">
          <cell r="B38" t="str">
            <v>Brazil</v>
          </cell>
          <cell r="D38" t="str">
            <v>WGR</v>
          </cell>
        </row>
        <row r="39">
          <cell r="B39" t="str">
            <v>Chile</v>
          </cell>
          <cell r="D39" t="str">
            <v>Other fish species</v>
          </cell>
        </row>
        <row r="40">
          <cell r="B40" t="str">
            <v>China</v>
          </cell>
          <cell r="D40" t="str">
            <v>ADK</v>
          </cell>
        </row>
        <row r="41">
          <cell r="B41" t="str">
            <v>Germany</v>
          </cell>
          <cell r="D41" t="str">
            <v>AEM</v>
          </cell>
        </row>
        <row r="42">
          <cell r="B42" t="str">
            <v>European Union</v>
          </cell>
          <cell r="D42" t="str">
            <v>AKN</v>
          </cell>
        </row>
        <row r="43">
          <cell r="B43" t="str">
            <v>Spain</v>
          </cell>
          <cell r="D43" t="str">
            <v>ALH</v>
          </cell>
        </row>
        <row r="44">
          <cell r="B44" t="str">
            <v>France</v>
          </cell>
          <cell r="D44" t="str">
            <v>ALI</v>
          </cell>
        </row>
        <row r="45">
          <cell r="B45" t="str">
            <v>United Kingdom</v>
          </cell>
          <cell r="D45" t="str">
            <v>ANA</v>
          </cell>
        </row>
        <row r="46">
          <cell r="B46" t="str">
            <v>India</v>
          </cell>
          <cell r="D46" t="str">
            <v>AND</v>
          </cell>
        </row>
        <row r="47">
          <cell r="B47" t="str">
            <v>Italy</v>
          </cell>
          <cell r="D47" t="str">
            <v>ANI</v>
          </cell>
        </row>
        <row r="48">
          <cell r="B48" t="str">
            <v>Japan</v>
          </cell>
          <cell r="D48" t="str">
            <v>ANP</v>
          </cell>
        </row>
        <row r="49">
          <cell r="B49" t="str">
            <v>Republic of Korea</v>
          </cell>
          <cell r="D49" t="str">
            <v>ANS</v>
          </cell>
        </row>
        <row r="50">
          <cell r="B50" t="str">
            <v>Namibia</v>
          </cell>
          <cell r="D50" t="str">
            <v>ANT</v>
          </cell>
        </row>
        <row r="51">
          <cell r="B51" t="str">
            <v>Kingdom of the Netherlands</v>
          </cell>
          <cell r="D51" t="str">
            <v>ART</v>
          </cell>
        </row>
        <row r="52">
          <cell r="B52" t="str">
            <v>Norway</v>
          </cell>
          <cell r="D52" t="str">
            <v>AZT</v>
          </cell>
        </row>
        <row r="53">
          <cell r="B53" t="str">
            <v>New Zealand</v>
          </cell>
          <cell r="D53" t="str">
            <v>BAA</v>
          </cell>
        </row>
        <row r="54">
          <cell r="B54" t="str">
            <v>Poland</v>
          </cell>
          <cell r="D54" t="str">
            <v>BAT</v>
          </cell>
        </row>
        <row r="55">
          <cell r="B55" t="str">
            <v>Russian Federation</v>
          </cell>
          <cell r="D55" t="str">
            <v>BBB</v>
          </cell>
        </row>
        <row r="56">
          <cell r="B56" t="str">
            <v>Sweden</v>
          </cell>
          <cell r="D56" t="str">
            <v>BDH</v>
          </cell>
        </row>
        <row r="57">
          <cell r="B57" t="str">
            <v>Ukraine</v>
          </cell>
          <cell r="D57" t="str">
            <v>BDJ</v>
          </cell>
        </row>
        <row r="58">
          <cell r="B58" t="str">
            <v>Uruguay</v>
          </cell>
          <cell r="D58" t="str">
            <v>BDN</v>
          </cell>
        </row>
        <row r="59">
          <cell r="B59" t="str">
            <v>United States of America</v>
          </cell>
          <cell r="D59" t="str">
            <v>BEE</v>
          </cell>
        </row>
        <row r="60">
          <cell r="B60" t="str">
            <v>South Africa</v>
          </cell>
          <cell r="D60" t="str">
            <v>BLP</v>
          </cell>
        </row>
        <row r="61">
          <cell r="D61" t="str">
            <v>BLU</v>
          </cell>
        </row>
        <row r="62">
          <cell r="D62" t="str">
            <v>BNZ</v>
          </cell>
        </row>
        <row r="63">
          <cell r="D63" t="str">
            <v>BQY</v>
          </cell>
        </row>
        <row r="64">
          <cell r="D64" t="str">
            <v>BRA</v>
          </cell>
        </row>
        <row r="65">
          <cell r="D65" t="str">
            <v>BRF</v>
          </cell>
        </row>
        <row r="66">
          <cell r="D66" t="str">
            <v>BRT</v>
          </cell>
        </row>
        <row r="67">
          <cell r="D67" t="str">
            <v>BRX</v>
          </cell>
        </row>
        <row r="68">
          <cell r="D68" t="str">
            <v>BSZ</v>
          </cell>
        </row>
        <row r="69">
          <cell r="D69" t="str">
            <v>BTH</v>
          </cell>
        </row>
        <row r="70">
          <cell r="D70" t="str">
            <v>BTY</v>
          </cell>
        </row>
        <row r="71">
          <cell r="D71" t="str">
            <v>BVK</v>
          </cell>
        </row>
        <row r="72">
          <cell r="D72" t="str">
            <v>CAH</v>
          </cell>
        </row>
        <row r="73">
          <cell r="D73" t="str">
            <v>CEN</v>
          </cell>
        </row>
        <row r="74">
          <cell r="D74" t="str">
            <v>CEO</v>
          </cell>
        </row>
        <row r="75">
          <cell r="D75" t="str">
            <v>CEQ</v>
          </cell>
        </row>
        <row r="76">
          <cell r="D76" t="str">
            <v>CES</v>
          </cell>
        </row>
        <row r="77">
          <cell r="D77" t="str">
            <v>CEX</v>
          </cell>
        </row>
        <row r="78">
          <cell r="D78" t="str">
            <v>CHM</v>
          </cell>
        </row>
        <row r="79">
          <cell r="D79" t="str">
            <v>CHP</v>
          </cell>
        </row>
        <row r="80">
          <cell r="D80" t="str">
            <v>CHW</v>
          </cell>
        </row>
        <row r="81">
          <cell r="D81" t="str">
            <v>CKY</v>
          </cell>
        </row>
        <row r="82">
          <cell r="D82" t="str">
            <v>CM1</v>
          </cell>
        </row>
        <row r="83">
          <cell r="D83" t="str">
            <v>COX</v>
          </cell>
        </row>
        <row r="84">
          <cell r="D84" t="str">
            <v>CT1</v>
          </cell>
        </row>
        <row r="85">
          <cell r="D85" t="str">
            <v>CTA</v>
          </cell>
        </row>
        <row r="86">
          <cell r="D86" t="str">
            <v>CUS</v>
          </cell>
        </row>
        <row r="87">
          <cell r="D87" t="str">
            <v>CVN</v>
          </cell>
        </row>
        <row r="88">
          <cell r="D88" t="str">
            <v>CWS</v>
          </cell>
        </row>
        <row r="89">
          <cell r="D89" t="str">
            <v>CYO</v>
          </cell>
        </row>
        <row r="90">
          <cell r="D90" t="str">
            <v>CZI</v>
          </cell>
        </row>
        <row r="91">
          <cell r="D91" t="str">
            <v>DAH</v>
          </cell>
        </row>
        <row r="92">
          <cell r="D92" t="str">
            <v>DGL</v>
          </cell>
        </row>
        <row r="93">
          <cell r="D93" t="str">
            <v>DGS</v>
          </cell>
        </row>
        <row r="94">
          <cell r="D94" t="str">
            <v>DIL</v>
          </cell>
        </row>
        <row r="95">
          <cell r="D95" t="str">
            <v>DLL</v>
          </cell>
        </row>
        <row r="96">
          <cell r="D96" t="str">
            <v>DQL</v>
          </cell>
        </row>
        <row r="97">
          <cell r="D97" t="str">
            <v>ECI</v>
          </cell>
        </row>
        <row r="98">
          <cell r="D98" t="str">
            <v>ELC</v>
          </cell>
        </row>
        <row r="99">
          <cell r="D99" t="str">
            <v>ELN</v>
          </cell>
        </row>
        <row r="100">
          <cell r="D100" t="str">
            <v>ELT</v>
          </cell>
        </row>
        <row r="101">
          <cell r="D101" t="str">
            <v>EM1</v>
          </cell>
        </row>
        <row r="102">
          <cell r="D102" t="str">
            <v>EMT</v>
          </cell>
        </row>
        <row r="103">
          <cell r="D103" t="str">
            <v>ERN</v>
          </cell>
        </row>
        <row r="104">
          <cell r="D104" t="str">
            <v>ETF</v>
          </cell>
        </row>
        <row r="105">
          <cell r="D105" t="str">
            <v>ETM</v>
          </cell>
        </row>
        <row r="106">
          <cell r="D106" t="str">
            <v>EZK</v>
          </cell>
        </row>
        <row r="107">
          <cell r="D107" t="str">
            <v>EZT</v>
          </cell>
        </row>
        <row r="108">
          <cell r="D108" t="str">
            <v>FFX</v>
          </cell>
        </row>
        <row r="109">
          <cell r="D109" t="str">
            <v>FIC</v>
          </cell>
        </row>
        <row r="110">
          <cell r="D110" t="str">
            <v>FLA</v>
          </cell>
        </row>
        <row r="111">
          <cell r="D111" t="str">
            <v>GDR</v>
          </cell>
        </row>
        <row r="112">
          <cell r="D112" t="str">
            <v>GEA</v>
          </cell>
        </row>
        <row r="113">
          <cell r="A113" t="str">
            <v>Male</v>
          </cell>
          <cell r="D113" t="str">
            <v>GEP</v>
          </cell>
        </row>
        <row r="114">
          <cell r="A114" t="str">
            <v>Female</v>
          </cell>
          <cell r="D114" t="str">
            <v>GFY</v>
          </cell>
        </row>
        <row r="115">
          <cell r="A115" t="str">
            <v>Unknown</v>
          </cell>
          <cell r="D115" t="str">
            <v>GHP</v>
          </cell>
        </row>
        <row r="116">
          <cell r="D116" t="str">
            <v>GRA</v>
          </cell>
        </row>
        <row r="117">
          <cell r="D117" t="str">
            <v>GRM</v>
          </cell>
        </row>
        <row r="118">
          <cell r="A118" t="str">
            <v>Immature</v>
          </cell>
          <cell r="D118" t="str">
            <v>GRN</v>
          </cell>
        </row>
        <row r="119">
          <cell r="A119" t="str">
            <v>Resting/Developing</v>
          </cell>
          <cell r="D119" t="str">
            <v>GSK</v>
          </cell>
        </row>
        <row r="120">
          <cell r="A120" t="str">
            <v>Developed</v>
          </cell>
          <cell r="D120" t="str">
            <v>GSX</v>
          </cell>
        </row>
        <row r="121">
          <cell r="A121" t="str">
            <v>Gravid/Ripe</v>
          </cell>
          <cell r="D121" t="str">
            <v>GTO</v>
          </cell>
        </row>
        <row r="122">
          <cell r="A122" t="str">
            <v>Spent</v>
          </cell>
          <cell r="D122" t="str">
            <v>GUX</v>
          </cell>
        </row>
        <row r="123">
          <cell r="D123" t="str">
            <v>GYB</v>
          </cell>
        </row>
        <row r="124">
          <cell r="D124" t="str">
            <v>GYF</v>
          </cell>
        </row>
        <row r="125">
          <cell r="A125" t="str">
            <v>Immature</v>
          </cell>
          <cell r="D125" t="str">
            <v>GYJ</v>
          </cell>
        </row>
        <row r="126">
          <cell r="A126" t="str">
            <v>Maturing</v>
          </cell>
          <cell r="D126" t="str">
            <v>GYN</v>
          </cell>
        </row>
        <row r="127">
          <cell r="A127" t="str">
            <v>Mature</v>
          </cell>
          <cell r="D127" t="str">
            <v>GYO</v>
          </cell>
        </row>
        <row r="128">
          <cell r="D128" t="str">
            <v>GYR</v>
          </cell>
        </row>
        <row r="129">
          <cell r="D129" t="str">
            <v>GYY</v>
          </cell>
        </row>
        <row r="130">
          <cell r="A130" t="str">
            <v>DAM</v>
          </cell>
          <cell r="B130" t="str">
            <v>DAM : Damaged or liced fish not landed</v>
          </cell>
          <cell r="D130" t="str">
            <v>HAN</v>
          </cell>
        </row>
        <row r="131">
          <cell r="A131" t="str">
            <v>FLT</v>
          </cell>
          <cell r="B131" t="str">
            <v>FLT : Filleted</v>
          </cell>
          <cell r="D131" t="str">
            <v>HBG</v>
          </cell>
        </row>
        <row r="132">
          <cell r="A132" t="str">
            <v>GAT</v>
          </cell>
          <cell r="B132" t="str">
            <v>GAT : Gutted and tailed</v>
          </cell>
          <cell r="D132" t="str">
            <v>HGW</v>
          </cell>
        </row>
        <row r="133">
          <cell r="A133" t="str">
            <v>GUT</v>
          </cell>
          <cell r="B133" t="str">
            <v>GUT : Gutted</v>
          </cell>
          <cell r="D133" t="str">
            <v>HHJ</v>
          </cell>
        </row>
        <row r="134">
          <cell r="A134" t="str">
            <v>HAG</v>
          </cell>
          <cell r="B134" t="str">
            <v>HAG : Headed and gutted (tail not removed)</v>
          </cell>
          <cell r="D134" t="str">
            <v>HIB</v>
          </cell>
        </row>
        <row r="135">
          <cell r="A135" t="str">
            <v>HAT</v>
          </cell>
          <cell r="B135" t="str">
            <v>HAT : Head and Tail removed (viscera not removed)</v>
          </cell>
          <cell r="D135" t="str">
            <v>HIV</v>
          </cell>
        </row>
        <row r="136">
          <cell r="A136" t="str">
            <v>HGT</v>
          </cell>
          <cell r="B136" t="str">
            <v>HGT : Head, gut and tail removed</v>
          </cell>
          <cell r="D136" t="str">
            <v>HKN</v>
          </cell>
        </row>
        <row r="137">
          <cell r="A137" t="str">
            <v>OTH</v>
          </cell>
          <cell r="B137" t="str">
            <v>OTH : Other - please describe in comments</v>
          </cell>
          <cell r="D137" t="str">
            <v>HKP</v>
          </cell>
        </row>
        <row r="138">
          <cell r="A138" t="str">
            <v>WHO</v>
          </cell>
          <cell r="B138" t="str">
            <v>WHO : Whole</v>
          </cell>
          <cell r="D138" t="str">
            <v>HOL</v>
          </cell>
        </row>
        <row r="139">
          <cell r="D139" t="str">
            <v>HYD</v>
          </cell>
        </row>
        <row r="140">
          <cell r="D140" t="str">
            <v>ICA</v>
          </cell>
        </row>
        <row r="141">
          <cell r="B141" t="str">
            <v>Straight cut - bandsaw</v>
          </cell>
          <cell r="D141" t="str">
            <v>ICK</v>
          </cell>
        </row>
        <row r="142">
          <cell r="B142" t="str">
            <v>Straight cut - hand</v>
          </cell>
          <cell r="D142" t="str">
            <v>ICX</v>
          </cell>
        </row>
        <row r="143">
          <cell r="B143" t="str">
            <v>V cut - bandsaw</v>
          </cell>
          <cell r="D143" t="str">
            <v>JAX</v>
          </cell>
        </row>
        <row r="144">
          <cell r="B144" t="str">
            <v>V cut - hand</v>
          </cell>
          <cell r="D144" t="str">
            <v>JIC</v>
          </cell>
        </row>
        <row r="145">
          <cell r="B145" t="str">
            <v>Hand Cut</v>
          </cell>
          <cell r="D145" t="str">
            <v>KIF</v>
          </cell>
        </row>
        <row r="146">
          <cell r="B146" t="str">
            <v>J Cut</v>
          </cell>
          <cell r="D146" t="str">
            <v>KRA</v>
          </cell>
        </row>
        <row r="147">
          <cell r="B147" t="str">
            <v>J cut by hand</v>
          </cell>
          <cell r="D147" t="str">
            <v>LAC</v>
          </cell>
        </row>
        <row r="148">
          <cell r="B148" t="str">
            <v>J cut by circular saw</v>
          </cell>
          <cell r="D148" t="str">
            <v>LAG</v>
          </cell>
        </row>
        <row r="149">
          <cell r="B149" t="str">
            <v>Other - describe in comments</v>
          </cell>
          <cell r="D149" t="str">
            <v>LAI</v>
          </cell>
        </row>
        <row r="150">
          <cell r="D150" t="str">
            <v>LCN</v>
          </cell>
        </row>
        <row r="151">
          <cell r="D151" t="str">
            <v>LEF</v>
          </cell>
        </row>
        <row r="152">
          <cell r="D152" t="str">
            <v>LEV</v>
          </cell>
        </row>
        <row r="153">
          <cell r="D153" t="str">
            <v>LIC</v>
          </cell>
        </row>
        <row r="154">
          <cell r="D154" t="str">
            <v>LPE</v>
          </cell>
        </row>
        <row r="155">
          <cell r="D155" t="str">
            <v>LPX</v>
          </cell>
        </row>
        <row r="156">
          <cell r="D156" t="str">
            <v>LVD</v>
          </cell>
        </row>
        <row r="157">
          <cell r="D157" t="str">
            <v>LVP</v>
          </cell>
        </row>
        <row r="158">
          <cell r="D158" t="str">
            <v>LWY</v>
          </cell>
        </row>
        <row r="159">
          <cell r="D159" t="str">
            <v>LXX</v>
          </cell>
        </row>
        <row r="160">
          <cell r="D160" t="str">
            <v>LXY</v>
          </cell>
        </row>
        <row r="161">
          <cell r="D161" t="str">
            <v>LYA</v>
          </cell>
        </row>
        <row r="162">
          <cell r="D162" t="str">
            <v>LYZ</v>
          </cell>
        </row>
        <row r="163">
          <cell r="D163" t="str">
            <v>MAP</v>
          </cell>
        </row>
        <row r="164">
          <cell r="D164" t="str">
            <v>MAS</v>
          </cell>
        </row>
        <row r="165">
          <cell r="D165" t="str">
            <v>MAX</v>
          </cell>
        </row>
        <row r="166">
          <cell r="D166" t="str">
            <v>MDR</v>
          </cell>
        </row>
        <row r="167">
          <cell r="D167" t="str">
            <v>MEL</v>
          </cell>
        </row>
        <row r="168">
          <cell r="D168" t="str">
            <v>MHJ</v>
          </cell>
        </row>
        <row r="169">
          <cell r="D169" t="str">
            <v>MIC</v>
          </cell>
        </row>
        <row r="170">
          <cell r="D170" t="str">
            <v>MLG</v>
          </cell>
        </row>
        <row r="171">
          <cell r="D171" t="str">
            <v>MMM</v>
          </cell>
        </row>
        <row r="172">
          <cell r="D172" t="str">
            <v>MOR</v>
          </cell>
        </row>
        <row r="173">
          <cell r="D173" t="str">
            <v>MOY</v>
          </cell>
        </row>
        <row r="174">
          <cell r="D174" t="str">
            <v>MRL</v>
          </cell>
        </row>
        <row r="175">
          <cell r="D175" t="str">
            <v>MUL</v>
          </cell>
        </row>
        <row r="176">
          <cell r="D176" t="str">
            <v>MVC</v>
          </cell>
        </row>
        <row r="177">
          <cell r="D177" t="str">
            <v>MWG</v>
          </cell>
        </row>
        <row r="178">
          <cell r="D178" t="str">
            <v>MWO</v>
          </cell>
        </row>
        <row r="179">
          <cell r="D179" t="str">
            <v>MWS</v>
          </cell>
        </row>
        <row r="180">
          <cell r="D180" t="str">
            <v>MZZ</v>
          </cell>
        </row>
        <row r="181">
          <cell r="D181" t="str">
            <v>NAN</v>
          </cell>
        </row>
        <row r="182">
          <cell r="D182" t="str">
            <v>NNN</v>
          </cell>
        </row>
        <row r="183">
          <cell r="D183" t="str">
            <v>NNV</v>
          </cell>
        </row>
        <row r="184">
          <cell r="D184" t="str">
            <v>NNY</v>
          </cell>
        </row>
        <row r="185">
          <cell r="D185" t="str">
            <v>NOA</v>
          </cell>
        </row>
        <row r="186">
          <cell r="D186" t="str">
            <v>NOC</v>
          </cell>
        </row>
        <row r="187">
          <cell r="D187" t="str">
            <v>NOD</v>
          </cell>
        </row>
        <row r="188">
          <cell r="D188" t="str">
            <v>NOE</v>
          </cell>
        </row>
        <row r="189">
          <cell r="A189" t="str">
            <v>T-bar</v>
          </cell>
          <cell r="B189" t="str">
            <v>White</v>
          </cell>
          <cell r="D189" t="str">
            <v>NOF</v>
          </cell>
        </row>
        <row r="190">
          <cell r="A190" t="str">
            <v>Dart</v>
          </cell>
          <cell r="B190" t="str">
            <v>Yellow</v>
          </cell>
          <cell r="D190" t="str">
            <v>NOG</v>
          </cell>
        </row>
        <row r="191">
          <cell r="A191" t="str">
            <v>Disk</v>
          </cell>
          <cell r="B191" t="str">
            <v>Pink</v>
          </cell>
          <cell r="D191" t="str">
            <v>NOL</v>
          </cell>
        </row>
        <row r="192">
          <cell r="A192" t="str">
            <v>P-Sat</v>
          </cell>
          <cell r="B192" t="str">
            <v>Blue</v>
          </cell>
          <cell r="D192" t="str">
            <v>NOM</v>
          </cell>
        </row>
        <row r="193">
          <cell r="A193" t="str">
            <v>RFID</v>
          </cell>
          <cell r="B193" t="str">
            <v>Green</v>
          </cell>
          <cell r="D193" t="str">
            <v>NON</v>
          </cell>
        </row>
        <row r="194">
          <cell r="A194" t="str">
            <v>Other - describe in comments</v>
          </cell>
          <cell r="B194" t="str">
            <v>Other - describe in comments</v>
          </cell>
          <cell r="D194" t="str">
            <v>NOR</v>
          </cell>
        </row>
        <row r="195">
          <cell r="D195" t="str">
            <v>NOS</v>
          </cell>
        </row>
        <row r="196">
          <cell r="D196" t="str">
            <v>NOT</v>
          </cell>
        </row>
        <row r="197">
          <cell r="A197" t="str">
            <v>Rtn CCAMLR</v>
          </cell>
          <cell r="D197" t="str">
            <v>NOX</v>
          </cell>
        </row>
        <row r="198">
          <cell r="A198" t="str">
            <v>Antarctica Australia</v>
          </cell>
          <cell r="D198" t="str">
            <v>NOZ</v>
          </cell>
        </row>
        <row r="199">
          <cell r="A199" t="str">
            <v>TAAF Paris</v>
          </cell>
          <cell r="D199" t="str">
            <v>NRD</v>
          </cell>
        </row>
        <row r="200">
          <cell r="A200" t="str">
            <v>MRAG Ltd</v>
          </cell>
          <cell r="D200" t="str">
            <v>NSZ</v>
          </cell>
        </row>
        <row r="201">
          <cell r="A201" t="str">
            <v>Other - describe in comments</v>
          </cell>
          <cell r="D201" t="str">
            <v>NTO</v>
          </cell>
        </row>
        <row r="202">
          <cell r="D202" t="str">
            <v>NTR</v>
          </cell>
        </row>
        <row r="203">
          <cell r="D203" t="str">
            <v>NYM</v>
          </cell>
        </row>
        <row r="204">
          <cell r="A204" t="str">
            <v>Observer</v>
          </cell>
          <cell r="D204" t="str">
            <v>OCP</v>
          </cell>
        </row>
        <row r="205">
          <cell r="A205" t="str">
            <v>Crew</v>
          </cell>
          <cell r="D205" t="str">
            <v>OHZ</v>
          </cell>
        </row>
        <row r="206">
          <cell r="A206" t="str">
            <v>Both</v>
          </cell>
          <cell r="D206" t="str">
            <v>OPH</v>
          </cell>
        </row>
        <row r="207">
          <cell r="D207" t="str">
            <v>ORD</v>
          </cell>
        </row>
        <row r="208">
          <cell r="D208" t="str">
            <v>OSG</v>
          </cell>
        </row>
        <row r="209">
          <cell r="A209" t="str">
            <v>Successful</v>
          </cell>
          <cell r="D209" t="str">
            <v>PAB</v>
          </cell>
        </row>
        <row r="210">
          <cell r="A210" t="str">
            <v>Seal predation</v>
          </cell>
          <cell r="D210" t="str">
            <v>PAZ</v>
          </cell>
        </row>
        <row r="211">
          <cell r="A211" t="str">
            <v>Bird predation</v>
          </cell>
          <cell r="D211" t="str">
            <v>PCH</v>
          </cell>
        </row>
        <row r="212">
          <cell r="A212" t="str">
            <v>Cetacean predation</v>
          </cell>
          <cell r="D212" t="str">
            <v>PDG</v>
          </cell>
        </row>
        <row r="213">
          <cell r="A213" t="str">
            <v>Tags seen falling off</v>
          </cell>
          <cell r="D213" t="str">
            <v>PEF</v>
          </cell>
        </row>
        <row r="214">
          <cell r="A214" t="str">
            <v>Fish seen dead after release</v>
          </cell>
          <cell r="D214" t="str">
            <v>PEV</v>
          </cell>
        </row>
        <row r="215">
          <cell r="A215" t="str">
            <v>Unobserved</v>
          </cell>
          <cell r="D215" t="str">
            <v>PEY</v>
          </cell>
        </row>
        <row r="216">
          <cell r="D216" t="str">
            <v>PGE</v>
          </cell>
        </row>
        <row r="217">
          <cell r="D217" t="str">
            <v>PGM</v>
          </cell>
        </row>
        <row r="218">
          <cell r="A218" t="str">
            <v>Excellent</v>
          </cell>
          <cell r="D218" t="str">
            <v>PGR</v>
          </cell>
        </row>
        <row r="219">
          <cell r="A219" t="str">
            <v>Average</v>
          </cell>
          <cell r="D219" t="str">
            <v>PHB</v>
          </cell>
        </row>
        <row r="220">
          <cell r="A220" t="str">
            <v>Poor</v>
          </cell>
          <cell r="D220" t="str">
            <v>PIV</v>
          </cell>
        </row>
        <row r="221">
          <cell r="D221" t="str">
            <v>PLF</v>
          </cell>
        </row>
        <row r="222">
          <cell r="D222" t="str">
            <v>PLG</v>
          </cell>
        </row>
        <row r="223">
          <cell r="D223" t="str">
            <v>PM1</v>
          </cell>
        </row>
        <row r="224">
          <cell r="D224" t="str">
            <v>PMA</v>
          </cell>
        </row>
        <row r="225">
          <cell r="D225" t="str">
            <v>PMC</v>
          </cell>
        </row>
        <row r="226">
          <cell r="D226" t="str">
            <v>POA</v>
          </cell>
        </row>
        <row r="227">
          <cell r="D227" t="str">
            <v>POG</v>
          </cell>
        </row>
        <row r="228">
          <cell r="D228" t="str">
            <v>POR</v>
          </cell>
        </row>
        <row r="229">
          <cell r="D229" t="str">
            <v>POS</v>
          </cell>
        </row>
        <row r="230">
          <cell r="D230" t="str">
            <v>PPN</v>
          </cell>
        </row>
        <row r="231">
          <cell r="D231" t="str">
            <v>PRE</v>
          </cell>
        </row>
        <row r="232">
          <cell r="D232" t="str">
            <v>PRG</v>
          </cell>
        </row>
        <row r="233">
          <cell r="D233" t="str">
            <v>PRM</v>
          </cell>
        </row>
        <row r="234">
          <cell r="D234" t="str">
            <v>PRY</v>
          </cell>
        </row>
        <row r="235">
          <cell r="D235" t="str">
            <v>PSR</v>
          </cell>
        </row>
        <row r="236">
          <cell r="D236" t="str">
            <v>PTC</v>
          </cell>
        </row>
        <row r="237">
          <cell r="D237" t="str">
            <v>PVM</v>
          </cell>
        </row>
        <row r="238">
          <cell r="D238" t="str">
            <v>PVP</v>
          </cell>
        </row>
        <row r="239">
          <cell r="D239" t="str">
            <v>PVZ</v>
          </cell>
        </row>
        <row r="240">
          <cell r="D240" t="str">
            <v>PWH</v>
          </cell>
        </row>
        <row r="241">
          <cell r="D241" t="str">
            <v>PWR</v>
          </cell>
        </row>
        <row r="242">
          <cell r="D242" t="str">
            <v>PXD</v>
          </cell>
        </row>
        <row r="243">
          <cell r="D243" t="str">
            <v>PZK</v>
          </cell>
        </row>
        <row r="244">
          <cell r="D244" t="str">
            <v>PZS</v>
          </cell>
        </row>
        <row r="245">
          <cell r="D245" t="str">
            <v>RFD</v>
          </cell>
        </row>
        <row r="246">
          <cell r="D246" t="str">
            <v>RGG</v>
          </cell>
        </row>
        <row r="247">
          <cell r="D247" t="str">
            <v>RQX</v>
          </cell>
        </row>
        <row r="248">
          <cell r="D248" t="str">
            <v>RZZ</v>
          </cell>
        </row>
        <row r="249">
          <cell r="D249" t="str">
            <v>SAO</v>
          </cell>
        </row>
        <row r="250">
          <cell r="A250" t="str">
            <v>Whole fish</v>
          </cell>
          <cell r="D250" t="str">
            <v>SBB</v>
          </cell>
        </row>
        <row r="251">
          <cell r="A251" t="str">
            <v>Otolith(s)</v>
          </cell>
          <cell r="D251" t="str">
            <v>SCO</v>
          </cell>
        </row>
        <row r="252">
          <cell r="A252" t="str">
            <v>Thorn</v>
          </cell>
          <cell r="D252" t="str">
            <v>SDC</v>
          </cell>
        </row>
        <row r="253">
          <cell r="A253" t="str">
            <v>Vertebra</v>
          </cell>
          <cell r="D253" t="str">
            <v>SDP</v>
          </cell>
        </row>
        <row r="254">
          <cell r="D254" t="str">
            <v>SEX</v>
          </cell>
        </row>
        <row r="255">
          <cell r="D255" t="str">
            <v>SGI</v>
          </cell>
        </row>
        <row r="256">
          <cell r="A256" t="str">
            <v>Autoline</v>
          </cell>
          <cell r="D256" t="str">
            <v>SHL</v>
          </cell>
        </row>
        <row r="257">
          <cell r="A257" t="str">
            <v>Spanish</v>
          </cell>
          <cell r="D257" t="str">
            <v>SIX</v>
          </cell>
        </row>
        <row r="258">
          <cell r="A258" t="str">
            <v>Trotline</v>
          </cell>
          <cell r="D258" t="str">
            <v>SKX</v>
          </cell>
        </row>
        <row r="259">
          <cell r="D259" t="str">
            <v>SLH</v>
          </cell>
        </row>
        <row r="260">
          <cell r="D260" t="str">
            <v>SON</v>
          </cell>
        </row>
        <row r="261">
          <cell r="A261" t="str">
            <v>Integrated Weight</v>
          </cell>
          <cell r="D261" t="str">
            <v>SSI</v>
          </cell>
        </row>
        <row r="262">
          <cell r="A262" t="str">
            <v>Monofilament</v>
          </cell>
          <cell r="D262" t="str">
            <v>STO</v>
          </cell>
        </row>
        <row r="263">
          <cell r="A263" t="str">
            <v>Multi-filament</v>
          </cell>
          <cell r="D263" t="str">
            <v>SVY</v>
          </cell>
        </row>
        <row r="264">
          <cell r="A264" t="str">
            <v>Rope</v>
          </cell>
          <cell r="D264" t="str">
            <v>SWK</v>
          </cell>
        </row>
        <row r="265">
          <cell r="D265" t="str">
            <v>SZT</v>
          </cell>
        </row>
        <row r="266">
          <cell r="D266" t="str">
            <v>TEZ</v>
          </cell>
        </row>
        <row r="267">
          <cell r="D267" t="str">
            <v>TIC</v>
          </cell>
        </row>
        <row r="268">
          <cell r="D268" t="str">
            <v>TLE</v>
          </cell>
        </row>
        <row r="269">
          <cell r="D269" t="str">
            <v>TLO</v>
          </cell>
        </row>
        <row r="270">
          <cell r="D270" t="str">
            <v>TMW</v>
          </cell>
        </row>
        <row r="271">
          <cell r="D271" t="str">
            <v>TOA</v>
          </cell>
        </row>
        <row r="272">
          <cell r="D272" t="str">
            <v>TOP</v>
          </cell>
        </row>
        <row r="273">
          <cell r="D273" t="str">
            <v>TRD</v>
          </cell>
        </row>
        <row r="274">
          <cell r="D274" t="str">
            <v>TRH</v>
          </cell>
        </row>
        <row r="275">
          <cell r="D275" t="str">
            <v>TRL</v>
          </cell>
        </row>
        <row r="276">
          <cell r="D276" t="str">
            <v>TRM</v>
          </cell>
        </row>
        <row r="277">
          <cell r="D277" t="str">
            <v>TRN</v>
          </cell>
        </row>
        <row r="278">
          <cell r="D278" t="str">
            <v>TRT</v>
          </cell>
        </row>
        <row r="279">
          <cell r="D279" t="str">
            <v>TRW</v>
          </cell>
        </row>
        <row r="280">
          <cell r="D280" t="str">
            <v>TTK</v>
          </cell>
        </row>
        <row r="281">
          <cell r="D281" t="str">
            <v>UMA</v>
          </cell>
        </row>
        <row r="282">
          <cell r="D282" t="str">
            <v>VFX</v>
          </cell>
        </row>
        <row r="283">
          <cell r="D283" t="str">
            <v>VOI</v>
          </cell>
        </row>
        <row r="284">
          <cell r="D284" t="str">
            <v>VSH</v>
          </cell>
        </row>
        <row r="285">
          <cell r="D285" t="str">
            <v>WIC</v>
          </cell>
        </row>
        <row r="286">
          <cell r="D286" t="str">
            <v>WKS</v>
          </cell>
        </row>
        <row r="287">
          <cell r="D287" t="str">
            <v>WKX</v>
          </cell>
        </row>
        <row r="288">
          <cell r="D288" t="str">
            <v>YDB</v>
          </cell>
        </row>
        <row r="289">
          <cell r="D289" t="str">
            <v>YOQ</v>
          </cell>
        </row>
        <row r="290">
          <cell r="D290" t="str">
            <v>ZGL</v>
          </cell>
        </row>
        <row r="291">
          <cell r="D291" t="str">
            <v>ZLS</v>
          </cell>
        </row>
        <row r="292">
          <cell r="D292" t="str">
            <v>ZSP</v>
          </cell>
        </row>
        <row r="293">
          <cell r="D293" t="str">
            <v>VME Taxa</v>
          </cell>
        </row>
        <row r="294">
          <cell r="D294" t="str">
            <v>AJH</v>
          </cell>
        </row>
        <row r="295">
          <cell r="D295" t="str">
            <v>AJZ</v>
          </cell>
        </row>
        <row r="296">
          <cell r="D296" t="str">
            <v>AQZ</v>
          </cell>
        </row>
        <row r="297">
          <cell r="D297" t="str">
            <v>ATX</v>
          </cell>
        </row>
        <row r="298">
          <cell r="D298" t="str">
            <v>AX1</v>
          </cell>
        </row>
        <row r="299">
          <cell r="D299" t="str">
            <v>AXT</v>
          </cell>
        </row>
        <row r="300">
          <cell r="D300" t="str">
            <v>AZN</v>
          </cell>
        </row>
        <row r="301">
          <cell r="D301" t="str">
            <v>BVH</v>
          </cell>
        </row>
        <row r="302">
          <cell r="D302" t="str">
            <v>BWY</v>
          </cell>
        </row>
        <row r="303">
          <cell r="D303" t="str">
            <v>BZN</v>
          </cell>
        </row>
        <row r="304">
          <cell r="D304" t="str">
            <v>CNI</v>
          </cell>
        </row>
        <row r="305">
          <cell r="D305" t="str">
            <v>CSS</v>
          </cell>
        </row>
        <row r="306">
          <cell r="D306" t="str">
            <v>CVD</v>
          </cell>
        </row>
        <row r="307">
          <cell r="D307" t="str">
            <v>CWD</v>
          </cell>
        </row>
        <row r="308">
          <cell r="D308" t="str">
            <v>CX1</v>
          </cell>
        </row>
        <row r="309">
          <cell r="D309" t="str">
            <v>CZ1</v>
          </cell>
        </row>
        <row r="310">
          <cell r="D310" t="str">
            <v>DMK</v>
          </cell>
        </row>
        <row r="311">
          <cell r="D311" t="str">
            <v>DMO</v>
          </cell>
        </row>
        <row r="312">
          <cell r="D312" t="str">
            <v>DWD</v>
          </cell>
        </row>
        <row r="313">
          <cell r="D313" t="str">
            <v>DWI</v>
          </cell>
        </row>
        <row r="314">
          <cell r="D314" t="str">
            <v>DWL</v>
          </cell>
        </row>
        <row r="315">
          <cell r="D315" t="str">
            <v>DWQ</v>
          </cell>
        </row>
        <row r="316">
          <cell r="D316" t="str">
            <v>DWR</v>
          </cell>
        </row>
        <row r="317">
          <cell r="D317" t="str">
            <v>ECH</v>
          </cell>
        </row>
        <row r="318">
          <cell r="D318" t="str">
            <v>GGW</v>
          </cell>
        </row>
        <row r="319">
          <cell r="D319" t="str">
            <v>HQZ</v>
          </cell>
        </row>
        <row r="320">
          <cell r="D320" t="str">
            <v>HXY</v>
          </cell>
        </row>
        <row r="321">
          <cell r="D321" t="str">
            <v>MOL</v>
          </cell>
        </row>
        <row r="322">
          <cell r="D322" t="str">
            <v>NHE</v>
          </cell>
        </row>
        <row r="323">
          <cell r="D323" t="str">
            <v>NTW</v>
          </cell>
        </row>
        <row r="324">
          <cell r="D324" t="str">
            <v>OEQ</v>
          </cell>
        </row>
        <row r="325">
          <cell r="D325" t="str">
            <v>OOY</v>
          </cell>
        </row>
        <row r="326">
          <cell r="D326" t="str">
            <v>PBQ</v>
          </cell>
        </row>
        <row r="327">
          <cell r="D327" t="str">
            <v>PFR</v>
          </cell>
        </row>
        <row r="328">
          <cell r="D328" t="str">
            <v>QCX</v>
          </cell>
        </row>
        <row r="329">
          <cell r="D329" t="str">
            <v>SSX</v>
          </cell>
        </row>
        <row r="330">
          <cell r="D330" t="str">
            <v>SZS</v>
          </cell>
        </row>
        <row r="331">
          <cell r="D331" t="str">
            <v>URX</v>
          </cell>
        </row>
        <row r="332">
          <cell r="D332" t="str">
            <v>XEF</v>
          </cell>
        </row>
        <row r="333">
          <cell r="D333" t="str">
            <v>ZOT</v>
          </cell>
        </row>
        <row r="334">
          <cell r="D334" t="str">
            <v>ZUD</v>
          </cell>
        </row>
        <row r="335">
          <cell r="D335" t="str">
            <v>Other Species</v>
          </cell>
        </row>
        <row r="336">
          <cell r="D336" t="str">
            <v>AJH</v>
          </cell>
        </row>
        <row r="337">
          <cell r="D337" t="str">
            <v>AJZ</v>
          </cell>
        </row>
        <row r="338">
          <cell r="D338" t="str">
            <v>AKW</v>
          </cell>
        </row>
        <row r="339">
          <cell r="D339" t="str">
            <v>AQM</v>
          </cell>
        </row>
        <row r="340">
          <cell r="D340" t="str">
            <v>AQZ</v>
          </cell>
        </row>
        <row r="341">
          <cell r="D341" t="str">
            <v>ATX</v>
          </cell>
        </row>
        <row r="342">
          <cell r="D342" t="str">
            <v>AX1</v>
          </cell>
        </row>
        <row r="343">
          <cell r="D343" t="str">
            <v>AXT</v>
          </cell>
        </row>
        <row r="344">
          <cell r="D344" t="str">
            <v>AZN</v>
          </cell>
        </row>
        <row r="345">
          <cell r="D345" t="str">
            <v>BIV</v>
          </cell>
        </row>
        <row r="346">
          <cell r="D346" t="str">
            <v>BRC</v>
          </cell>
        </row>
        <row r="347">
          <cell r="D347" t="str">
            <v>BRI</v>
          </cell>
        </row>
        <row r="348">
          <cell r="D348" t="str">
            <v>BVH</v>
          </cell>
        </row>
        <row r="349">
          <cell r="D349" t="str">
            <v>BWY</v>
          </cell>
        </row>
        <row r="350">
          <cell r="D350" t="str">
            <v>BZN</v>
          </cell>
        </row>
        <row r="351">
          <cell r="D351" t="str">
            <v>CEP</v>
          </cell>
        </row>
        <row r="352">
          <cell r="D352" t="str">
            <v>CGE</v>
          </cell>
        </row>
        <row r="353">
          <cell r="D353" t="str">
            <v>CLX</v>
          </cell>
        </row>
        <row r="354">
          <cell r="D354" t="str">
            <v>CNI</v>
          </cell>
        </row>
        <row r="355">
          <cell r="D355" t="str">
            <v>CNZ</v>
          </cell>
        </row>
        <row r="356">
          <cell r="D356" t="str">
            <v>CRA</v>
          </cell>
        </row>
        <row r="357">
          <cell r="D357" t="str">
            <v>CRU</v>
          </cell>
        </row>
        <row r="358">
          <cell r="D358" t="str">
            <v>CSS</v>
          </cell>
        </row>
        <row r="359">
          <cell r="D359" t="str">
            <v>CUX</v>
          </cell>
        </row>
        <row r="360">
          <cell r="D360" t="str">
            <v>CVD</v>
          </cell>
        </row>
        <row r="361">
          <cell r="D361" t="str">
            <v>CWD</v>
          </cell>
        </row>
        <row r="362">
          <cell r="D362" t="str">
            <v>CX1</v>
          </cell>
        </row>
        <row r="363">
          <cell r="D363" t="str">
            <v>CYC</v>
          </cell>
        </row>
        <row r="364">
          <cell r="D364" t="str">
            <v>CZ1</v>
          </cell>
        </row>
        <row r="365">
          <cell r="D365" t="str">
            <v>DMK</v>
          </cell>
        </row>
        <row r="366">
          <cell r="D366" t="str">
            <v>DMO</v>
          </cell>
        </row>
        <row r="367">
          <cell r="D367" t="str">
            <v>DWD</v>
          </cell>
        </row>
        <row r="368">
          <cell r="D368" t="str">
            <v>DWI</v>
          </cell>
        </row>
        <row r="369">
          <cell r="D369" t="str">
            <v>DWL</v>
          </cell>
        </row>
        <row r="370">
          <cell r="D370" t="str">
            <v>DWQ</v>
          </cell>
        </row>
        <row r="371">
          <cell r="D371" t="str">
            <v>DWR</v>
          </cell>
        </row>
        <row r="372">
          <cell r="D372" t="str">
            <v>ECH</v>
          </cell>
        </row>
        <row r="373">
          <cell r="D373" t="str">
            <v>EKH</v>
          </cell>
        </row>
        <row r="374">
          <cell r="D374" t="str">
            <v>GAS</v>
          </cell>
        </row>
        <row r="375">
          <cell r="D375" t="str">
            <v>GGW</v>
          </cell>
        </row>
        <row r="376">
          <cell r="D376" t="str">
            <v>GIS</v>
          </cell>
        </row>
        <row r="377">
          <cell r="D377" t="str">
            <v>HQZ</v>
          </cell>
        </row>
        <row r="378">
          <cell r="D378" t="str">
            <v>HXY</v>
          </cell>
        </row>
        <row r="379">
          <cell r="D379" t="str">
            <v>ISH</v>
          </cell>
        </row>
        <row r="380">
          <cell r="D380" t="str">
            <v>KCF</v>
          </cell>
        </row>
        <row r="381">
          <cell r="D381" t="str">
            <v>KCM</v>
          </cell>
        </row>
        <row r="382">
          <cell r="D382" t="str">
            <v>KCS</v>
          </cell>
        </row>
        <row r="383">
          <cell r="D383" t="str">
            <v>KCU</v>
          </cell>
        </row>
        <row r="384">
          <cell r="D384" t="str">
            <v>KCV</v>
          </cell>
        </row>
        <row r="385">
          <cell r="D385" t="str">
            <v>KCX</v>
          </cell>
        </row>
        <row r="386">
          <cell r="D386" t="str">
            <v>KCZ</v>
          </cell>
        </row>
        <row r="387">
          <cell r="D387" t="str">
            <v>KDD</v>
          </cell>
        </row>
        <row r="388">
          <cell r="D388" t="str">
            <v>KRC</v>
          </cell>
        </row>
        <row r="389">
          <cell r="D389" t="str">
            <v>KRI</v>
          </cell>
        </row>
        <row r="390">
          <cell r="D390" t="str">
            <v>KRM</v>
          </cell>
        </row>
        <row r="391">
          <cell r="D391" t="str">
            <v>KRT</v>
          </cell>
        </row>
        <row r="392">
          <cell r="D392" t="str">
            <v>KRV</v>
          </cell>
        </row>
        <row r="393">
          <cell r="D393" t="str">
            <v>KRX</v>
          </cell>
        </row>
        <row r="394">
          <cell r="D394" t="str">
            <v>KZU</v>
          </cell>
        </row>
        <row r="395">
          <cell r="D395" t="str">
            <v>MOL</v>
          </cell>
        </row>
        <row r="396">
          <cell r="D396" t="str">
            <v>MYC</v>
          </cell>
        </row>
        <row r="397">
          <cell r="D397" t="str">
            <v>NDW</v>
          </cell>
        </row>
        <row r="398">
          <cell r="D398" t="str">
            <v>NER</v>
          </cell>
        </row>
        <row r="399">
          <cell r="D399" t="str">
            <v>NEX</v>
          </cell>
        </row>
        <row r="400">
          <cell r="D400" t="str">
            <v>NHE</v>
          </cell>
        </row>
        <row r="401">
          <cell r="D401" t="str">
            <v>NTW</v>
          </cell>
        </row>
        <row r="402">
          <cell r="D402" t="str">
            <v>OCT</v>
          </cell>
        </row>
        <row r="403">
          <cell r="D403" t="str">
            <v>OEQ</v>
          </cell>
        </row>
        <row r="404">
          <cell r="D404" t="str">
            <v>OIJ</v>
          </cell>
        </row>
        <row r="405">
          <cell r="D405" t="str">
            <v>OOY</v>
          </cell>
        </row>
        <row r="406">
          <cell r="D406" t="str">
            <v>OWP</v>
          </cell>
        </row>
        <row r="407">
          <cell r="D407" t="str">
            <v>PAG</v>
          </cell>
        </row>
        <row r="408">
          <cell r="D408" t="str">
            <v>PAI</v>
          </cell>
        </row>
        <row r="409">
          <cell r="D409" t="str">
            <v>PBQ</v>
          </cell>
        </row>
        <row r="410">
          <cell r="D410" t="str">
            <v>PDZ</v>
          </cell>
        </row>
        <row r="411">
          <cell r="D411" t="str">
            <v>PEN</v>
          </cell>
        </row>
        <row r="412">
          <cell r="D412" t="str">
            <v>PFR</v>
          </cell>
        </row>
        <row r="413">
          <cell r="D413" t="str">
            <v>PRD</v>
          </cell>
        </row>
        <row r="414">
          <cell r="D414" t="str">
            <v>PRT</v>
          </cell>
        </row>
        <row r="415">
          <cell r="D415" t="str">
            <v>PSG</v>
          </cell>
        </row>
        <row r="416">
          <cell r="D416" t="str">
            <v>PWJ</v>
          </cell>
        </row>
        <row r="417">
          <cell r="D417" t="str">
            <v>QCX</v>
          </cell>
        </row>
        <row r="418">
          <cell r="D418" t="str">
            <v>SPX</v>
          </cell>
        </row>
        <row r="419">
          <cell r="D419" t="str">
            <v>SQ1</v>
          </cell>
        </row>
        <row r="420">
          <cell r="D420" t="str">
            <v>SQA</v>
          </cell>
        </row>
        <row r="421">
          <cell r="D421" t="str">
            <v>SQC</v>
          </cell>
        </row>
        <row r="422">
          <cell r="D422" t="str">
            <v>SQS</v>
          </cell>
        </row>
        <row r="423">
          <cell r="D423" t="str">
            <v>SQU</v>
          </cell>
        </row>
        <row r="424">
          <cell r="D424" t="str">
            <v>SSX</v>
          </cell>
        </row>
        <row r="425">
          <cell r="D425" t="str">
            <v>STF</v>
          </cell>
        </row>
        <row r="426">
          <cell r="D426" t="str">
            <v>SUY</v>
          </cell>
        </row>
        <row r="427">
          <cell r="D427" t="str">
            <v>SZS</v>
          </cell>
        </row>
        <row r="428">
          <cell r="D428" t="str">
            <v>TQB</v>
          </cell>
        </row>
        <row r="429">
          <cell r="D429" t="str">
            <v>TWP</v>
          </cell>
        </row>
        <row r="430">
          <cell r="D430" t="str">
            <v>TWT</v>
          </cell>
        </row>
        <row r="431">
          <cell r="D431" t="str">
            <v>UHK</v>
          </cell>
        </row>
        <row r="432">
          <cell r="D432" t="str">
            <v>UHX</v>
          </cell>
        </row>
        <row r="433">
          <cell r="D433" t="str">
            <v>URX</v>
          </cell>
        </row>
        <row r="434">
          <cell r="D434" t="str">
            <v>WOR</v>
          </cell>
        </row>
        <row r="435">
          <cell r="D435" t="str">
            <v>XEF</v>
          </cell>
        </row>
        <row r="436">
          <cell r="D436" t="str">
            <v>ZOT</v>
          </cell>
        </row>
        <row r="437">
          <cell r="D437" t="str">
            <v>ZUD</v>
          </cell>
        </row>
        <row r="438">
          <cell r="D438" t="str">
            <v>Seabirds</v>
          </cell>
        </row>
        <row r="439">
          <cell r="D439" t="str">
            <v>ALZ</v>
          </cell>
        </row>
        <row r="440">
          <cell r="D440" t="str">
            <v>BI1</v>
          </cell>
        </row>
        <row r="441">
          <cell r="D441" t="str">
            <v>CAM</v>
          </cell>
        </row>
        <row r="442">
          <cell r="D442" t="str">
            <v>CAQ</v>
          </cell>
        </row>
        <row r="443">
          <cell r="D443" t="str">
            <v>CDI</v>
          </cell>
        </row>
        <row r="444">
          <cell r="D444" t="str">
            <v>DAC</v>
          </cell>
        </row>
        <row r="445">
          <cell r="D445" t="str">
            <v>DAM</v>
          </cell>
        </row>
        <row r="446">
          <cell r="D446" t="str">
            <v>DBN</v>
          </cell>
        </row>
        <row r="447">
          <cell r="D447" t="str">
            <v>DCR</v>
          </cell>
        </row>
        <row r="448">
          <cell r="D448" t="str">
            <v>DCU</v>
          </cell>
        </row>
        <row r="449">
          <cell r="D449" t="str">
            <v>DER</v>
          </cell>
        </row>
        <row r="450">
          <cell r="D450" t="str">
            <v>DIB</v>
          </cell>
        </row>
        <row r="451">
          <cell r="D451" t="str">
            <v>DIC</v>
          </cell>
        </row>
        <row r="452">
          <cell r="D452" t="str">
            <v>DIM</v>
          </cell>
        </row>
        <row r="453">
          <cell r="D453" t="str">
            <v>DIP</v>
          </cell>
        </row>
        <row r="454">
          <cell r="D454" t="str">
            <v>DIQ</v>
          </cell>
        </row>
        <row r="455">
          <cell r="D455" t="str">
            <v>DIX</v>
          </cell>
        </row>
        <row r="456">
          <cell r="D456" t="str">
            <v>DKS</v>
          </cell>
        </row>
        <row r="457">
          <cell r="D457" t="str">
            <v>EUC</v>
          </cell>
        </row>
        <row r="458">
          <cell r="D458" t="str">
            <v>EVQ</v>
          </cell>
        </row>
        <row r="459">
          <cell r="D459" t="str">
            <v>FGQ</v>
          </cell>
        </row>
        <row r="460">
          <cell r="D460" t="str">
            <v>FGZ</v>
          </cell>
        </row>
        <row r="461">
          <cell r="D461" t="str">
            <v>FUG</v>
          </cell>
        </row>
        <row r="462">
          <cell r="D462" t="str">
            <v>HBE</v>
          </cell>
        </row>
        <row r="463">
          <cell r="D463" t="str">
            <v>ISQ</v>
          </cell>
        </row>
        <row r="464">
          <cell r="D464" t="str">
            <v>KFY</v>
          </cell>
        </row>
        <row r="465">
          <cell r="D465" t="str">
            <v>KPY</v>
          </cell>
        </row>
        <row r="466">
          <cell r="D466" t="str">
            <v>LDO</v>
          </cell>
        </row>
        <row r="467">
          <cell r="D467" t="str">
            <v>LRD</v>
          </cell>
        </row>
        <row r="468">
          <cell r="D468" t="str">
            <v>MAH</v>
          </cell>
        </row>
        <row r="469">
          <cell r="D469" t="str">
            <v>MAI</v>
          </cell>
        </row>
        <row r="470">
          <cell r="D470" t="str">
            <v>MBX</v>
          </cell>
        </row>
        <row r="471">
          <cell r="D471" t="str">
            <v>OCO</v>
          </cell>
        </row>
        <row r="472">
          <cell r="D472" t="str">
            <v>PCI</v>
          </cell>
        </row>
        <row r="473">
          <cell r="D473" t="str">
            <v>PCN</v>
          </cell>
        </row>
        <row r="474">
          <cell r="D474" t="str">
            <v>PCW</v>
          </cell>
        </row>
        <row r="475">
          <cell r="D475" t="str">
            <v>PDM</v>
          </cell>
        </row>
        <row r="476">
          <cell r="D476" t="str">
            <v>PFC</v>
          </cell>
        </row>
        <row r="477">
          <cell r="D477" t="str">
            <v>PFG</v>
          </cell>
        </row>
        <row r="478">
          <cell r="D478" t="str">
            <v>PFT</v>
          </cell>
        </row>
        <row r="479">
          <cell r="D479" t="str">
            <v>PHE</v>
          </cell>
        </row>
        <row r="480">
          <cell r="D480" t="str">
            <v>PHU</v>
          </cell>
        </row>
        <row r="481">
          <cell r="D481" t="str">
            <v>PRK</v>
          </cell>
        </row>
        <row r="482">
          <cell r="D482" t="str">
            <v>PRO</v>
          </cell>
        </row>
        <row r="483">
          <cell r="D483" t="str">
            <v>PRX</v>
          </cell>
        </row>
        <row r="484">
          <cell r="D484" t="str">
            <v>PTZ</v>
          </cell>
        </row>
        <row r="485">
          <cell r="D485" t="str">
            <v>PUC</v>
          </cell>
        </row>
        <row r="486">
          <cell r="D486" t="str">
            <v>PUG</v>
          </cell>
        </row>
        <row r="487">
          <cell r="D487" t="str">
            <v>PVB</v>
          </cell>
        </row>
        <row r="488">
          <cell r="D488" t="str">
            <v>PVF</v>
          </cell>
        </row>
        <row r="489">
          <cell r="D489" t="str">
            <v>PVH</v>
          </cell>
        </row>
        <row r="490">
          <cell r="D490" t="str">
            <v>PWD</v>
          </cell>
        </row>
        <row r="491">
          <cell r="D491" t="str">
            <v>PWL</v>
          </cell>
        </row>
        <row r="492">
          <cell r="D492" t="str">
            <v>PWP</v>
          </cell>
        </row>
        <row r="493">
          <cell r="D493" t="str">
            <v>PWW</v>
          </cell>
        </row>
        <row r="494">
          <cell r="D494" t="str">
            <v>PWX</v>
          </cell>
        </row>
        <row r="495">
          <cell r="D495" t="str">
            <v>PWZ</v>
          </cell>
        </row>
        <row r="496">
          <cell r="D496" t="str">
            <v>PYD</v>
          </cell>
        </row>
        <row r="497">
          <cell r="D497" t="str">
            <v>PYN</v>
          </cell>
        </row>
        <row r="498">
          <cell r="D498" t="str">
            <v>PYP</v>
          </cell>
        </row>
        <row r="499">
          <cell r="D499" t="str">
            <v>QQP</v>
          </cell>
        </row>
        <row r="500">
          <cell r="D500" t="str">
            <v>SKZ</v>
          </cell>
        </row>
        <row r="501">
          <cell r="D501" t="str">
            <v>SVI</v>
          </cell>
        </row>
        <row r="502">
          <cell r="D502" t="str">
            <v>SWS</v>
          </cell>
        </row>
        <row r="503">
          <cell r="D503" t="str">
            <v>TAA</v>
          </cell>
        </row>
        <row r="504">
          <cell r="D504" t="str">
            <v>TFH</v>
          </cell>
        </row>
        <row r="505">
          <cell r="D505" t="str">
            <v>TQW</v>
          </cell>
        </row>
        <row r="506">
          <cell r="D506" t="str">
            <v>Mammals</v>
          </cell>
        </row>
        <row r="507">
          <cell r="D507" t="str">
            <v>BAE</v>
          </cell>
        </row>
        <row r="508">
          <cell r="D508" t="str">
            <v>BAW</v>
          </cell>
        </row>
        <row r="509">
          <cell r="D509" t="str">
            <v>BCW</v>
          </cell>
        </row>
        <row r="510">
          <cell r="D510" t="str">
            <v>BEL</v>
          </cell>
        </row>
        <row r="511">
          <cell r="D511" t="str">
            <v>BLW</v>
          </cell>
        </row>
        <row r="512">
          <cell r="D512" t="str">
            <v>CMD</v>
          </cell>
        </row>
        <row r="513">
          <cell r="D513" t="str">
            <v>DDU</v>
          </cell>
        </row>
        <row r="514">
          <cell r="D514" t="str">
            <v>DLP</v>
          </cell>
        </row>
        <row r="515">
          <cell r="D515" t="str">
            <v>DRR</v>
          </cell>
        </row>
        <row r="516">
          <cell r="D516" t="str">
            <v>EUA</v>
          </cell>
        </row>
        <row r="517">
          <cell r="D517" t="str">
            <v>FIW</v>
          </cell>
        </row>
        <row r="518">
          <cell r="D518" t="str">
            <v>FRA</v>
          </cell>
        </row>
        <row r="519">
          <cell r="D519" t="str">
            <v>GLO</v>
          </cell>
        </row>
        <row r="520">
          <cell r="D520" t="str">
            <v>HRD</v>
          </cell>
        </row>
        <row r="521">
          <cell r="D521" t="str">
            <v>HUW</v>
          </cell>
        </row>
        <row r="522">
          <cell r="D522" t="str">
            <v>KIW</v>
          </cell>
        </row>
        <row r="523">
          <cell r="D523" t="str">
            <v>MAM</v>
          </cell>
        </row>
        <row r="524">
          <cell r="D524" t="str">
            <v>MIW</v>
          </cell>
        </row>
        <row r="525">
          <cell r="D525" t="str">
            <v>MYS</v>
          </cell>
        </row>
        <row r="526">
          <cell r="D526" t="str">
            <v>PIW</v>
          </cell>
        </row>
        <row r="527">
          <cell r="D527" t="str">
            <v>RSW</v>
          </cell>
        </row>
        <row r="528">
          <cell r="D528" t="str">
            <v>SEA</v>
          </cell>
        </row>
        <row r="529">
          <cell r="D529" t="str">
            <v>SEL</v>
          </cell>
        </row>
        <row r="530">
          <cell r="D530" t="str">
            <v>SES</v>
          </cell>
        </row>
        <row r="531">
          <cell r="D531" t="str">
            <v>SET</v>
          </cell>
          <cell r="L531" t="str">
            <v>SET - Lobodon carcinophagus - Crabeater seal</v>
          </cell>
        </row>
        <row r="532">
          <cell r="D532" t="str">
            <v>SHW</v>
          </cell>
          <cell r="L532" t="str">
            <v>SHW - Globicephala macrorhynchus - Short-finned pilot whale</v>
          </cell>
        </row>
        <row r="533">
          <cell r="D533" t="str">
            <v>SIW</v>
          </cell>
          <cell r="L533" t="str">
            <v>SIW - Balaenoptera borealis - Sei whale</v>
          </cell>
        </row>
        <row r="534">
          <cell r="D534" t="str">
            <v>SLP</v>
          </cell>
          <cell r="L534" t="str">
            <v>SLP - Hydrurga leptonyx - Leopard seal</v>
          </cell>
        </row>
        <row r="535">
          <cell r="D535" t="str">
            <v>SLW</v>
          </cell>
          <cell r="L535" t="str">
            <v>SLW - Leptonychotes weddellii - Weddell seal</v>
          </cell>
        </row>
        <row r="536">
          <cell r="D536" t="str">
            <v>SPP</v>
          </cell>
          <cell r="L536" t="str">
            <v>SPP - Phocoena dioptrica - Spectacled porpoise</v>
          </cell>
        </row>
        <row r="537">
          <cell r="D537" t="str">
            <v>SPW</v>
          </cell>
          <cell r="L537" t="str">
            <v>SPW - Physeter macrocephalus - Sperm whale</v>
          </cell>
        </row>
        <row r="538">
          <cell r="D538" t="str">
            <v>SRS</v>
          </cell>
          <cell r="L538" t="str">
            <v>SRS - Ommatophoca rossii - Ross seal</v>
          </cell>
        </row>
        <row r="539">
          <cell r="D539" t="str">
            <v>SRW</v>
          </cell>
          <cell r="L539" t="str">
            <v>SRW - Hyperoodon planifrons - Southern bottlenose whale</v>
          </cell>
        </row>
        <row r="540">
          <cell r="D540" t="str">
            <v>SSF</v>
          </cell>
          <cell r="L540" t="str">
            <v>SSF - Arctocephalus tropicalis - Subantarctic fur seal</v>
          </cell>
        </row>
        <row r="541">
          <cell r="D541" t="str">
            <v>SXX</v>
          </cell>
          <cell r="L541" t="str">
            <v>SXX - Otariidae, Phocidae - Seals and sea lions nei</v>
          </cell>
        </row>
        <row r="542">
          <cell r="D542" t="str">
            <v>WCA</v>
          </cell>
          <cell r="L542" t="str">
            <v>WCA - Cetacea - Whales nei</v>
          </cell>
        </row>
        <row r="543">
          <cell r="D543" t="str">
            <v>ZOX</v>
          </cell>
          <cell r="L543" t="str">
            <v>ZOX - Otariidae - Sea lions and fur seals nei</v>
          </cell>
        </row>
        <row r="544">
          <cell r="D544" t="str">
            <v>ZPX</v>
          </cell>
          <cell r="L544" t="str">
            <v>ZPX - Phocidae - Seals nei</v>
          </cell>
        </row>
        <row r="545">
          <cell r="D545" t="str">
            <v>Bait Codes</v>
          </cell>
          <cell r="L545" t="str">
            <v>Bait Codes - Invalid selection</v>
          </cell>
        </row>
        <row r="546">
          <cell r="D546" t="str">
            <v>BLT</v>
          </cell>
          <cell r="L546" t="str">
            <v>BLT - Auxis rochei - Bullet tuna</v>
          </cell>
        </row>
        <row r="547">
          <cell r="D547" t="str">
            <v>CEP</v>
          </cell>
          <cell r="L547" t="str">
            <v>CEP - Cephalopoda - Cephalopods nei</v>
          </cell>
        </row>
        <row r="548">
          <cell r="D548" t="str">
            <v>CHP</v>
          </cell>
          <cell r="L548" t="str">
            <v>CHP - Sardinops sagax - South American pilchard</v>
          </cell>
        </row>
        <row r="549">
          <cell r="D549" t="str">
            <v>GIS</v>
          </cell>
          <cell r="L549" t="str">
            <v>GIS - Dosidicus gigas - Jumbo flying squid</v>
          </cell>
        </row>
        <row r="550">
          <cell r="D550" t="str">
            <v>HEP</v>
          </cell>
          <cell r="L550" t="str">
            <v>HEP - Clupea pallasii - Pacific herring</v>
          </cell>
        </row>
        <row r="551">
          <cell r="D551" t="str">
            <v>HER</v>
          </cell>
          <cell r="L551" t="str">
            <v>HER - Clupea harengus - Atlantic herring</v>
          </cell>
        </row>
        <row r="552">
          <cell r="D552" t="str">
            <v>JAX</v>
          </cell>
        </row>
        <row r="553">
          <cell r="D553" t="str">
            <v>MAS</v>
          </cell>
        </row>
        <row r="554">
          <cell r="D554" t="str">
            <v>MAX</v>
          </cell>
        </row>
        <row r="555">
          <cell r="D555" t="str">
            <v>SAP</v>
          </cell>
        </row>
        <row r="556">
          <cell r="D556" t="str">
            <v>SIX</v>
          </cell>
        </row>
        <row r="557">
          <cell r="D557" t="str">
            <v>SQ1</v>
          </cell>
        </row>
        <row r="558">
          <cell r="D558" t="str">
            <v>SQA</v>
          </cell>
        </row>
        <row r="559">
          <cell r="D559" t="str">
            <v>SQC</v>
          </cell>
        </row>
        <row r="560">
          <cell r="D560" t="str">
            <v>SQI</v>
          </cell>
        </row>
        <row r="561">
          <cell r="D561" t="str">
            <v>SQS</v>
          </cell>
        </row>
        <row r="562">
          <cell r="D562" t="str">
            <v>SQU</v>
          </cell>
        </row>
        <row r="563">
          <cell r="D563" t="str">
            <v>TSQ</v>
          </cell>
        </row>
        <row r="564">
          <cell r="D564" t="str">
            <v>VMA</v>
          </cell>
        </row>
        <row r="565">
          <cell r="D565" t="str">
            <v>WHB</v>
          </cell>
          <cell r="L565" t="str">
            <v>WHB - Micromesistius poutassou - Blue whiting(=Poutassou)</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1 Vessel and Observer"/>
      <sheetName val="2 Gear"/>
      <sheetName val="3 Set and Haul Details"/>
      <sheetName val="4 Observed Haul Catch"/>
      <sheetName val="5 Lost Gear"/>
      <sheetName val="6 Seabird Activity"/>
      <sheetName val="7 Haul IMAF"/>
      <sheetName val="(Marine (Mammal Observation"/>
      <sheetName val="8 Haul VME"/>
      <sheetName val="9 Biological Sampling"/>
      <sheetName val="10 Conversion Factors"/>
      <sheetName val="11 Tagging"/>
      <sheetName val="12 Tag Recapture"/>
      <sheetName val="13 Waste Disposal"/>
      <sheetName val="14 IUU Sightings"/>
      <sheetName val="15 TDR Bottle Test"/>
      <sheetName val="CCAMLR Codes"/>
      <sheetName val="Guide Data Collection"/>
      <sheetName val="Vesse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5">
          <cell r="D5" t="str">
            <v>Target Species</v>
          </cell>
          <cell r="L5" t="str">
            <v>Target Species</v>
          </cell>
        </row>
        <row r="6">
          <cell r="D6" t="str">
            <v>TOA</v>
          </cell>
          <cell r="L6" t="str">
            <v>TOA - Dissostichus mawsoni - Antarctic toothfish</v>
          </cell>
        </row>
        <row r="7">
          <cell r="D7" t="str">
            <v>TOP</v>
          </cell>
          <cell r="L7" t="str">
            <v>TOP - Dissostichus eleginoides - Patagonian toothfish</v>
          </cell>
        </row>
        <row r="8">
          <cell r="D8" t="str">
            <v>TOT</v>
          </cell>
          <cell r="L8" t="str">
            <v>TOT - Dissostichus spp - Antarctic toothfishes nei</v>
          </cell>
        </row>
        <row r="9">
          <cell r="D9" t="str">
            <v>Skates and rays</v>
          </cell>
          <cell r="L9" t="str">
            <v>Skates and rays - Invalid selection</v>
          </cell>
        </row>
        <row r="10">
          <cell r="D10" t="str">
            <v>BAM</v>
          </cell>
          <cell r="L10" t="str">
            <v>BAM - Bathyraja maccaini - McCain's skate</v>
          </cell>
        </row>
        <row r="11">
          <cell r="D11" t="str">
            <v>BEA</v>
          </cell>
          <cell r="L11" t="str">
            <v>BEA - Bathyraja eatonii - Eaton's skate</v>
          </cell>
        </row>
        <row r="12">
          <cell r="D12" t="str">
            <v>BHY</v>
          </cell>
          <cell r="L12" t="str">
            <v>BHY - Bathyraja spp - Bathyraja rays nei</v>
          </cell>
        </row>
        <row r="13">
          <cell r="D13" t="str">
            <v>BMU</v>
          </cell>
          <cell r="L13" t="str">
            <v>BMU - Bathyraja murrayi - Murray's skate</v>
          </cell>
        </row>
        <row r="14">
          <cell r="D14" t="str">
            <v>BYE</v>
          </cell>
          <cell r="L14" t="str">
            <v>BYE - Bathyraja meridionalis - Dark-belly skate</v>
          </cell>
        </row>
        <row r="15">
          <cell r="D15" t="str">
            <v>BYR</v>
          </cell>
          <cell r="L15" t="str">
            <v>BYR - Bathyraja irrasa - Kerguelen sandpaper skate</v>
          </cell>
        </row>
        <row r="16">
          <cell r="D16" t="str">
            <v>RAJ</v>
          </cell>
          <cell r="L16" t="str">
            <v>RAJ - Rajidae - Rays and skates nei</v>
          </cell>
        </row>
        <row r="17">
          <cell r="D17" t="str">
            <v>RFA</v>
          </cell>
          <cell r="L17" t="str">
            <v>RFA - Amblyraja taaf - Whiteleg skate</v>
          </cell>
        </row>
        <row r="18">
          <cell r="D18" t="str">
            <v>SRR</v>
          </cell>
          <cell r="L18" t="str">
            <v>SRR - Amblyraja georgiana - Antarctic starry skate</v>
          </cell>
        </row>
        <row r="19">
          <cell r="D19" t="str">
            <v>SRX</v>
          </cell>
          <cell r="L19" t="str">
            <v>SRX - Rajiformes - Rays, stingrays, mantas nei</v>
          </cell>
        </row>
        <row r="20">
          <cell r="D20" t="str">
            <v>Macrourus</v>
          </cell>
          <cell r="L20" t="str">
            <v>Macrourus - Invalid selection</v>
          </cell>
        </row>
        <row r="21">
          <cell r="D21" t="str">
            <v>CEH</v>
          </cell>
          <cell r="L21" t="str">
            <v>CEH - Coelorinchus marinii - Marini's grenadier</v>
          </cell>
        </row>
        <row r="22">
          <cell r="D22" t="str">
            <v>CKH</v>
          </cell>
          <cell r="L22" t="str">
            <v>CKH - Coryphaenoides armatus - Abyssal grenadier</v>
          </cell>
        </row>
        <row r="23">
          <cell r="D23" t="str">
            <v>CVY</v>
          </cell>
          <cell r="L23" t="str">
            <v>CVY - Coryphaenoides spp - Grenadiers, whiptails nei</v>
          </cell>
        </row>
        <row r="24">
          <cell r="D24" t="str">
            <v>CWX</v>
          </cell>
          <cell r="L24" t="str">
            <v>CWX - Coelorinchus spp</v>
          </cell>
        </row>
        <row r="25">
          <cell r="D25" t="str">
            <v>GR1</v>
          </cell>
          <cell r="L25" t="str">
            <v>GR1 - Macrourus caml/whitsoni - Caml &amp; whitsoni grenadier (HIMI)</v>
          </cell>
        </row>
        <row r="26">
          <cell r="D26" t="str">
            <v>GR2</v>
          </cell>
          <cell r="L26" t="str">
            <v>GR2 - Macrourus carinatus/holotrachys - Carinatus &amp; holotrachys grenadier (HIMI)</v>
          </cell>
        </row>
        <row r="27">
          <cell r="D27" t="str">
            <v>GRV</v>
          </cell>
          <cell r="L27" t="str">
            <v>GRV - Macrourus spp - Grenadiers nei</v>
          </cell>
        </row>
        <row r="28">
          <cell r="D28" t="str">
            <v>MCC</v>
          </cell>
          <cell r="L28" t="str">
            <v>MCC - Macrourus carinatus - Ridge scaled rattail</v>
          </cell>
        </row>
        <row r="29">
          <cell r="B29" t="str">
            <v>Yes</v>
          </cell>
          <cell r="D29" t="str">
            <v>MCH</v>
          </cell>
          <cell r="L29" t="str">
            <v>MCH - Macrourus holotrachys - Bigeye grenadier</v>
          </cell>
        </row>
        <row r="30">
          <cell r="B30" t="str">
            <v>No</v>
          </cell>
          <cell r="D30" t="str">
            <v>MCK</v>
          </cell>
          <cell r="L30" t="str">
            <v>MCK - Coelorinchus kaiyomaru - Campbell whiptail</v>
          </cell>
        </row>
        <row r="31">
          <cell r="B31" t="str">
            <v>Unknown</v>
          </cell>
          <cell r="D31" t="str">
            <v>MCM</v>
          </cell>
          <cell r="L31" t="str">
            <v>MCM - Coryphaenoides murrayi - Abyssal rattail</v>
          </cell>
        </row>
        <row r="32">
          <cell r="B32" t="str">
            <v>Presence</v>
          </cell>
          <cell r="D32" t="str">
            <v>MNI</v>
          </cell>
          <cell r="L32" t="str">
            <v>MNI - Cynomacrurus piriei - Dogtooth grenadier</v>
          </cell>
        </row>
        <row r="33">
          <cell r="B33" t="str">
            <v>Absence</v>
          </cell>
          <cell r="D33" t="str">
            <v>QMC</v>
          </cell>
          <cell r="L33" t="str">
            <v>QMC - Macrourus caml - Caml grenadier</v>
          </cell>
        </row>
        <row r="34">
          <cell r="D34" t="str">
            <v>RHG</v>
          </cell>
          <cell r="L34" t="str">
            <v>RHG - Macrourus berglax - Roughhead grenadier</v>
          </cell>
        </row>
        <row r="35">
          <cell r="B35" t="str">
            <v>Argentina</v>
          </cell>
          <cell r="D35" t="str">
            <v>RNG</v>
          </cell>
          <cell r="L35" t="str">
            <v>RNG - Coryphaenoides rupestris - Roundnose grenadier</v>
          </cell>
        </row>
        <row r="36">
          <cell r="B36" t="str">
            <v>Australia</v>
          </cell>
          <cell r="D36" t="str">
            <v>RTX</v>
          </cell>
          <cell r="L36" t="str">
            <v>RTX - Macrouridae - Grenadiers, rattails nei</v>
          </cell>
        </row>
        <row r="37">
          <cell r="B37" t="str">
            <v>Belgium</v>
          </cell>
          <cell r="D37" t="str">
            <v>WG2</v>
          </cell>
          <cell r="L37" t="str">
            <v>WG2 - Macrourus sp. A</v>
          </cell>
        </row>
        <row r="38">
          <cell r="B38" t="str">
            <v>Brazil</v>
          </cell>
          <cell r="D38" t="str">
            <v>WGR</v>
          </cell>
          <cell r="L38" t="str">
            <v>WGR - Macrourus whitsoni - Whitson's grenadier</v>
          </cell>
        </row>
        <row r="39">
          <cell r="B39" t="str">
            <v>Chile</v>
          </cell>
          <cell r="D39" t="str">
            <v>Other fish species</v>
          </cell>
          <cell r="L39" t="str">
            <v>Other fish species - Invalid selection</v>
          </cell>
        </row>
        <row r="40">
          <cell r="B40" t="str">
            <v>China</v>
          </cell>
          <cell r="D40" t="str">
            <v>ADK</v>
          </cell>
          <cell r="L40" t="str">
            <v>ADK - Artedidraco skottsbergi - Plunderfish</v>
          </cell>
        </row>
        <row r="41">
          <cell r="B41" t="str">
            <v>Germany</v>
          </cell>
          <cell r="D41" t="str">
            <v>AEM</v>
          </cell>
          <cell r="L41" t="str">
            <v>AEM - Aethotaxis mitopteryx - Longfin icedevil</v>
          </cell>
        </row>
        <row r="42">
          <cell r="B42" t="str">
            <v>European Union</v>
          </cell>
          <cell r="D42" t="str">
            <v>AKN</v>
          </cell>
          <cell r="L42" t="str">
            <v>AKN - Akarotaxis nudiceps</v>
          </cell>
        </row>
        <row r="43">
          <cell r="B43" t="str">
            <v>Spain</v>
          </cell>
          <cell r="D43" t="str">
            <v>ALH</v>
          </cell>
          <cell r="L43" t="str">
            <v>ALH - Alepocephalus spp - Slickheads nei</v>
          </cell>
        </row>
        <row r="44">
          <cell r="B44" t="str">
            <v>France</v>
          </cell>
          <cell r="D44" t="str">
            <v>ALI</v>
          </cell>
          <cell r="L44" t="str">
            <v>ALI - Alepisaurus spp - Lancetfishes nei</v>
          </cell>
        </row>
        <row r="45">
          <cell r="B45" t="str">
            <v>United Kingdom</v>
          </cell>
          <cell r="D45" t="str">
            <v>ANA</v>
          </cell>
          <cell r="L45" t="str">
            <v>ANA - Engraulis anchoita - Argentine anchovy</v>
          </cell>
        </row>
        <row r="46">
          <cell r="B46" t="str">
            <v>India</v>
          </cell>
          <cell r="D46" t="str">
            <v>AND</v>
          </cell>
          <cell r="L46" t="str">
            <v>AND - Tylosurus acus - Agujon needlefish</v>
          </cell>
        </row>
        <row r="47">
          <cell r="B47" t="str">
            <v>Italy</v>
          </cell>
          <cell r="D47" t="str">
            <v>ANI</v>
          </cell>
          <cell r="L47" t="str">
            <v>ANI - Champsocephalus gunnari - Mackerel icefish</v>
          </cell>
        </row>
        <row r="48">
          <cell r="B48" t="str">
            <v>Japan</v>
          </cell>
          <cell r="D48" t="str">
            <v>ANP</v>
          </cell>
          <cell r="L48" t="str">
            <v>ANP - Anotopterus pharao - Daggertooth</v>
          </cell>
        </row>
        <row r="49">
          <cell r="B49" t="str">
            <v>Republic of Korea</v>
          </cell>
          <cell r="D49" t="str">
            <v>ANS</v>
          </cell>
          <cell r="L49" t="str">
            <v>ANS - Pleuragramma antarctica - Antarctic silverfish</v>
          </cell>
        </row>
        <row r="50">
          <cell r="B50" t="str">
            <v>Namibia</v>
          </cell>
          <cell r="D50" t="str">
            <v>ANT</v>
          </cell>
          <cell r="L50" t="str">
            <v>ANT - Antimora rostrata - Blue antimora</v>
          </cell>
        </row>
        <row r="51">
          <cell r="B51" t="str">
            <v>Kingdom of the Netherlands</v>
          </cell>
          <cell r="D51" t="str">
            <v>ART</v>
          </cell>
          <cell r="L51" t="str">
            <v>ART - Artedidraco spp</v>
          </cell>
        </row>
        <row r="52">
          <cell r="B52" t="str">
            <v>Norway</v>
          </cell>
          <cell r="D52" t="str">
            <v>AZT</v>
          </cell>
          <cell r="L52" t="str">
            <v>AZT - Artedidraco mirus - Plunderfish</v>
          </cell>
        </row>
        <row r="53">
          <cell r="B53" t="str">
            <v>New Zealand</v>
          </cell>
          <cell r="D53" t="str">
            <v>BAA</v>
          </cell>
          <cell r="L53" t="str">
            <v>BAA - Bathylagus antarcticus - Deepsea smelt</v>
          </cell>
        </row>
        <row r="54">
          <cell r="B54" t="str">
            <v>Poland</v>
          </cell>
          <cell r="D54" t="str">
            <v>BAT</v>
          </cell>
          <cell r="L54" t="str">
            <v>BAT - Platax spp - Batfishes</v>
          </cell>
        </row>
        <row r="55">
          <cell r="B55" t="str">
            <v>Russian Federation</v>
          </cell>
          <cell r="D55" t="str">
            <v>BBB</v>
          </cell>
          <cell r="L55" t="str">
            <v>BBB - Labeobarbus bynni</v>
          </cell>
        </row>
        <row r="56">
          <cell r="B56" t="str">
            <v>Sweden</v>
          </cell>
          <cell r="D56" t="str">
            <v>BDH</v>
          </cell>
          <cell r="L56" t="str">
            <v>BDH - Bathydraco macrolepis</v>
          </cell>
        </row>
        <row r="57">
          <cell r="B57" t="str">
            <v>Ukraine</v>
          </cell>
          <cell r="D57" t="str">
            <v>BDJ</v>
          </cell>
          <cell r="L57" t="str">
            <v>BDJ - Bathydraco marri - Deep-water dragon</v>
          </cell>
        </row>
        <row r="58">
          <cell r="B58" t="str">
            <v>Uruguay</v>
          </cell>
          <cell r="D58" t="str">
            <v>BDN</v>
          </cell>
          <cell r="L58" t="str">
            <v>BDN - Bathydraco antarcticus</v>
          </cell>
        </row>
        <row r="59">
          <cell r="B59" t="str">
            <v>United States of America</v>
          </cell>
          <cell r="D59" t="str">
            <v>BEE</v>
          </cell>
          <cell r="L59" t="str">
            <v>BEE - Benthalbella elongata - Pearleyes</v>
          </cell>
        </row>
        <row r="60">
          <cell r="B60" t="str">
            <v>South Africa</v>
          </cell>
          <cell r="D60" t="str">
            <v>BLP</v>
          </cell>
          <cell r="L60" t="str">
            <v>BLP - Eleginops maclovinus - Patagonian blennie</v>
          </cell>
        </row>
        <row r="61">
          <cell r="D61" t="str">
            <v>BLU</v>
          </cell>
          <cell r="L61" t="str">
            <v>BLU - Pomatomus saltatrix - Bluefish</v>
          </cell>
        </row>
        <row r="62">
          <cell r="D62" t="str">
            <v>BNZ</v>
          </cell>
          <cell r="L62" t="str">
            <v>BNZ - Benthalbella macropinna</v>
          </cell>
        </row>
        <row r="63">
          <cell r="D63" t="str">
            <v>BQY</v>
          </cell>
          <cell r="L63" t="str">
            <v>BQY - Bathydraconidae - Dragonfishes nei</v>
          </cell>
        </row>
        <row r="64">
          <cell r="D64" t="str">
            <v>BRA</v>
          </cell>
          <cell r="L64" t="str">
            <v>BRA - Brama spp - Brama</v>
          </cell>
        </row>
        <row r="65">
          <cell r="D65" t="str">
            <v>BRF</v>
          </cell>
          <cell r="L65" t="str">
            <v>BRF - Helicolenus dactylopterus - Blackbelly rosefish</v>
          </cell>
        </row>
        <row r="66">
          <cell r="D66" t="str">
            <v>BRT</v>
          </cell>
          <cell r="L66" t="str">
            <v>BRT - Borostomias antarcticus - Snaggletooth</v>
          </cell>
        </row>
        <row r="67">
          <cell r="D67" t="str">
            <v>BRX</v>
          </cell>
          <cell r="L67" t="str">
            <v>BRX - Berycidae - Alfonsinos, etc. nei</v>
          </cell>
        </row>
        <row r="68">
          <cell r="D68" t="str">
            <v>BSZ</v>
          </cell>
          <cell r="L68" t="str">
            <v>BSZ - Acanthistius brasilianus - Argentine seabass</v>
          </cell>
        </row>
        <row r="69">
          <cell r="D69" t="str">
            <v>BTH</v>
          </cell>
          <cell r="L69" t="str">
            <v>BTH - Alopias superciliosus - Bigeye thresher</v>
          </cell>
        </row>
        <row r="70">
          <cell r="D70" t="str">
            <v>BTY</v>
          </cell>
          <cell r="L70" t="str">
            <v>BTY - Bathylagus spp - Blacksmelts</v>
          </cell>
        </row>
        <row r="71">
          <cell r="D71" t="str">
            <v>BVK</v>
          </cell>
          <cell r="L71" t="str">
            <v>BVK - Pogonophryne barsukovi</v>
          </cell>
        </row>
        <row r="72">
          <cell r="D72" t="str">
            <v>CAH</v>
          </cell>
          <cell r="L72" t="str">
            <v>CAH - Callorhinchidae - Elephantfishes, etc. nei</v>
          </cell>
        </row>
        <row r="73">
          <cell r="A73" t="str">
            <v>On</v>
          </cell>
          <cell r="B73">
            <v>1</v>
          </cell>
          <cell r="D73" t="str">
            <v>CEN</v>
          </cell>
          <cell r="H73" t="str">
            <v>Mammals</v>
          </cell>
          <cell r="L73" t="str">
            <v>CEN - Centrolophidae - Ruffs, barrelfishes nei</v>
          </cell>
          <cell r="Q73" t="str">
            <v>Mammals - Invalid selection</v>
          </cell>
        </row>
        <row r="74">
          <cell r="A74" t="str">
            <v>Off</v>
          </cell>
          <cell r="B74">
            <v>2</v>
          </cell>
          <cell r="D74" t="str">
            <v>CEO</v>
          </cell>
          <cell r="H74" t="str">
            <v>BAE</v>
          </cell>
          <cell r="L74" t="str">
            <v>CEO - Centrolophus niger - Rudderfish</v>
          </cell>
          <cell r="Q74" t="str">
            <v>BAE - Balaenopteridae - Balaenoptid whales nei</v>
          </cell>
        </row>
        <row r="75">
          <cell r="A75" t="str">
            <v>Unknown</v>
          </cell>
          <cell r="B75">
            <v>3</v>
          </cell>
          <cell r="D75" t="str">
            <v>CEQ</v>
          </cell>
          <cell r="H75" t="str">
            <v>BAW</v>
          </cell>
          <cell r="L75" t="str">
            <v>CEQ - Ceratias tentaculatus - Sea devil anglerfish</v>
          </cell>
          <cell r="Q75" t="str">
            <v>BAW - Berardius arnuxii - Arnoux's beaked whale</v>
          </cell>
        </row>
        <row r="76">
          <cell r="B76" t="str">
            <v>Combined</v>
          </cell>
          <cell r="D76" t="str">
            <v>CES</v>
          </cell>
          <cell r="H76" t="str">
            <v>BCW</v>
          </cell>
          <cell r="L76" t="str">
            <v>CES - Champsocephalus esox - Pike icefish</v>
          </cell>
          <cell r="Q76" t="str">
            <v>BCW - Ziphius cavirostris - Cuvier's beaked whale</v>
          </cell>
        </row>
        <row r="77">
          <cell r="D77" t="str">
            <v>CEX</v>
          </cell>
          <cell r="H77" t="str">
            <v>BEL</v>
          </cell>
          <cell r="L77" t="str">
            <v>CEX - Genypterus spp - Cusk-eels nei</v>
          </cell>
          <cell r="Q77" t="str">
            <v>BEL - Delphinapterus leucas - White whale</v>
          </cell>
        </row>
        <row r="78">
          <cell r="D78" t="str">
            <v>CHM</v>
          </cell>
          <cell r="H78" t="str">
            <v>BLW</v>
          </cell>
          <cell r="L78" t="str">
            <v>CHM - Callorhinchus capensis - Cape elephantfish</v>
          </cell>
          <cell r="Q78" t="str">
            <v>BLW - Balaenoptera musculus - Blue whale</v>
          </cell>
        </row>
        <row r="79">
          <cell r="D79" t="str">
            <v>CHP</v>
          </cell>
          <cell r="H79" t="str">
            <v>CMD</v>
          </cell>
          <cell r="L79" t="str">
            <v>CHP - Sardinops sagax - South American pilchard</v>
          </cell>
          <cell r="Q79" t="str">
            <v>CMD - Cephalorhynchus commersonii - Commerson's dolphin</v>
          </cell>
        </row>
        <row r="80">
          <cell r="D80" t="str">
            <v>CHW</v>
          </cell>
          <cell r="H80" t="str">
            <v>DDU</v>
          </cell>
          <cell r="L80" t="str">
            <v>CHW - Chionobathyscus dewitti - Icefish spp.</v>
          </cell>
          <cell r="Q80" t="str">
            <v>DDU - Lagenorhynchus obscurus - Dusky dolphin</v>
          </cell>
        </row>
        <row r="81">
          <cell r="D81" t="str">
            <v>CKY</v>
          </cell>
          <cell r="H81" t="str">
            <v>DLP</v>
          </cell>
          <cell r="L81" t="str">
            <v>CKY - Umbrina canosai - Argentine croaker</v>
          </cell>
          <cell r="Q81" t="str">
            <v>DLP - Delphinidae - Dolphins nei</v>
          </cell>
        </row>
        <row r="82">
          <cell r="D82" t="str">
            <v>CM1</v>
          </cell>
          <cell r="H82" t="str">
            <v>DRR</v>
          </cell>
          <cell r="L82" t="str">
            <v>CM1 - Chiasmodontidae</v>
          </cell>
          <cell r="Q82" t="str">
            <v>DRR - Grampus griseus - Risso's dolphin</v>
          </cell>
        </row>
        <row r="83">
          <cell r="D83" t="str">
            <v>COX</v>
          </cell>
          <cell r="H83" t="str">
            <v>EUA</v>
          </cell>
          <cell r="L83" t="str">
            <v>COX - Congridae - Conger eels, etc. nei</v>
          </cell>
          <cell r="Q83" t="str">
            <v>EUA - Eubalaena australis - Southern right whale</v>
          </cell>
        </row>
        <row r="84">
          <cell r="D84" t="str">
            <v>CT1</v>
          </cell>
          <cell r="H84" t="str">
            <v>FIW</v>
          </cell>
          <cell r="L84" t="str">
            <v>CT1 - Ceratiidae</v>
          </cell>
          <cell r="Q84" t="str">
            <v>FIW - Balaenoptera physalus - Fin whale</v>
          </cell>
        </row>
        <row r="85">
          <cell r="D85" t="str">
            <v>CTA</v>
          </cell>
          <cell r="H85" t="str">
            <v>FRA</v>
          </cell>
          <cell r="L85" t="str">
            <v>CTA - Nemadactylus bergi - Castaneta</v>
          </cell>
          <cell r="Q85" t="str">
            <v>FRA - Pontoporia blainvillei - Franciscana</v>
          </cell>
        </row>
        <row r="86">
          <cell r="D86" t="str">
            <v>CUS</v>
          </cell>
          <cell r="H86" t="str">
            <v>GLO</v>
          </cell>
          <cell r="L86" t="str">
            <v>CUS - Genypterus blacodes - Pink cusk-eel</v>
          </cell>
          <cell r="Q86" t="str">
            <v>GLO - Globicephala spp - Pilot whales nei</v>
          </cell>
        </row>
        <row r="87">
          <cell r="D87" t="str">
            <v>CVN</v>
          </cell>
          <cell r="H87" t="str">
            <v>HRD</v>
          </cell>
          <cell r="L87" t="str">
            <v>CVN - Chiasmodon niger - Black swallower</v>
          </cell>
          <cell r="Q87" t="str">
            <v>HRD - Lagenorhynchus cruciger - Hourglass dolphin</v>
          </cell>
        </row>
        <row r="88">
          <cell r="D88" t="str">
            <v>CWS</v>
          </cell>
          <cell r="H88" t="str">
            <v>HUW</v>
          </cell>
          <cell r="L88" t="str">
            <v>CWS - Careproctus spp - Snailfish</v>
          </cell>
          <cell r="Q88" t="str">
            <v>HUW - Megaptera novaeangliae - Humpback whale</v>
          </cell>
        </row>
        <row r="89">
          <cell r="D89" t="str">
            <v>CYO</v>
          </cell>
          <cell r="H89" t="str">
            <v>KIW</v>
          </cell>
          <cell r="L89" t="str">
            <v>CYO - Centroscymnus coelolepis - Portuguese dogfish</v>
          </cell>
          <cell r="Q89" t="str">
            <v>KIW - Orcinus orca - Killer whale</v>
          </cell>
        </row>
        <row r="90">
          <cell r="D90" t="str">
            <v>CZI</v>
          </cell>
          <cell r="H90" t="str">
            <v>MAM</v>
          </cell>
          <cell r="L90" t="str">
            <v>CZI - Centroscymnus spp</v>
          </cell>
          <cell r="Q90" t="str">
            <v>MAM - Mammalia - Aquatic mammals nei</v>
          </cell>
        </row>
        <row r="91">
          <cell r="D91" t="str">
            <v>DAH</v>
          </cell>
          <cell r="H91" t="str">
            <v>MIW</v>
          </cell>
          <cell r="L91" t="str">
            <v>DAH - Dacodraco hunteri - Icefish spp.</v>
          </cell>
          <cell r="Q91" t="str">
            <v>MIW - Balaenoptera acutorostrata - Minke whale</v>
          </cell>
        </row>
        <row r="92">
          <cell r="D92" t="str">
            <v>DGL</v>
          </cell>
          <cell r="H92" t="str">
            <v>MYS</v>
          </cell>
          <cell r="L92" t="str">
            <v>DGL - Melamphaidae - Bigscale fishes</v>
          </cell>
          <cell r="Q92" t="str">
            <v>MYS - Mysticeti - Baleen whales nei</v>
          </cell>
        </row>
        <row r="93">
          <cell r="D93" t="str">
            <v>DGS</v>
          </cell>
          <cell r="H93" t="str">
            <v>PIW</v>
          </cell>
          <cell r="L93" t="str">
            <v>DGS - Squalus acanthias - Picked dogfish</v>
          </cell>
          <cell r="Q93" t="str">
            <v>PIW - Globicephala melas - Long-finned pilot whale</v>
          </cell>
        </row>
        <row r="94">
          <cell r="D94" t="str">
            <v>DIL</v>
          </cell>
          <cell r="H94" t="str">
            <v>RSW</v>
          </cell>
          <cell r="L94" t="str">
            <v>DIL - Diptychus maculatus - Scaly osman</v>
          </cell>
          <cell r="Q94" t="str">
            <v>RSW - Lissodelphis peronii - Southern right whale dolphin</v>
          </cell>
        </row>
        <row r="95">
          <cell r="D95" t="str">
            <v>DLL</v>
          </cell>
          <cell r="H95" t="str">
            <v>SEA</v>
          </cell>
          <cell r="L95" t="str">
            <v>DLL - Dolloidraco longedorsalis - Plunderfish spp</v>
          </cell>
          <cell r="Q95" t="str">
            <v>SEA - Arctocephalus gazella - Antarctic fur seal</v>
          </cell>
        </row>
        <row r="96">
          <cell r="D96" t="str">
            <v>DQL</v>
          </cell>
          <cell r="H96" t="str">
            <v>SEL</v>
          </cell>
          <cell r="L96" t="str">
            <v>DQL - Lycenchelys hureaui</v>
          </cell>
          <cell r="Q96" t="str">
            <v>SEL - Otaria byronia - South American sea lion</v>
          </cell>
        </row>
        <row r="97">
          <cell r="D97" t="str">
            <v>ECI</v>
          </cell>
          <cell r="H97" t="str">
            <v>SES</v>
          </cell>
          <cell r="L97" t="str">
            <v>ECI - Echiodon cryomargarites - Messmate</v>
          </cell>
          <cell r="Q97" t="str">
            <v>SES - Mirounga leonina - Southern elephant seal</v>
          </cell>
        </row>
        <row r="98">
          <cell r="D98" t="str">
            <v>ELC</v>
          </cell>
          <cell r="H98" t="str">
            <v>SET</v>
          </cell>
          <cell r="L98" t="str">
            <v>ELC - Electrona carlsbergi - Electron subantarctic</v>
          </cell>
          <cell r="Q98" t="str">
            <v>SET - Lobodon carcinophagus - Crabeater seal</v>
          </cell>
        </row>
        <row r="99">
          <cell r="D99" t="str">
            <v>ELN</v>
          </cell>
          <cell r="H99" t="str">
            <v>SHW</v>
          </cell>
          <cell r="L99" t="str">
            <v>ELN - Electrona antarctica - Antarctic lanternfish</v>
          </cell>
          <cell r="Q99" t="str">
            <v>SHW - Globicephala macrorhynchus - Short-finned pilot whale</v>
          </cell>
        </row>
        <row r="100">
          <cell r="D100" t="str">
            <v>ELT</v>
          </cell>
          <cell r="H100" t="str">
            <v>SIW</v>
          </cell>
          <cell r="L100" t="str">
            <v>ELT - Electrona spp - Lanternfishes</v>
          </cell>
          <cell r="Q100" t="str">
            <v>SIW - Balaenoptera borealis - Sei whale</v>
          </cell>
        </row>
        <row r="101">
          <cell r="D101" t="str">
            <v>EM1</v>
          </cell>
          <cell r="H101" t="str">
            <v>SLP</v>
          </cell>
          <cell r="L101" t="str">
            <v>EM1 - Ebinania macquariensis</v>
          </cell>
          <cell r="Q101" t="str">
            <v>SLP - Hydrurga leptonyx - Leopard seal</v>
          </cell>
        </row>
        <row r="102">
          <cell r="D102" t="str">
            <v>EMT</v>
          </cell>
          <cell r="H102" t="str">
            <v>SLW</v>
          </cell>
          <cell r="L102" t="str">
            <v>EMT - Emmelichthyidae - Bonnetmouths, rubyfishes nei</v>
          </cell>
          <cell r="Q102" t="str">
            <v>SLW - Leptonychotes weddellii - Weddell seal</v>
          </cell>
        </row>
        <row r="103">
          <cell r="D103" t="str">
            <v>ERN</v>
          </cell>
          <cell r="H103" t="str">
            <v>SPP</v>
          </cell>
          <cell r="L103" t="str">
            <v>ERN - Trematomus bernacchii - Emerald rockcod</v>
          </cell>
          <cell r="Q103" t="str">
            <v>SPP - Phocoena dioptrica - Spectacled porpoise</v>
          </cell>
        </row>
        <row r="104">
          <cell r="D104" t="str">
            <v>ETF</v>
          </cell>
          <cell r="H104" t="str">
            <v>SPW</v>
          </cell>
          <cell r="L104" t="str">
            <v>ETF - Etmopterus lucifer - Blackbelly lanternshark</v>
          </cell>
          <cell r="Q104" t="str">
            <v>SPW - Physeter macrocephalus - Sperm whale</v>
          </cell>
        </row>
        <row r="105">
          <cell r="D105" t="str">
            <v>ETM</v>
          </cell>
          <cell r="H105" t="str">
            <v>SRS</v>
          </cell>
          <cell r="L105" t="str">
            <v>ETM - Etmopterus granulosus - Southern lanternshark(Lucifer)</v>
          </cell>
          <cell r="Q105" t="str">
            <v>SRS - Ommatophoca rossii - Ross seal</v>
          </cell>
        </row>
        <row r="106">
          <cell r="D106" t="str">
            <v>EZK</v>
          </cell>
          <cell r="H106" t="str">
            <v>SRW</v>
          </cell>
          <cell r="L106" t="str">
            <v>EZK - Muraenolepis evseenkoi</v>
          </cell>
          <cell r="Q106" t="str">
            <v>SRW - Hyperoodon planifrons - Southern bottlenose whale</v>
          </cell>
        </row>
        <row r="107">
          <cell r="A107" t="str">
            <v>Bucket empty</v>
          </cell>
          <cell r="D107" t="str">
            <v>EZT</v>
          </cell>
          <cell r="H107" t="str">
            <v>SSF</v>
          </cell>
          <cell r="L107" t="str">
            <v>EZT - Etmopterus viator - Blue-eye lanternshark</v>
          </cell>
          <cell r="Q107" t="str">
            <v>SSF - Arctocephalus tropicalis - Subantarctic fur seal</v>
          </cell>
        </row>
        <row r="108">
          <cell r="A108" t="str">
            <v>Less than 5 units</v>
          </cell>
          <cell r="D108" t="str">
            <v>FFX</v>
          </cell>
          <cell r="H108" t="str">
            <v>SXX</v>
          </cell>
          <cell r="L108" t="str">
            <v>FFX - Monacanthidae - Filefishes, leatherjackets nei</v>
          </cell>
          <cell r="Q108" t="str">
            <v>SXX - Otariidae, Phocidae - Seals and sea lions nei</v>
          </cell>
        </row>
        <row r="109">
          <cell r="A109" t="str">
            <v>5 to 10 units</v>
          </cell>
          <cell r="D109" t="str">
            <v>FIC</v>
          </cell>
          <cell r="H109" t="str">
            <v>WCA</v>
          </cell>
          <cell r="L109" t="str">
            <v>FIC - Cryodraco antarcticus - Long-fingered icefish</v>
          </cell>
          <cell r="Q109" t="str">
            <v>WCA - Cetacea - Whales nei</v>
          </cell>
        </row>
        <row r="110">
          <cell r="A110" t="str">
            <v>More than 10 units</v>
          </cell>
          <cell r="D110" t="str">
            <v>FLA</v>
          </cell>
          <cell r="H110" t="str">
            <v>ZOX</v>
          </cell>
          <cell r="L110" t="str">
            <v>FLA - Percophis brasiliensis - Brazilian flathead</v>
          </cell>
          <cell r="Q110" t="str">
            <v>ZOX - Otariidae - Sea lions and fur seals nei</v>
          </cell>
        </row>
        <row r="111">
          <cell r="A111" t="str">
            <v>Random</v>
          </cell>
          <cell r="D111" t="str">
            <v>GDR</v>
          </cell>
          <cell r="H111" t="str">
            <v>ZPX</v>
          </cell>
          <cell r="L111" t="str">
            <v>GDR - Gymnodraco acuticeps - Ploughfish</v>
          </cell>
          <cell r="Q111" t="str">
            <v>ZPX - Phocidae - Seals nei</v>
          </cell>
        </row>
        <row r="112">
          <cell r="A112" t="str">
            <v>Trigger</v>
          </cell>
          <cell r="D112" t="str">
            <v>GEA</v>
          </cell>
          <cell r="H112" t="str">
            <v>VME species</v>
          </cell>
          <cell r="L112" t="str">
            <v>GEA - Gerlachea australis - Dragonfish spp.</v>
          </cell>
          <cell r="Q112" t="str">
            <v>VME species - Invalid selection</v>
          </cell>
        </row>
        <row r="113">
          <cell r="D113" t="str">
            <v>GEP</v>
          </cell>
          <cell r="H113" t="str">
            <v>AQZ</v>
          </cell>
          <cell r="L113" t="str">
            <v>GEP - Gempylidae - Snake mackerels, escolars nei</v>
          </cell>
          <cell r="Q113" t="str">
            <v>AQZ - Antipatharia - Black corals and thorny corals</v>
          </cell>
        </row>
        <row r="114">
          <cell r="D114" t="str">
            <v>GFY</v>
          </cell>
          <cell r="H114" t="str">
            <v>ATX</v>
          </cell>
          <cell r="L114" t="str">
            <v>GFY - Gyrinomimus grahami - Flabby whalefish</v>
          </cell>
          <cell r="Q114" t="str">
            <v>ATX - Actiniaria - Sea anemones</v>
          </cell>
        </row>
        <row r="115">
          <cell r="A115" t="str">
            <v>Male</v>
          </cell>
          <cell r="D115" t="str">
            <v>GHP</v>
          </cell>
          <cell r="H115" t="str">
            <v>AX1</v>
          </cell>
          <cell r="L115" t="str">
            <v>GHP - Patagonotothen guntheri - Yellowfin notothen</v>
          </cell>
          <cell r="Q115" t="str">
            <v>AX1 - Arthropoda - arthropods</v>
          </cell>
        </row>
        <row r="116">
          <cell r="A116" t="str">
            <v>Female</v>
          </cell>
          <cell r="D116" t="str">
            <v>GRA</v>
          </cell>
          <cell r="H116" t="str">
            <v>AXT</v>
          </cell>
          <cell r="L116" t="str">
            <v>GRA - Parapristipoma octolineatum - African striped grunt</v>
          </cell>
          <cell r="Q116" t="str">
            <v>AXT - Stylasteridae - Hydrocorals</v>
          </cell>
        </row>
        <row r="117">
          <cell r="A117" t="str">
            <v>Unknown</v>
          </cell>
          <cell r="D117" t="str">
            <v>GRM</v>
          </cell>
          <cell r="H117" t="str">
            <v>AZN</v>
          </cell>
          <cell r="L117" t="str">
            <v>GRM - Macruronus magellanicus - Patagonian grenadier</v>
          </cell>
          <cell r="Q117" t="str">
            <v>AZN - Anthoathecata - Hydroids, hydromedusae</v>
          </cell>
        </row>
        <row r="118">
          <cell r="D118" t="str">
            <v>GRN</v>
          </cell>
          <cell r="H118" t="str">
            <v>BVH</v>
          </cell>
          <cell r="L118" t="str">
            <v>GRN - Macruronus novaezelandiae - Blue grenadier</v>
          </cell>
          <cell r="Q118" t="str">
            <v>BVH - Brachiopoda - Brachiopods, lamp shells</v>
          </cell>
        </row>
        <row r="119">
          <cell r="D119" t="str">
            <v>GSK</v>
          </cell>
          <cell r="H119" t="str">
            <v>BWY</v>
          </cell>
          <cell r="L119" t="str">
            <v>GSK - Somniosus microcephalus - Greenland shark</v>
          </cell>
          <cell r="Q119" t="str">
            <v>BWY - Bathylasmatidae - Barnacle</v>
          </cell>
        </row>
        <row r="120">
          <cell r="A120" t="str">
            <v>Immature</v>
          </cell>
          <cell r="D120" t="str">
            <v>GSX</v>
          </cell>
          <cell r="H120" t="str">
            <v>BZN</v>
          </cell>
          <cell r="L120" t="str">
            <v>GSX - Gonostoma spp</v>
          </cell>
          <cell r="Q120" t="str">
            <v>BZN - Bryozoa - Bryozoans</v>
          </cell>
        </row>
        <row r="121">
          <cell r="A121" t="str">
            <v>Resting/Developing</v>
          </cell>
          <cell r="D121" t="str">
            <v>GTO</v>
          </cell>
          <cell r="H121" t="str">
            <v>CNI</v>
          </cell>
          <cell r="L121" t="str">
            <v>GTO - Pagothenia borchgrevinki - Bald notothen</v>
          </cell>
          <cell r="Q121" t="str">
            <v>CNI - Cnidaria - Cnidarians nei</v>
          </cell>
        </row>
        <row r="122">
          <cell r="A122" t="str">
            <v>Developed</v>
          </cell>
          <cell r="D122" t="str">
            <v>GUX</v>
          </cell>
          <cell r="H122" t="str">
            <v>CSS</v>
          </cell>
          <cell r="L122" t="str">
            <v>GUX - Triglidae - Gurnards, searobins nei</v>
          </cell>
          <cell r="Q122" t="str">
            <v>CSS - Scleractinia - Hard corals, madrepores nei</v>
          </cell>
        </row>
        <row r="123">
          <cell r="A123" t="str">
            <v>Gravid/Ripe</v>
          </cell>
          <cell r="D123" t="str">
            <v>GYB</v>
          </cell>
          <cell r="H123" t="str">
            <v>CX1</v>
          </cell>
          <cell r="L123" t="str">
            <v>GYB - Gymnoscopelus bolini - Lanternfish</v>
          </cell>
          <cell r="Q123" t="str">
            <v>CX1 - Chemosynthetic</v>
          </cell>
        </row>
        <row r="124">
          <cell r="A124" t="str">
            <v>Spent</v>
          </cell>
          <cell r="D124" t="str">
            <v>GYF</v>
          </cell>
          <cell r="H124" t="str">
            <v>CZ1</v>
          </cell>
          <cell r="L124" t="str">
            <v>GYF - Gymnoscopelus fraseri - Lanternfish</v>
          </cell>
          <cell r="Q124" t="str">
            <v>CZ1 - Chordata</v>
          </cell>
        </row>
        <row r="125">
          <cell r="D125" t="str">
            <v>GYJ</v>
          </cell>
          <cell r="H125" t="str">
            <v>DMK</v>
          </cell>
          <cell r="L125" t="str">
            <v>GYJ - Gymnoscopelus hintonoides</v>
          </cell>
          <cell r="Q125" t="str">
            <v>DMK - Adamussium colbecki - Antarctic scallop</v>
          </cell>
        </row>
        <row r="126">
          <cell r="D126" t="str">
            <v>GYN</v>
          </cell>
          <cell r="H126" t="str">
            <v>DMO</v>
          </cell>
          <cell r="L126" t="str">
            <v>GYN - Gymnoscopelus nicholsi - Nichol's lanternfish</v>
          </cell>
          <cell r="Q126" t="str">
            <v>DMO - Demospongiae - Siliceous sponges</v>
          </cell>
        </row>
        <row r="127">
          <cell r="A127" t="str">
            <v>Immature</v>
          </cell>
          <cell r="D127" t="str">
            <v>GYO</v>
          </cell>
          <cell r="H127" t="str">
            <v>DWD</v>
          </cell>
          <cell r="L127" t="str">
            <v>GYO - Gymnoscopelus opisthopterus - Lanternfish</v>
          </cell>
          <cell r="Q127" t="str">
            <v>DWD - Hyocrinidae</v>
          </cell>
        </row>
        <row r="128">
          <cell r="A128" t="str">
            <v>Maturing</v>
          </cell>
          <cell r="D128" t="str">
            <v>GYR</v>
          </cell>
          <cell r="H128" t="str">
            <v>DWI</v>
          </cell>
          <cell r="L128" t="str">
            <v>GYR - Gymnoscopelus braueri - Lanternfish</v>
          </cell>
          <cell r="Q128" t="str">
            <v>DWI - Scalpellomorpha</v>
          </cell>
        </row>
        <row r="129">
          <cell r="A129" t="str">
            <v>Mature</v>
          </cell>
          <cell r="D129" t="str">
            <v>GYY</v>
          </cell>
          <cell r="H129" t="str">
            <v>DWL</v>
          </cell>
          <cell r="L129" t="str">
            <v>GYY - Gymnoscopelus spp - Lanternfish</v>
          </cell>
          <cell r="Q129" t="str">
            <v>DWL - Cidaroida - Pensil spine urchins</v>
          </cell>
        </row>
        <row r="130">
          <cell r="D130" t="str">
            <v>HAN</v>
          </cell>
          <cell r="H130" t="str">
            <v>DWQ</v>
          </cell>
          <cell r="L130" t="str">
            <v>HAN - Bythaelurus canescens - Dusky catshark</v>
          </cell>
          <cell r="Q130" t="str">
            <v>DWQ - Malacalcyonacea - True soft corals</v>
          </cell>
        </row>
        <row r="131">
          <cell r="D131" t="str">
            <v>HBG</v>
          </cell>
          <cell r="H131" t="str">
            <v>DWR</v>
          </cell>
          <cell r="L131" t="str">
            <v>HBG - Harpagifer georgianus - S. Georgia spiny plunderfish</v>
          </cell>
          <cell r="Q131" t="str">
            <v>DWR - Scleralcyonacea - Gorgonian octocorals</v>
          </cell>
        </row>
        <row r="132">
          <cell r="A132" t="str">
            <v>DAM</v>
          </cell>
          <cell r="B132" t="str">
            <v>DAM : Damaged</v>
          </cell>
          <cell r="D132" t="str">
            <v>HGW</v>
          </cell>
          <cell r="H132" t="str">
            <v>ECH</v>
          </cell>
          <cell r="L132" t="str">
            <v>HGW - Harpagifer antarcticus - Antarctic spiny plunderfish</v>
          </cell>
          <cell r="Q132" t="str">
            <v>ECH - Echinodermata - Echinoderms</v>
          </cell>
        </row>
        <row r="133">
          <cell r="A133" t="str">
            <v>FLT</v>
          </cell>
          <cell r="B133" t="str">
            <v>FLT : Filleted</v>
          </cell>
          <cell r="D133" t="str">
            <v>HHJ</v>
          </cell>
          <cell r="H133" t="str">
            <v>HQZ</v>
          </cell>
          <cell r="L133" t="str">
            <v>HHJ - Achiropsetta tricholepis - Prickly flounder</v>
          </cell>
          <cell r="Q133" t="str">
            <v>HQZ - Hydrozoa - Hydrozoans</v>
          </cell>
        </row>
        <row r="134">
          <cell r="A134" t="str">
            <v>GAT</v>
          </cell>
          <cell r="B134" t="str">
            <v>GAT : Gutted and Tailed</v>
          </cell>
          <cell r="D134" t="str">
            <v>HIB</v>
          </cell>
          <cell r="H134" t="str">
            <v>HXY</v>
          </cell>
          <cell r="L134" t="str">
            <v>HIB - Histiobranchus bathybius - Deep-water arrowtooth eel</v>
          </cell>
          <cell r="Q134" t="str">
            <v>HXY - Hexactinellida - Glass sponges</v>
          </cell>
        </row>
        <row r="135">
          <cell r="A135" t="str">
            <v>GUT</v>
          </cell>
          <cell r="B135" t="str">
            <v>GUT : Gutted</v>
          </cell>
          <cell r="D135" t="str">
            <v>HIV</v>
          </cell>
          <cell r="H135" t="str">
            <v>MOL</v>
          </cell>
          <cell r="L135" t="str">
            <v>HIV - Histiodraco velifer</v>
          </cell>
          <cell r="Q135" t="str">
            <v>MOL - Mollusca - Marine molluscs nei</v>
          </cell>
        </row>
        <row r="136">
          <cell r="A136" t="str">
            <v>HAG</v>
          </cell>
          <cell r="B136" t="str">
            <v>HAG : Headed and gutted (tail not removed)</v>
          </cell>
          <cell r="D136" t="str">
            <v>HKN</v>
          </cell>
          <cell r="H136" t="str">
            <v>NHE</v>
          </cell>
          <cell r="L136" t="str">
            <v>HKN - Merluccius australis - Southern hake</v>
          </cell>
          <cell r="Q136" t="str">
            <v>NHE - Annelida - Annelid worms</v>
          </cell>
        </row>
        <row r="137">
          <cell r="A137" t="str">
            <v>HAT</v>
          </cell>
          <cell r="B137" t="str">
            <v>HAT : Head and Tail removed (viscera not removed)</v>
          </cell>
          <cell r="D137" t="str">
            <v>HKP</v>
          </cell>
          <cell r="H137" t="str">
            <v>NTW</v>
          </cell>
          <cell r="L137" t="str">
            <v>HKP - Merluccius hubbsi - Argentine hake</v>
          </cell>
          <cell r="Q137" t="str">
            <v>NTW - Pennatuloidea - Sea pens</v>
          </cell>
        </row>
        <row r="138">
          <cell r="A138" t="str">
            <v>HGT</v>
          </cell>
          <cell r="B138" t="str">
            <v>HGT : Head, gut and tail removed</v>
          </cell>
          <cell r="D138" t="str">
            <v>HOL</v>
          </cell>
          <cell r="H138" t="str">
            <v>OEQ</v>
          </cell>
          <cell r="L138" t="str">
            <v>HOL - Chimaeriformes - Chimaeras, etc. nei</v>
          </cell>
          <cell r="Q138" t="str">
            <v>OEQ - Euryalida - Basket stars</v>
          </cell>
        </row>
        <row r="139">
          <cell r="A139" t="str">
            <v>OTH</v>
          </cell>
          <cell r="B139" t="str">
            <v>OTH : Other - please describe in cruise report</v>
          </cell>
          <cell r="D139" t="str">
            <v>HYD</v>
          </cell>
          <cell r="H139" t="str">
            <v>PBQ</v>
          </cell>
          <cell r="L139" t="str">
            <v>HYD - Hydrolagus spp - Ratfishes nei</v>
          </cell>
          <cell r="Q139" t="str">
            <v>PBQ - Pterobranchia - pterobranchs</v>
          </cell>
        </row>
        <row r="140">
          <cell r="A140" t="str">
            <v>WHO</v>
          </cell>
          <cell r="B140" t="str">
            <v>WHO : Whole</v>
          </cell>
          <cell r="D140" t="str">
            <v>ICA</v>
          </cell>
          <cell r="H140" t="str">
            <v>PFR</v>
          </cell>
          <cell r="L140" t="str">
            <v>ICA - Icichthys australis - Southern driftfish</v>
          </cell>
          <cell r="Q140" t="str">
            <v>PFR - Porifera - Sponges</v>
          </cell>
        </row>
        <row r="141">
          <cell r="D141" t="str">
            <v>ICK</v>
          </cell>
          <cell r="H141" t="str">
            <v>QCX</v>
          </cell>
          <cell r="L141" t="str">
            <v>ICK - Cryodraco atkinsoni</v>
          </cell>
          <cell r="Q141" t="str">
            <v>QCX - Gorgonocephalus spp - Gorgons head basket-stars nei</v>
          </cell>
        </row>
        <row r="142">
          <cell r="D142" t="str">
            <v>ICX</v>
          </cell>
          <cell r="H142" t="str">
            <v>SSX</v>
          </cell>
          <cell r="L142" t="str">
            <v>ICX - Channichthyidae - Crocodile icefishes nei</v>
          </cell>
          <cell r="Q142" t="str">
            <v>SSX - Ascidiacea - Sea squirts nei</v>
          </cell>
        </row>
        <row r="143">
          <cell r="B143" t="str">
            <v>Straight cut - bandsaw</v>
          </cell>
          <cell r="D143" t="str">
            <v>JAX</v>
          </cell>
          <cell r="H143" t="str">
            <v>SZS</v>
          </cell>
          <cell r="L143" t="str">
            <v>JAX - Trachurus spp - Jack and horse mackerels nei</v>
          </cell>
          <cell r="Q143" t="str">
            <v>SZS - Serpulidae - Serpulid tube worms</v>
          </cell>
        </row>
        <row r="144">
          <cell r="B144" t="str">
            <v>Straight cut - hand</v>
          </cell>
          <cell r="D144" t="str">
            <v>JIC</v>
          </cell>
          <cell r="H144" t="str">
            <v>XEF</v>
          </cell>
          <cell r="L144" t="str">
            <v>JIC - Neopagetopsis ionah - Jonah's icefish</v>
          </cell>
          <cell r="Q144" t="str">
            <v>XEF - Xenophyophoroidea - Xenophyophores</v>
          </cell>
        </row>
        <row r="145">
          <cell r="B145" t="str">
            <v>V cut - bandsaw</v>
          </cell>
          <cell r="D145" t="str">
            <v>KIF</v>
          </cell>
          <cell r="H145" t="str">
            <v>ZOT</v>
          </cell>
          <cell r="L145" t="str">
            <v>KIF - Chionodraco rastrospinosus - Ocellated icefish</v>
          </cell>
          <cell r="Q145" t="str">
            <v>ZOT - Zoantharia - Zoanthids</v>
          </cell>
        </row>
        <row r="146">
          <cell r="B146" t="str">
            <v>V cut - hand</v>
          </cell>
          <cell r="D146" t="str">
            <v>KRA</v>
          </cell>
          <cell r="H146" t="str">
            <v>ZUD</v>
          </cell>
          <cell r="L146" t="str">
            <v>KRA - Krefftichthys anderssoni - Lanternfish spp.</v>
          </cell>
          <cell r="Q146" t="str">
            <v>ZUD - Leptothecata - Thecate hydroids</v>
          </cell>
        </row>
        <row r="147">
          <cell r="B147" t="str">
            <v>Hand Cut</v>
          </cell>
          <cell r="D147" t="str">
            <v>LAC</v>
          </cell>
          <cell r="L147" t="str">
            <v>LAC - Nannobrachium achirus - Lantern fish</v>
          </cell>
        </row>
        <row r="148">
          <cell r="B148" t="str">
            <v>J Cut</v>
          </cell>
          <cell r="D148" t="str">
            <v>LAG</v>
          </cell>
          <cell r="L148" t="str">
            <v>LAG - Lampris guttatus - Opah</v>
          </cell>
        </row>
        <row r="149">
          <cell r="B149" t="str">
            <v>Other - describe in comment field</v>
          </cell>
          <cell r="D149" t="str">
            <v>LAI</v>
          </cell>
          <cell r="L149" t="str">
            <v>LAI - Lampris immaculatus - Southern opah</v>
          </cell>
        </row>
        <row r="150">
          <cell r="D150" t="str">
            <v>LCN</v>
          </cell>
          <cell r="L150" t="str">
            <v>LCN - Lycodichthys antarcticus - Eelpout</v>
          </cell>
        </row>
        <row r="151">
          <cell r="A151" t="str">
            <v xml:space="preserve">Daily </v>
          </cell>
          <cell r="D151" t="str">
            <v>LEF</v>
          </cell>
          <cell r="L151" t="str">
            <v>LEF - Bothidae - Lefteye flounders nei</v>
          </cell>
        </row>
        <row r="152">
          <cell r="A152" t="str">
            <v>Weekly</v>
          </cell>
          <cell r="D152" t="str">
            <v>LEV</v>
          </cell>
          <cell r="L152" t="str">
            <v>LEV - Lepidion spp - Lepidion codlings nei</v>
          </cell>
        </row>
        <row r="153">
          <cell r="A153" t="str">
            <v>Occasionally</v>
          </cell>
          <cell r="D153" t="str">
            <v>LIC</v>
          </cell>
          <cell r="L153" t="str">
            <v>LIC - Channichthys rhinoceratus - Unicorn icefish</v>
          </cell>
        </row>
        <row r="154">
          <cell r="D154" t="str">
            <v>LPE</v>
          </cell>
          <cell r="L154" t="str">
            <v>LPE - Lepidion ensiferus - Patagonian codling</v>
          </cell>
        </row>
        <row r="155">
          <cell r="D155" t="str">
            <v>LPX</v>
          </cell>
          <cell r="L155" t="str">
            <v>LPX - Liparidae - Snailfishes nei</v>
          </cell>
        </row>
        <row r="156">
          <cell r="D156" t="str">
            <v>LVD</v>
          </cell>
          <cell r="L156" t="str">
            <v>LVD - Zoarcidae - Eelpouts nei</v>
          </cell>
        </row>
        <row r="157">
          <cell r="D157" t="str">
            <v>LVP</v>
          </cell>
          <cell r="L157" t="str">
            <v>LVP - Lycodapus pachysoma - Stout slipskin</v>
          </cell>
        </row>
        <row r="158">
          <cell r="A158" t="str">
            <v>Longliner</v>
          </cell>
          <cell r="D158" t="str">
            <v>LWY</v>
          </cell>
          <cell r="L158" t="str">
            <v>LWY - Lycenchelys antarctica</v>
          </cell>
        </row>
        <row r="159">
          <cell r="A159" t="str">
            <v>Trawler</v>
          </cell>
          <cell r="D159" t="str">
            <v>LXX</v>
          </cell>
          <cell r="L159" t="str">
            <v>LXX - Myctophidae - Lanternfishes nei</v>
          </cell>
        </row>
        <row r="160">
          <cell r="A160" t="str">
            <v>Jigger</v>
          </cell>
          <cell r="D160" t="str">
            <v>LXY</v>
          </cell>
          <cell r="L160" t="str">
            <v>LXY - Lycodapus spp</v>
          </cell>
        </row>
        <row r="161">
          <cell r="A161" t="str">
            <v>Reefer</v>
          </cell>
          <cell r="D161" t="str">
            <v>LYA</v>
          </cell>
          <cell r="L161" t="str">
            <v>LYA - Ophthalmolycus amberensis - Eelpout</v>
          </cell>
        </row>
        <row r="162">
          <cell r="A162" t="str">
            <v>Other - describe in cruise report</v>
          </cell>
          <cell r="D162" t="str">
            <v>LYZ</v>
          </cell>
          <cell r="L162" t="str">
            <v>LYZ - Lycodapus antarcticus</v>
          </cell>
        </row>
        <row r="163">
          <cell r="D163" t="str">
            <v>MAP</v>
          </cell>
          <cell r="L163" t="str">
            <v>MAP - Magnisudis prionosa - Southern barracudina</v>
          </cell>
        </row>
        <row r="164">
          <cell r="D164" t="str">
            <v>MAS</v>
          </cell>
          <cell r="L164" t="str">
            <v>MAS - Scomber japonicus - Pacific chub mackerel</v>
          </cell>
        </row>
        <row r="165">
          <cell r="A165" t="str">
            <v>Longline mainline</v>
          </cell>
          <cell r="D165" t="str">
            <v>MAX</v>
          </cell>
          <cell r="L165" t="str">
            <v>MAX - Scombridae - Mackerels nei</v>
          </cell>
        </row>
        <row r="166">
          <cell r="A166" t="str">
            <v>Monofilament</v>
          </cell>
          <cell r="D166" t="str">
            <v>MDR</v>
          </cell>
          <cell r="L166" t="str">
            <v>MDR - Cygnodraco mawsoni - Mawson's dragonfish</v>
          </cell>
        </row>
        <row r="167">
          <cell r="A167" t="str">
            <v>Gill Net</v>
          </cell>
          <cell r="D167" t="str">
            <v>MEL</v>
          </cell>
          <cell r="L167" t="str">
            <v>MEL - Melanostigma spp - Eelpout spp.</v>
          </cell>
        </row>
        <row r="168">
          <cell r="A168" t="str">
            <v>Rope</v>
          </cell>
          <cell r="D168" t="str">
            <v>MHJ</v>
          </cell>
          <cell r="L168" t="str">
            <v>MHJ - Halargyreus johnsonii - Slender codling</v>
          </cell>
        </row>
        <row r="169">
          <cell r="A169" t="str">
            <v>Float/ Buoy</v>
          </cell>
          <cell r="D169" t="str">
            <v>MIC</v>
          </cell>
          <cell r="L169" t="str">
            <v>MIC - Chionodraco myersi - Myers' icefish</v>
          </cell>
        </row>
        <row r="170">
          <cell r="A170" t="str">
            <v>Anchor</v>
          </cell>
          <cell r="D170" t="str">
            <v>MLG</v>
          </cell>
          <cell r="L170" t="str">
            <v>MLG - Melanonus gracilis - Pelagic cod</v>
          </cell>
        </row>
        <row r="171">
          <cell r="A171" t="str">
            <v>Net Fragment</v>
          </cell>
          <cell r="D171" t="str">
            <v>MMM</v>
          </cell>
          <cell r="L171" t="str">
            <v>MMM - Mancopsetta maculata - Antarctic armless flounder</v>
          </cell>
        </row>
        <row r="172">
          <cell r="A172" t="str">
            <v>Garbage Bag</v>
          </cell>
          <cell r="D172" t="str">
            <v>MOR</v>
          </cell>
          <cell r="L172" t="str">
            <v>MOR - Moridae - Moras nei</v>
          </cell>
        </row>
        <row r="173">
          <cell r="A173" t="str">
            <v>Other - describe in cruise report</v>
          </cell>
          <cell r="D173" t="str">
            <v>MOY</v>
          </cell>
          <cell r="L173" t="str">
            <v>MOY - Muraenolepis microps - Smalleye moray cod</v>
          </cell>
        </row>
        <row r="174">
          <cell r="D174" t="str">
            <v>MRL</v>
          </cell>
          <cell r="L174" t="str">
            <v>MRL - Muraenolepis spp - Moray cods nei</v>
          </cell>
        </row>
        <row r="175">
          <cell r="D175" t="str">
            <v>MUL</v>
          </cell>
          <cell r="L175" t="str">
            <v>MUL - Mugilidae - Mullets nei</v>
          </cell>
        </row>
        <row r="176">
          <cell r="A176" t="str">
            <v>Steaming</v>
          </cell>
          <cell r="D176" t="str">
            <v>MVC</v>
          </cell>
          <cell r="L176" t="str">
            <v>MVC - Muraenolepis marmorata - Marbled moray cod</v>
          </cell>
        </row>
        <row r="177">
          <cell r="A177" t="str">
            <v>Drifting</v>
          </cell>
          <cell r="D177" t="str">
            <v>MWG</v>
          </cell>
          <cell r="L177" t="str">
            <v>MWG - Melanostigma gelatinosum - Limp eelpout</v>
          </cell>
        </row>
        <row r="178">
          <cell r="A178" t="str">
            <v>Shooting Gear</v>
          </cell>
          <cell r="D178" t="str">
            <v>MWO</v>
          </cell>
          <cell r="L178" t="str">
            <v>MWO - Muraenolepis orangiensis - Patagonian moray cod</v>
          </cell>
        </row>
        <row r="179">
          <cell r="A179" t="str">
            <v>Hauling Gear</v>
          </cell>
          <cell r="D179" t="str">
            <v>MWS</v>
          </cell>
          <cell r="L179" t="str">
            <v>MWS - Notomuraenobathys microcephalus - Smallhead moray cod</v>
          </cell>
        </row>
        <row r="180">
          <cell r="A180" t="str">
            <v>Other - describe in cruise report</v>
          </cell>
          <cell r="D180" t="str">
            <v>MZZ</v>
          </cell>
          <cell r="L180" t="str">
            <v>MZZ - Actinopterygii - Marine fishes nei</v>
          </cell>
        </row>
        <row r="181">
          <cell r="D181" t="str">
            <v>NAN</v>
          </cell>
          <cell r="L181" t="str">
            <v>NAN - Nansenia spp - Smelts</v>
          </cell>
        </row>
        <row r="182">
          <cell r="D182" t="str">
            <v>NNN</v>
          </cell>
          <cell r="L182" t="str">
            <v>NNN - Notacanthus chemnitzii - Spiny eel</v>
          </cell>
        </row>
        <row r="183">
          <cell r="A183" t="str">
            <v>Visual</v>
          </cell>
          <cell r="D183" t="str">
            <v>NNV</v>
          </cell>
          <cell r="L183" t="str">
            <v>NNV - Notolepis annulata - Ringed barracudina</v>
          </cell>
        </row>
        <row r="184">
          <cell r="A184" t="str">
            <v>Radar</v>
          </cell>
          <cell r="D184" t="str">
            <v>NNY</v>
          </cell>
          <cell r="L184" t="str">
            <v>NNY - Nototheniops nybelini - Rockcod</v>
          </cell>
        </row>
        <row r="185">
          <cell r="A185" t="str">
            <v>Radio Traffic</v>
          </cell>
          <cell r="D185" t="str">
            <v>NOA</v>
          </cell>
          <cell r="L185" t="str">
            <v>NOA - Gobionotothen acuta - Triangular rockcod</v>
          </cell>
        </row>
        <row r="186">
          <cell r="D186" t="str">
            <v>NOC</v>
          </cell>
          <cell r="L186" t="str">
            <v>NOC - Notothenia coriiceps - Black rockcod</v>
          </cell>
        </row>
        <row r="187">
          <cell r="D187" t="str">
            <v>NOD</v>
          </cell>
          <cell r="L187" t="str">
            <v>NOD - Lindbergichthys nudifrons - Yellowfin notie</v>
          </cell>
        </row>
        <row r="188">
          <cell r="A188" t="str">
            <v>T-bar</v>
          </cell>
          <cell r="B188" t="str">
            <v>White</v>
          </cell>
          <cell r="D188" t="str">
            <v>NOE</v>
          </cell>
          <cell r="L188" t="str">
            <v>NOE - Notolepis spp - Barracudinas nei</v>
          </cell>
        </row>
        <row r="189">
          <cell r="A189" t="str">
            <v>Dart</v>
          </cell>
          <cell r="B189" t="str">
            <v>Yellow</v>
          </cell>
          <cell r="D189" t="str">
            <v>NOF</v>
          </cell>
          <cell r="L189" t="str">
            <v>NOF - Gobionotothen angustifrons - Narrowhead rockcod</v>
          </cell>
        </row>
        <row r="190">
          <cell r="A190" t="str">
            <v>Disk</v>
          </cell>
          <cell r="B190" t="str">
            <v>Pink</v>
          </cell>
          <cell r="D190" t="str">
            <v>NOG</v>
          </cell>
          <cell r="L190" t="str">
            <v>NOG - Gobionotothen gibberifrons - Humped rockcod</v>
          </cell>
        </row>
        <row r="191">
          <cell r="A191" t="str">
            <v>P-Sat</v>
          </cell>
          <cell r="B191" t="str">
            <v>Blue</v>
          </cell>
          <cell r="D191" t="str">
            <v>NOL</v>
          </cell>
          <cell r="L191" t="str">
            <v>NOL - Nototheniops larseni - Painted notie</v>
          </cell>
        </row>
        <row r="192">
          <cell r="A192" t="str">
            <v>RFID</v>
          </cell>
          <cell r="B192" t="str">
            <v>Green</v>
          </cell>
          <cell r="D192" t="str">
            <v>NOM</v>
          </cell>
          <cell r="L192" t="str">
            <v>NOM - Paranotothenia magellanica - Magellanic rockcod</v>
          </cell>
        </row>
        <row r="193">
          <cell r="A193" t="str">
            <v>Other - describe in comment</v>
          </cell>
          <cell r="B193" t="str">
            <v>Other - describe in comment</v>
          </cell>
          <cell r="D193" t="str">
            <v>NON</v>
          </cell>
          <cell r="L193" t="str">
            <v>NON - Notothenia neglecta - Yellowbelly rockcod</v>
          </cell>
        </row>
        <row r="194">
          <cell r="D194" t="str">
            <v>NOR</v>
          </cell>
          <cell r="L194" t="str">
            <v>NOR - Notothenia rossii - Marbled rockcod</v>
          </cell>
        </row>
        <row r="195">
          <cell r="D195" t="str">
            <v>NOS</v>
          </cell>
          <cell r="L195" t="str">
            <v>NOS - Lepidonotothen squamifrons - Striped-eyed rockcod</v>
          </cell>
        </row>
        <row r="196">
          <cell r="A196" t="str">
            <v>Rtn CCAMLR</v>
          </cell>
          <cell r="D196" t="str">
            <v>NOT</v>
          </cell>
          <cell r="L196" t="str">
            <v>NOT - Patagonotothen brevicauda - Patagonian rockcod</v>
          </cell>
        </row>
        <row r="197">
          <cell r="A197" t="str">
            <v>Antarctica Australia</v>
          </cell>
          <cell r="D197" t="str">
            <v>NOX</v>
          </cell>
          <cell r="L197" t="str">
            <v>NOX - Nototheniidae - Antarctic rockcods, noties nei</v>
          </cell>
        </row>
        <row r="198">
          <cell r="A198" t="str">
            <v>TAAF Paris</v>
          </cell>
          <cell r="D198" t="str">
            <v>NOZ</v>
          </cell>
          <cell r="L198" t="str">
            <v>NOZ - Lindbergichthys mizops - Toad notie</v>
          </cell>
        </row>
        <row r="199">
          <cell r="A199" t="str">
            <v>MRAG Ltd</v>
          </cell>
          <cell r="D199" t="str">
            <v>NRD</v>
          </cell>
          <cell r="L199" t="str">
            <v>NRD - Arctozenus risso - Spotted barracudina</v>
          </cell>
        </row>
        <row r="200">
          <cell r="A200" t="str">
            <v>Other - describe in comment</v>
          </cell>
          <cell r="D200" t="str">
            <v>NSZ</v>
          </cell>
          <cell r="L200" t="str">
            <v>NSZ - Nansenia antarctica</v>
          </cell>
        </row>
        <row r="201">
          <cell r="D201" t="str">
            <v>NTO</v>
          </cell>
          <cell r="L201" t="str">
            <v>NTO - Notolepis coatsi - Antarctic jonasfish</v>
          </cell>
        </row>
        <row r="202">
          <cell r="D202" t="str">
            <v>NTR</v>
          </cell>
          <cell r="L202" t="str">
            <v>NTR - Notropis heterolepis - Blacknose shiner</v>
          </cell>
        </row>
        <row r="203">
          <cell r="D203" t="str">
            <v>NYM</v>
          </cell>
          <cell r="L203" t="str">
            <v>NYM - Gobionotothen marionensis - Lobe-lip notothen</v>
          </cell>
        </row>
        <row r="204">
          <cell r="D204" t="str">
            <v>OCP</v>
          </cell>
          <cell r="L204" t="str">
            <v>OCP - Ocosia apia</v>
          </cell>
        </row>
        <row r="205">
          <cell r="D205" t="str">
            <v>OHZ</v>
          </cell>
          <cell r="L205" t="str">
            <v>OHZ - Ophthalmolycus spp</v>
          </cell>
        </row>
        <row r="206">
          <cell r="D206" t="str">
            <v>OPH</v>
          </cell>
          <cell r="L206" t="str">
            <v>OPH - Ophidiidae - Cusk-eels, brotulas nei</v>
          </cell>
        </row>
        <row r="207">
          <cell r="D207" t="str">
            <v>ORD</v>
          </cell>
          <cell r="L207" t="str">
            <v>ORD - Oreosomatidae - Oreo dories nei</v>
          </cell>
        </row>
        <row r="208">
          <cell r="A208" t="str">
            <v>Successful</v>
          </cell>
          <cell r="D208" t="str">
            <v>OSG</v>
          </cell>
          <cell r="L208" t="str">
            <v>OSG - Spectrunculus grandis - Pudgy cuskeel</v>
          </cell>
        </row>
        <row r="209">
          <cell r="A209" t="str">
            <v>Seal predation</v>
          </cell>
          <cell r="D209" t="str">
            <v>PAB</v>
          </cell>
          <cell r="L209" t="str">
            <v>PAB - Pagothenia brachysoma - Stocky rockcod</v>
          </cell>
        </row>
        <row r="210">
          <cell r="A210" t="str">
            <v>Bird predation</v>
          </cell>
          <cell r="D210" t="str">
            <v>PAZ</v>
          </cell>
          <cell r="L210" t="str">
            <v>PAZ - Neoachiropsetta milfordi - Finless flounder</v>
          </cell>
        </row>
        <row r="211">
          <cell r="A211" t="str">
            <v>Cetacean predation</v>
          </cell>
          <cell r="D211" t="str">
            <v>PCH</v>
          </cell>
          <cell r="L211" t="str">
            <v>PCH - Parachaenichthys charcoti - Antarctic dragonfishes</v>
          </cell>
        </row>
        <row r="212">
          <cell r="A212" t="str">
            <v>Tags seen falling off</v>
          </cell>
          <cell r="D212" t="str">
            <v>PDG</v>
          </cell>
          <cell r="L212" t="str">
            <v>PDG - Paradiplospinus gracilis - Slender escolar</v>
          </cell>
        </row>
        <row r="213">
          <cell r="A213" t="str">
            <v>Fish seen dead after release</v>
          </cell>
          <cell r="D213" t="str">
            <v>PEF</v>
          </cell>
          <cell r="L213" t="str">
            <v>PEF - Psychrolutes macrocephalus</v>
          </cell>
        </row>
        <row r="214">
          <cell r="A214" t="str">
            <v>Unobserved</v>
          </cell>
          <cell r="D214" t="str">
            <v>PEV</v>
          </cell>
          <cell r="L214" t="str">
            <v>PEV - Prionodraco evansii - Dragonfish spp.</v>
          </cell>
        </row>
        <row r="215">
          <cell r="D215" t="str">
            <v>PEY</v>
          </cell>
          <cell r="L215" t="str">
            <v>PEY - Scopelarchidae - Pearleyes, etc. nei</v>
          </cell>
        </row>
        <row r="216">
          <cell r="D216" t="str">
            <v>PGE</v>
          </cell>
          <cell r="L216" t="str">
            <v>PGE - Parachaenichthys georgianus - Bathydraconidae</v>
          </cell>
        </row>
        <row r="217">
          <cell r="A217" t="str">
            <v>Excellent</v>
          </cell>
          <cell r="D217" t="str">
            <v>PGM</v>
          </cell>
          <cell r="L217" t="str">
            <v>PGM - Pogonophryne marmorata - Marbled plunderfish</v>
          </cell>
        </row>
        <row r="218">
          <cell r="A218" t="str">
            <v>Average</v>
          </cell>
          <cell r="D218" t="str">
            <v>PGR</v>
          </cell>
          <cell r="L218" t="str">
            <v>PGR - Pogonophryne permitini - Plunderfish</v>
          </cell>
        </row>
        <row r="219">
          <cell r="A219" t="str">
            <v>Poor</v>
          </cell>
          <cell r="D219" t="str">
            <v>PHB</v>
          </cell>
          <cell r="L219" t="str">
            <v>PHB - Pachycara brachycephalum - Eelpout</v>
          </cell>
        </row>
        <row r="220">
          <cell r="D220" t="str">
            <v>PIV</v>
          </cell>
          <cell r="L220" t="str">
            <v>PIV - Edentoliparis terraenovae</v>
          </cell>
        </row>
        <row r="221">
          <cell r="D221" t="str">
            <v>PLF</v>
          </cell>
          <cell r="L221" t="str">
            <v>PLF - Artedidraconidae - Barbeled plunderfishes nei</v>
          </cell>
        </row>
        <row r="222">
          <cell r="A222" t="str">
            <v>Whole fish</v>
          </cell>
          <cell r="D222" t="str">
            <v>PLG</v>
          </cell>
          <cell r="L222" t="str">
            <v>PLG - Paraliparis gracilis - Flatfish</v>
          </cell>
        </row>
        <row r="223">
          <cell r="A223" t="str">
            <v>Otolith(s)</v>
          </cell>
          <cell r="D223" t="str">
            <v>PM1</v>
          </cell>
          <cell r="L223" t="str">
            <v>PM1 - Poromitra atlantica</v>
          </cell>
        </row>
        <row r="224">
          <cell r="A224" t="str">
            <v>Thorn</v>
          </cell>
          <cell r="D224" t="str">
            <v>PMA</v>
          </cell>
          <cell r="L224" t="str">
            <v>PMA - Pagetopsis macropterus - Icefish spp.</v>
          </cell>
        </row>
        <row r="225">
          <cell r="A225" t="str">
            <v>Vertebra</v>
          </cell>
          <cell r="D225" t="str">
            <v>PMC</v>
          </cell>
          <cell r="L225" t="str">
            <v>PMC - Poromitra crassiceps - Crested bigscale</v>
          </cell>
        </row>
        <row r="226">
          <cell r="D226" t="str">
            <v>POA</v>
          </cell>
          <cell r="L226" t="str">
            <v>POA - Brama brama - Atlantic pomfret</v>
          </cell>
        </row>
        <row r="227">
          <cell r="D227" t="str">
            <v>POG</v>
          </cell>
          <cell r="L227" t="str">
            <v>POG - Pogonophryne spp - Plunderfish</v>
          </cell>
        </row>
        <row r="228">
          <cell r="D228" t="str">
            <v>POR</v>
          </cell>
          <cell r="L228" t="str">
            <v>POR - Lamna nasus - Porbeagle</v>
          </cell>
        </row>
        <row r="229">
          <cell r="D229" t="str">
            <v>POS</v>
          </cell>
          <cell r="L229" t="str">
            <v>POS - Micromesistius australis - Southern blue whiting</v>
          </cell>
        </row>
        <row r="230">
          <cell r="D230" t="str">
            <v>PPN</v>
          </cell>
          <cell r="L230" t="str">
            <v>PPN - Paraliparis antarcticus - Baltic Prawn</v>
          </cell>
        </row>
        <row r="231">
          <cell r="D231" t="str">
            <v>PRE</v>
          </cell>
          <cell r="L231" t="str">
            <v>PRE - Protomyctophum tenisoni</v>
          </cell>
        </row>
        <row r="232">
          <cell r="D232" t="str">
            <v>PRG</v>
          </cell>
          <cell r="L232" t="str">
            <v>PRG - Calamus spp - Porgies</v>
          </cell>
        </row>
        <row r="233">
          <cell r="D233" t="str">
            <v>PRM</v>
          </cell>
          <cell r="L233" t="str">
            <v>PRM - Protomyctophum bolini - Lanternfish</v>
          </cell>
        </row>
        <row r="234">
          <cell r="D234" t="str">
            <v>PRY</v>
          </cell>
          <cell r="L234" t="str">
            <v>PRY - Protomyctophum choriodon - Lanternfish</v>
          </cell>
        </row>
        <row r="235">
          <cell r="D235" t="str">
            <v>PSR</v>
          </cell>
          <cell r="L235" t="str">
            <v>PSR - Psilodraco breviceps - Dragonfish spp.</v>
          </cell>
        </row>
        <row r="236">
          <cell r="D236" t="str">
            <v>PTC</v>
          </cell>
          <cell r="L236" t="str">
            <v>PTC - Trematomus pennellii - Sharp-spined notothenia</v>
          </cell>
        </row>
        <row r="237">
          <cell r="D237" t="str">
            <v>PVM</v>
          </cell>
          <cell r="L237" t="str">
            <v>PVM - Paraliparis meganchus - Slit branchial paraliparis</v>
          </cell>
        </row>
        <row r="238">
          <cell r="D238" t="str">
            <v>PVP</v>
          </cell>
          <cell r="L238" t="str">
            <v>PVP - Protomyctophum spp</v>
          </cell>
        </row>
        <row r="239">
          <cell r="D239" t="str">
            <v>PVZ</v>
          </cell>
          <cell r="L239" t="str">
            <v>PVZ - Paraliparis spp</v>
          </cell>
        </row>
        <row r="240">
          <cell r="D240" t="str">
            <v>PWH</v>
          </cell>
          <cell r="L240" t="str">
            <v>PWH - Parachaenichthys spp</v>
          </cell>
        </row>
        <row r="241">
          <cell r="D241" t="str">
            <v>PWR</v>
          </cell>
          <cell r="L241" t="str">
            <v>PWR - Pachycara spp</v>
          </cell>
        </row>
        <row r="242">
          <cell r="D242" t="str">
            <v>PXD</v>
          </cell>
          <cell r="L242" t="str">
            <v>PXD - Paraliparis tetrapteryx</v>
          </cell>
        </row>
        <row r="243">
          <cell r="D243" t="str">
            <v>PZK</v>
          </cell>
          <cell r="L243" t="str">
            <v>PZK - Pagetopsis spp</v>
          </cell>
        </row>
        <row r="244">
          <cell r="D244" t="str">
            <v>PZS</v>
          </cell>
          <cell r="L244" t="str">
            <v>PZS - Pagetopsis maculata</v>
          </cell>
        </row>
        <row r="245">
          <cell r="D245" t="str">
            <v>RFD</v>
          </cell>
          <cell r="L245" t="str">
            <v>RFD - Paraliparis kerguelensis</v>
          </cell>
        </row>
        <row r="246">
          <cell r="D246" t="str">
            <v>RGG</v>
          </cell>
          <cell r="L246" t="str">
            <v>RGG - Racovitzia glacialis - Dragonfish spp.</v>
          </cell>
        </row>
        <row r="247">
          <cell r="D247" t="str">
            <v>RQX</v>
          </cell>
          <cell r="L247" t="str">
            <v>RQX - Stomiidae - Barbeled dragonfishes</v>
          </cell>
        </row>
        <row r="248">
          <cell r="D248" t="str">
            <v>RZZ</v>
          </cell>
          <cell r="L248" t="str">
            <v>RZZ - Somniosus antarcticus - Southern sleeper shark</v>
          </cell>
        </row>
        <row r="249">
          <cell r="D249" t="str">
            <v>SAO</v>
          </cell>
          <cell r="L249" t="str">
            <v>SAO - Salilota australis - Tadpole codling</v>
          </cell>
        </row>
        <row r="250">
          <cell r="D250" t="str">
            <v>SBB</v>
          </cell>
          <cell r="L250" t="str">
            <v>SBB - Stomias boa - Boa dragonfish</v>
          </cell>
        </row>
        <row r="251">
          <cell r="D251" t="str">
            <v>SCO</v>
          </cell>
          <cell r="L251" t="str">
            <v>SCO - Scorpaenidae - Scorpionfishes, redfishes nei</v>
          </cell>
        </row>
        <row r="252">
          <cell r="D252" t="str">
            <v>SDC</v>
          </cell>
          <cell r="L252" t="str">
            <v>SDC - Diastobranchus capensis - Basketwork eel</v>
          </cell>
        </row>
        <row r="253">
          <cell r="D253" t="str">
            <v>SDP</v>
          </cell>
          <cell r="L253" t="str">
            <v>SDP - Mustelus schmitti - Narrownose smooth-hound</v>
          </cell>
        </row>
        <row r="254">
          <cell r="D254" t="str">
            <v>SEX</v>
          </cell>
          <cell r="L254" t="str">
            <v>SEX - Eurypharynx pelecanoides - Pelican eel</v>
          </cell>
        </row>
        <row r="255">
          <cell r="D255" t="str">
            <v>SGI</v>
          </cell>
          <cell r="L255" t="str">
            <v>SGI - Pseudochaenichthys georgianus - South Georgia icefish</v>
          </cell>
        </row>
        <row r="256">
          <cell r="D256" t="str">
            <v>SHL</v>
          </cell>
          <cell r="L256" t="str">
            <v>SHL - Etmopterus spp - Lanternsharks nei</v>
          </cell>
        </row>
        <row r="257">
          <cell r="D257" t="str">
            <v>SIX</v>
          </cell>
          <cell r="L257" t="str">
            <v>SIX - Sardinella spp - Sardinellas nei</v>
          </cell>
        </row>
        <row r="258">
          <cell r="D258" t="str">
            <v>SKX</v>
          </cell>
          <cell r="L258" t="str">
            <v>SKX - Elasmobranchii - Sharks, rays, skates, etc. nei</v>
          </cell>
        </row>
        <row r="259">
          <cell r="D259" t="str">
            <v>SLH</v>
          </cell>
          <cell r="L259" t="str">
            <v>SLH - Scopelosaurus hamiltoni - Grinner</v>
          </cell>
        </row>
        <row r="260">
          <cell r="D260" t="str">
            <v>SON</v>
          </cell>
          <cell r="L260" t="str">
            <v>SON - Somniosus pacificus - Pacific sleeper shark</v>
          </cell>
        </row>
        <row r="261">
          <cell r="D261" t="str">
            <v>SSI</v>
          </cell>
          <cell r="L261" t="str">
            <v>SSI - Chaenocephalus aceratus - Blackfin icefish</v>
          </cell>
        </row>
        <row r="262">
          <cell r="D262" t="str">
            <v>STO</v>
          </cell>
          <cell r="L262" t="str">
            <v>STO - Stolephorus spp - Stolephorus anchovies nei</v>
          </cell>
        </row>
        <row r="263">
          <cell r="D263" t="str">
            <v>SVY</v>
          </cell>
          <cell r="L263" t="str">
            <v>SVY - Synaphobranchidae - Cutthroat eels nei</v>
          </cell>
        </row>
        <row r="264">
          <cell r="D264" t="str">
            <v>SWK</v>
          </cell>
          <cell r="L264" t="str">
            <v>SWK - Stomias spp</v>
          </cell>
        </row>
        <row r="265">
          <cell r="D265" t="str">
            <v>SZT</v>
          </cell>
          <cell r="L265" t="str">
            <v>SZT - Pogonophryne scotti</v>
          </cell>
        </row>
        <row r="266">
          <cell r="D266" t="str">
            <v>TEZ</v>
          </cell>
          <cell r="L266" t="str">
            <v>TEZ - Paradiplospinus antarcticus - Antarctic escolar</v>
          </cell>
        </row>
        <row r="267">
          <cell r="D267" t="str">
            <v>TIC</v>
          </cell>
          <cell r="L267" t="str">
            <v>TIC - Chionodraco hamatus</v>
          </cell>
        </row>
        <row r="268">
          <cell r="D268" t="str">
            <v>TLE</v>
          </cell>
          <cell r="L268" t="str">
            <v>TLE - Trigonolampa miriceps - Threelight dragonfish</v>
          </cell>
        </row>
        <row r="269">
          <cell r="D269" t="str">
            <v>TLO</v>
          </cell>
          <cell r="L269" t="str">
            <v>TLO - Trematomus loennbergii - Scaly rockcod</v>
          </cell>
        </row>
        <row r="270">
          <cell r="D270" t="str">
            <v>TMW</v>
          </cell>
          <cell r="L270" t="str">
            <v>TMW - Trematomus vicarius - Orange notothen</v>
          </cell>
        </row>
        <row r="271">
          <cell r="D271" t="str">
            <v>TOA</v>
          </cell>
          <cell r="L271" t="str">
            <v>TOA - Dissostichus mawsoni - Antarctic toothfish</v>
          </cell>
        </row>
        <row r="272">
          <cell r="D272" t="str">
            <v>TOP</v>
          </cell>
          <cell r="L272" t="str">
            <v>TOP - Dissostichus eleginoides - Patagonian toothfish</v>
          </cell>
        </row>
        <row r="273">
          <cell r="D273" t="str">
            <v>TRD</v>
          </cell>
          <cell r="L273" t="str">
            <v>TRD - Trematomus lepidorhinus - Slender scalyhead</v>
          </cell>
        </row>
        <row r="274">
          <cell r="D274" t="str">
            <v>TRH</v>
          </cell>
          <cell r="L274" t="str">
            <v>TRH - Trematomus hansoni - Striped rockcod</v>
          </cell>
        </row>
        <row r="275">
          <cell r="D275" t="str">
            <v>TRL</v>
          </cell>
          <cell r="L275" t="str">
            <v>TRL - Trematomus eulepidotus - Blunt scalyhead</v>
          </cell>
        </row>
        <row r="276">
          <cell r="D276" t="str">
            <v>TRM</v>
          </cell>
          <cell r="L276" t="str">
            <v>TRM - Trematomus scotti - Crowned rockcod</v>
          </cell>
        </row>
        <row r="277">
          <cell r="D277" t="str">
            <v>TRN</v>
          </cell>
          <cell r="L277" t="str">
            <v>TRN - Trematomus nicolai - Spotted notothen</v>
          </cell>
        </row>
        <row r="278">
          <cell r="D278" t="str">
            <v>TRT</v>
          </cell>
          <cell r="L278" t="str">
            <v>TRT - Trematomus spp - Trematomus nei</v>
          </cell>
        </row>
        <row r="279">
          <cell r="D279" t="str">
            <v>TRW</v>
          </cell>
          <cell r="L279" t="str">
            <v>TRW - Trematomus newnesi - Dusky rockcod</v>
          </cell>
        </row>
        <row r="280">
          <cell r="D280" t="str">
            <v>TTK</v>
          </cell>
          <cell r="L280" t="str">
            <v>TTK - Trematomus tokarevi - Bigeye notothen</v>
          </cell>
        </row>
        <row r="281">
          <cell r="D281" t="str">
            <v>UMA</v>
          </cell>
          <cell r="L281" t="str">
            <v>UMA - Pseudomancopsetta andriashevi - Pigmy flounder</v>
          </cell>
        </row>
        <row r="282">
          <cell r="D282" t="str">
            <v>VFX</v>
          </cell>
          <cell r="L282" t="str">
            <v>VFX - Nemichthyidae</v>
          </cell>
        </row>
        <row r="283">
          <cell r="D283" t="str">
            <v>VOI</v>
          </cell>
          <cell r="L283" t="str">
            <v>VOI - Vomeridens infuscipinnis</v>
          </cell>
        </row>
        <row r="284">
          <cell r="D284" t="str">
            <v>VSH</v>
          </cell>
          <cell r="L284" t="str">
            <v>VSH - Scopelosaurus spp</v>
          </cell>
        </row>
        <row r="285">
          <cell r="D285" t="str">
            <v>WIC</v>
          </cell>
          <cell r="L285" t="str">
            <v>WIC - Chaenodraco wilsoni - Spiny icefish</v>
          </cell>
        </row>
        <row r="286">
          <cell r="D286" t="str">
            <v>WKS</v>
          </cell>
          <cell r="L286" t="str">
            <v>WKS - Cynoscion striatus - Striped weakfish</v>
          </cell>
        </row>
        <row r="287">
          <cell r="D287" t="str">
            <v>WKX</v>
          </cell>
          <cell r="L287" t="str">
            <v>WKX - Cynoscion spp - Weakfishes nei</v>
          </cell>
        </row>
        <row r="288">
          <cell r="D288" t="str">
            <v>YDB</v>
          </cell>
          <cell r="L288" t="str">
            <v>YDB - Cryodraco spp</v>
          </cell>
        </row>
        <row r="289">
          <cell r="D289" t="str">
            <v>YOQ</v>
          </cell>
          <cell r="L289" t="str">
            <v>YOQ - Cryothenia peninsulae - Pithead</v>
          </cell>
        </row>
        <row r="290">
          <cell r="D290" t="str">
            <v>ZGL</v>
          </cell>
          <cell r="L290" t="str">
            <v>ZGL - Genioliparis lindbergi - Cyclopteridae</v>
          </cell>
        </row>
        <row r="291">
          <cell r="D291" t="str">
            <v>ZLS</v>
          </cell>
          <cell r="L291" t="str">
            <v>ZLS - Cyclopteridae - Lumpfishes nei</v>
          </cell>
        </row>
        <row r="292">
          <cell r="D292" t="str">
            <v>ZSP</v>
          </cell>
          <cell r="L292" t="str">
            <v>ZSP - Zanclorhynchus spinifer - Antarctic horsefish</v>
          </cell>
        </row>
        <row r="293">
          <cell r="D293" t="str">
            <v>Other species</v>
          </cell>
          <cell r="L293" t="str">
            <v>Other species - Invalid selection</v>
          </cell>
        </row>
        <row r="294">
          <cell r="D294" t="str">
            <v>AJH</v>
          </cell>
          <cell r="L294" t="str">
            <v>AJH - Anthozoa - Anthozoa</v>
          </cell>
        </row>
        <row r="295">
          <cell r="D295" t="str">
            <v>AJZ</v>
          </cell>
          <cell r="L295" t="str">
            <v>AJZ - Alcyonacea - Soft corals</v>
          </cell>
        </row>
        <row r="296">
          <cell r="D296" t="str">
            <v>AKW</v>
          </cell>
          <cell r="L296" t="str">
            <v>AKW - Aphrodita aculeata - Sea mouse</v>
          </cell>
        </row>
        <row r="297">
          <cell r="D297" t="str">
            <v>AQM</v>
          </cell>
          <cell r="L297" t="str">
            <v>AQM - Amphipoda - Amphipods</v>
          </cell>
        </row>
        <row r="298">
          <cell r="D298" t="str">
            <v>AQZ</v>
          </cell>
          <cell r="L298" t="str">
            <v>AQZ - Antipatharia - Black corals and thorny corals</v>
          </cell>
        </row>
        <row r="299">
          <cell r="D299" t="str">
            <v>ATX</v>
          </cell>
          <cell r="L299" t="str">
            <v>ATX - Actiniaria - Sea anemones</v>
          </cell>
        </row>
        <row r="300">
          <cell r="D300" t="str">
            <v>AXT</v>
          </cell>
          <cell r="L300" t="str">
            <v>AXT - Stylasteridae - Hydrocorals</v>
          </cell>
        </row>
        <row r="301">
          <cell r="D301" t="str">
            <v>AZN</v>
          </cell>
          <cell r="L301" t="str">
            <v>AZN - Anthoathecata - Hydroids, hydromedusae</v>
          </cell>
        </row>
        <row r="302">
          <cell r="D302" t="str">
            <v>BIV</v>
          </cell>
          <cell r="L302" t="str">
            <v>BIV - Smilium zancleanum - Acorn barnacle</v>
          </cell>
        </row>
        <row r="303">
          <cell r="D303" t="str">
            <v>BRC</v>
          </cell>
          <cell r="L303" t="str">
            <v>BRC - Brachioteuthis spp - Arm squids nei</v>
          </cell>
        </row>
        <row r="304">
          <cell r="D304" t="str">
            <v>BRI</v>
          </cell>
          <cell r="L304" t="str">
            <v>BRI - Gonostomatidae - Bristlemouths</v>
          </cell>
        </row>
        <row r="305">
          <cell r="D305" t="str">
            <v>BVH</v>
          </cell>
          <cell r="L305" t="str">
            <v>BVH - Brachiopoda - Brachiopods, lamp shells</v>
          </cell>
        </row>
        <row r="306">
          <cell r="D306" t="str">
            <v>BWY</v>
          </cell>
          <cell r="L306" t="str">
            <v>BWY - Bathylasmatidae - Barnacle</v>
          </cell>
        </row>
        <row r="307">
          <cell r="D307" t="str">
            <v>BZN</v>
          </cell>
          <cell r="L307" t="str">
            <v>BZN - Bryozoa - Bryozoans</v>
          </cell>
        </row>
        <row r="308">
          <cell r="D308" t="str">
            <v>CEP</v>
          </cell>
          <cell r="L308" t="str">
            <v>CEP - Cephalopoda - Cephalopods nei</v>
          </cell>
        </row>
        <row r="309">
          <cell r="D309" t="str">
            <v>CGE</v>
          </cell>
          <cell r="L309" t="str">
            <v>CGE - Chaceon maritae - West African geryon</v>
          </cell>
        </row>
        <row r="310">
          <cell r="D310" t="str">
            <v>CLX</v>
          </cell>
          <cell r="L310" t="str">
            <v>CLX - Bivalvia - Clams, etc. nei</v>
          </cell>
        </row>
        <row r="311">
          <cell r="D311" t="str">
            <v>CNI</v>
          </cell>
          <cell r="L311" t="str">
            <v>CNI - Cnidaria - Cnidarians nei</v>
          </cell>
        </row>
        <row r="312">
          <cell r="D312" t="str">
            <v>CNZ</v>
          </cell>
          <cell r="L312" t="str">
            <v>CNZ - Crangon spp - Crangon shrimps nei</v>
          </cell>
        </row>
        <row r="313">
          <cell r="D313" t="str">
            <v>CRA</v>
          </cell>
          <cell r="L313" t="str">
            <v>CRA - Brachyura - Marine crabs nei</v>
          </cell>
        </row>
        <row r="314">
          <cell r="D314" t="str">
            <v>CRU</v>
          </cell>
          <cell r="L314" t="str">
            <v>CRU - Crustacea - Marine crustaceans nei</v>
          </cell>
        </row>
        <row r="315">
          <cell r="D315" t="str">
            <v>CSS</v>
          </cell>
          <cell r="L315" t="str">
            <v>CSS - Scleractinia - Hard corals, madrepores nei</v>
          </cell>
        </row>
        <row r="316">
          <cell r="D316" t="str">
            <v>CUX</v>
          </cell>
          <cell r="L316" t="str">
            <v>CUX - Holothuroidea - Sea cucumbers nei</v>
          </cell>
        </row>
        <row r="317">
          <cell r="D317" t="str">
            <v>CVD</v>
          </cell>
          <cell r="L317" t="str">
            <v>CVD - Cidaridae - Pencil urchins</v>
          </cell>
        </row>
        <row r="318">
          <cell r="D318" t="str">
            <v>CWD</v>
          </cell>
          <cell r="L318" t="str">
            <v>CWD - Crinoidea - Feather stars and sea lilies</v>
          </cell>
        </row>
        <row r="319">
          <cell r="D319" t="str">
            <v>CX1</v>
          </cell>
          <cell r="L319" t="str">
            <v>CX1 - Chemosynthetic</v>
          </cell>
        </row>
        <row r="320">
          <cell r="D320" t="str">
            <v>CYC</v>
          </cell>
          <cell r="L320" t="str">
            <v>CYC - Cycloteuthidae - Disc-fin squids nei</v>
          </cell>
        </row>
        <row r="321">
          <cell r="D321" t="str">
            <v>CZ1</v>
          </cell>
          <cell r="L321" t="str">
            <v>CZ1 - Chordata</v>
          </cell>
        </row>
        <row r="322">
          <cell r="D322" t="str">
            <v>DMK</v>
          </cell>
          <cell r="L322" t="str">
            <v>DMK - Adamussium colbecki - Antarctic scallop</v>
          </cell>
        </row>
        <row r="323">
          <cell r="D323" t="str">
            <v>DMO</v>
          </cell>
          <cell r="L323" t="str">
            <v>DMO - Demospongiae - Siliceous sponges</v>
          </cell>
        </row>
        <row r="324">
          <cell r="D324" t="str">
            <v>ECH</v>
          </cell>
          <cell r="L324" t="str">
            <v>ECH - Echinodermata - Echinoderms</v>
          </cell>
        </row>
        <row r="325">
          <cell r="D325" t="str">
            <v>EKH</v>
          </cell>
          <cell r="L325" t="str">
            <v>EKH - Mesonychoteuthis hamiltoni - Antarctic cranch squid</v>
          </cell>
        </row>
        <row r="326">
          <cell r="D326" t="str">
            <v>GAS</v>
          </cell>
          <cell r="L326" t="str">
            <v>GAS - Gastropoda - Gastropods nei</v>
          </cell>
        </row>
        <row r="327">
          <cell r="D327" t="str">
            <v>GGW</v>
          </cell>
          <cell r="L327" t="str">
            <v>GGW - Gorgoniidae - Gorgonians</v>
          </cell>
        </row>
        <row r="328">
          <cell r="D328" t="str">
            <v>GIS</v>
          </cell>
          <cell r="L328" t="str">
            <v>GIS - Dosidicus gigas - Jumbo flying squid</v>
          </cell>
        </row>
        <row r="329">
          <cell r="D329" t="str">
            <v>HQZ</v>
          </cell>
          <cell r="L329" t="str">
            <v>HQZ - Hydrozoa - Hydrozoans</v>
          </cell>
        </row>
        <row r="330">
          <cell r="D330" t="str">
            <v>HXY</v>
          </cell>
          <cell r="L330" t="str">
            <v>HXY - Hexactinellida - Glass sponges</v>
          </cell>
        </row>
        <row r="331">
          <cell r="D331" t="str">
            <v>ISH</v>
          </cell>
          <cell r="L331" t="str">
            <v>ISH - Isopoda - Isopods, pillbugs, sowbugs</v>
          </cell>
        </row>
        <row r="332">
          <cell r="D332" t="str">
            <v>KCF</v>
          </cell>
          <cell r="L332" t="str">
            <v>KCF - Paralomis formosa - Globose king crab</v>
          </cell>
        </row>
        <row r="333">
          <cell r="D333" t="str">
            <v>KCM</v>
          </cell>
          <cell r="L333" t="str">
            <v>KCM - Lithodes murrayi - Subantarctic stone crab</v>
          </cell>
        </row>
        <row r="334">
          <cell r="D334" t="str">
            <v>KCS</v>
          </cell>
          <cell r="L334" t="str">
            <v>KCS - Paralithodes spp - King crabs</v>
          </cell>
        </row>
        <row r="335">
          <cell r="D335" t="str">
            <v>KCU</v>
          </cell>
          <cell r="L335" t="str">
            <v>KCU - Paralomis aculeata - Red stone crab</v>
          </cell>
        </row>
        <row r="336">
          <cell r="D336" t="str">
            <v>KCV</v>
          </cell>
          <cell r="L336" t="str">
            <v>KCV - Paralomis spinosissima - Antarctic stone crab</v>
          </cell>
        </row>
        <row r="337">
          <cell r="D337" t="str">
            <v>KCX</v>
          </cell>
          <cell r="L337" t="str">
            <v>KCX - Lithodidae - King crabs, stone crabs nei</v>
          </cell>
        </row>
        <row r="338">
          <cell r="D338" t="str">
            <v>KCZ</v>
          </cell>
          <cell r="L338" t="str">
            <v>KCZ - Lithodes spp - King crabs nei</v>
          </cell>
        </row>
        <row r="339">
          <cell r="D339" t="str">
            <v>KDD</v>
          </cell>
          <cell r="L339" t="str">
            <v>KDD - Paralomis anamerae</v>
          </cell>
        </row>
        <row r="340">
          <cell r="D340" t="str">
            <v>KRC</v>
          </cell>
          <cell r="L340" t="str">
            <v>KRC - Euphausia crystallorophias - Ice krill</v>
          </cell>
        </row>
        <row r="341">
          <cell r="D341" t="str">
            <v>KRI</v>
          </cell>
          <cell r="L341" t="str">
            <v>KRI - Euphausia superba - Antarctic krill</v>
          </cell>
        </row>
        <row r="342">
          <cell r="D342" t="str">
            <v>KRM</v>
          </cell>
          <cell r="L342" t="str">
            <v>KRM - Thysanoessa macrura - Bigeye krill</v>
          </cell>
        </row>
        <row r="343">
          <cell r="D343" t="str">
            <v>KRT</v>
          </cell>
          <cell r="L343" t="str">
            <v>KRT - Euphausia triacantha - Spiny krill</v>
          </cell>
        </row>
        <row r="344">
          <cell r="D344" t="str">
            <v>KRV</v>
          </cell>
          <cell r="L344" t="str">
            <v>KRV - Euphausia vallentini - Northern krill</v>
          </cell>
        </row>
        <row r="345">
          <cell r="D345" t="str">
            <v>KRX</v>
          </cell>
          <cell r="L345" t="str">
            <v>KRX - Euphausia spp - Antarctic krill nei</v>
          </cell>
        </row>
        <row r="346">
          <cell r="D346" t="str">
            <v>KZU</v>
          </cell>
          <cell r="L346" t="str">
            <v>KZU - Labidiaster annulatus</v>
          </cell>
        </row>
        <row r="347">
          <cell r="D347" t="str">
            <v>MOL</v>
          </cell>
          <cell r="L347" t="str">
            <v>MOL - Mollusca - Marine molluscs nei</v>
          </cell>
        </row>
        <row r="348">
          <cell r="D348" t="str">
            <v>MYC</v>
          </cell>
          <cell r="L348" t="str">
            <v>MYC - Mytilus chilensis - Chilean mussel</v>
          </cell>
        </row>
        <row r="349">
          <cell r="D349" t="str">
            <v>NDW</v>
          </cell>
          <cell r="L349" t="str">
            <v>NDW - Neolithodes diomedeae - Antarctic king crab</v>
          </cell>
        </row>
        <row r="350">
          <cell r="D350" t="str">
            <v>NER</v>
          </cell>
          <cell r="L350" t="str">
            <v>NER - Hediste diversicolor - Ragworm</v>
          </cell>
        </row>
        <row r="351">
          <cell r="D351" t="str">
            <v>NEX</v>
          </cell>
          <cell r="L351" t="str">
            <v>NEX - Nephropidae - True lobsters,lobsterettes nei</v>
          </cell>
        </row>
        <row r="352">
          <cell r="D352" t="str">
            <v>NHE</v>
          </cell>
          <cell r="L352" t="str">
            <v>NHE - Annelida - Annelid worms</v>
          </cell>
        </row>
        <row r="353">
          <cell r="D353" t="str">
            <v>NTW</v>
          </cell>
          <cell r="L353" t="str">
            <v>NTW - Pennatulacea - Sea pens</v>
          </cell>
        </row>
        <row r="354">
          <cell r="D354" t="str">
            <v>OCT</v>
          </cell>
          <cell r="L354" t="str">
            <v>OCT - Octopodidae - Octopuses, etc. nei</v>
          </cell>
        </row>
        <row r="355">
          <cell r="D355" t="str">
            <v>OEQ</v>
          </cell>
          <cell r="L355" t="str">
            <v>OEQ - Euryalida - Basket stars</v>
          </cell>
        </row>
        <row r="356">
          <cell r="D356" t="str">
            <v>OIJ</v>
          </cell>
          <cell r="L356" t="str">
            <v>OIJ - Moroteuthopsis ingens - Greater hooked squid</v>
          </cell>
        </row>
        <row r="357">
          <cell r="D357" t="str">
            <v>OOY</v>
          </cell>
          <cell r="L357" t="str">
            <v>OOY - Ophiurida - Brittle and snake stars</v>
          </cell>
        </row>
        <row r="358">
          <cell r="D358" t="str">
            <v>OWP</v>
          </cell>
          <cell r="L358" t="str">
            <v>OWP - Ophiuroidea - Basket, brittle, snake stars</v>
          </cell>
        </row>
        <row r="359">
          <cell r="D359" t="str">
            <v>PAG</v>
          </cell>
          <cell r="L359" t="str">
            <v>PAG - Paralomis granulosa - Softshell red crab</v>
          </cell>
        </row>
        <row r="360">
          <cell r="D360" t="str">
            <v>PAI</v>
          </cell>
          <cell r="L360" t="str">
            <v>PAI - Paralomis spp - Crabs</v>
          </cell>
        </row>
        <row r="361">
          <cell r="D361" t="str">
            <v>PBQ</v>
          </cell>
          <cell r="L361" t="str">
            <v>PBQ - Graptolithoidea - Pterobranchs</v>
          </cell>
        </row>
        <row r="362">
          <cell r="D362" t="str">
            <v>PDZ</v>
          </cell>
          <cell r="L362" t="str">
            <v>PDZ - Pandalidae - Pandalid shrimps nei</v>
          </cell>
        </row>
        <row r="363">
          <cell r="D363" t="str">
            <v>PEN</v>
          </cell>
          <cell r="L363" t="str">
            <v>PEN - Penaeus spp - Penaeus shrimps nei</v>
          </cell>
        </row>
        <row r="364">
          <cell r="D364" t="str">
            <v>PFR</v>
          </cell>
          <cell r="L364" t="str">
            <v>PFR - Porifera - Sponges</v>
          </cell>
        </row>
        <row r="365">
          <cell r="D365" t="str">
            <v>PRD</v>
          </cell>
          <cell r="L365" t="str">
            <v>PRD - Pareledone spp - Antarctic octopuses</v>
          </cell>
        </row>
        <row r="366">
          <cell r="D366" t="str">
            <v>PRT</v>
          </cell>
          <cell r="L366" t="str">
            <v>PRT - Pyropia tenera - Laver (Nori)</v>
          </cell>
        </row>
        <row r="367">
          <cell r="D367" t="str">
            <v>PSG</v>
          </cell>
          <cell r="L367" t="str">
            <v>PSG - Psychroteuthis glacialis - Glacial squid</v>
          </cell>
        </row>
        <row r="368">
          <cell r="D368" t="str">
            <v>PWJ</v>
          </cell>
          <cell r="L368" t="str">
            <v>PWJ - Pycnogonida - Sea spiders</v>
          </cell>
        </row>
        <row r="369">
          <cell r="D369" t="str">
            <v>QCX</v>
          </cell>
          <cell r="L369" t="str">
            <v>QCX - Gorgonocephalus spp - Gorgons head basket-stars nei</v>
          </cell>
        </row>
        <row r="370">
          <cell r="D370" t="str">
            <v>SPX</v>
          </cell>
          <cell r="L370" t="str">
            <v>SPX - Salpidae - Salps</v>
          </cell>
        </row>
        <row r="371">
          <cell r="D371" t="str">
            <v>SQ1</v>
          </cell>
          <cell r="L371" t="str">
            <v>SQ1 - Ommastrephes, Illex</v>
          </cell>
        </row>
        <row r="372">
          <cell r="D372" t="str">
            <v>SQA</v>
          </cell>
          <cell r="L372" t="str">
            <v>SQA - Illex argentinus - Argentine shortfin squid</v>
          </cell>
        </row>
        <row r="373">
          <cell r="D373" t="str">
            <v>SQC</v>
          </cell>
          <cell r="L373" t="str">
            <v>SQC - Loligo spp - Common squids nei</v>
          </cell>
        </row>
        <row r="374">
          <cell r="D374" t="str">
            <v>SQS</v>
          </cell>
          <cell r="L374" t="str">
            <v>SQS - Martialia hyadesi - Sevenstar flying squid</v>
          </cell>
        </row>
        <row r="375">
          <cell r="D375" t="str">
            <v>SQU</v>
          </cell>
          <cell r="L375" t="str">
            <v>SQU - Loliginidae, Ommastrephidae - Various squids nei</v>
          </cell>
        </row>
        <row r="376">
          <cell r="D376" t="str">
            <v>SSX</v>
          </cell>
          <cell r="L376" t="str">
            <v>SSX - Ascidiacea - Sea squirts nei</v>
          </cell>
        </row>
        <row r="377">
          <cell r="D377" t="str">
            <v>STF</v>
          </cell>
          <cell r="L377" t="str">
            <v>STF - Asteroidea - Starfishes nei</v>
          </cell>
        </row>
        <row r="378">
          <cell r="D378" t="str">
            <v>SUY</v>
          </cell>
          <cell r="L378" t="str">
            <v>SUY - Stauroteuthis syrtensis - Squid</v>
          </cell>
        </row>
        <row r="379">
          <cell r="D379" t="str">
            <v>SZS</v>
          </cell>
          <cell r="L379" t="str">
            <v>SZS - Serpulidae - Serpulid tube worms</v>
          </cell>
        </row>
        <row r="380">
          <cell r="D380" t="str">
            <v>TQB</v>
          </cell>
          <cell r="L380" t="str">
            <v>TQB - Thymops birsteini - Southern lobsterette</v>
          </cell>
        </row>
        <row r="381">
          <cell r="D381" t="str">
            <v>TWP</v>
          </cell>
          <cell r="L381" t="str">
            <v>TWP - Adelieledone polymorpha - Antarctic knobbed octopus</v>
          </cell>
        </row>
        <row r="382">
          <cell r="D382" t="str">
            <v>TWT</v>
          </cell>
          <cell r="L382" t="str">
            <v>TWT - Pareledone turqueti - Turquet's octopus</v>
          </cell>
        </row>
        <row r="383">
          <cell r="D383" t="str">
            <v>UHK</v>
          </cell>
          <cell r="L383" t="str">
            <v>UHK - Filippovia knipovitchi - Smooth hooked squid</v>
          </cell>
        </row>
        <row r="384">
          <cell r="D384" t="str">
            <v>UHX</v>
          </cell>
          <cell r="L384" t="str">
            <v>UHX - Onykia spp - Hooked squids nei</v>
          </cell>
        </row>
        <row r="385">
          <cell r="D385" t="str">
            <v>URX</v>
          </cell>
          <cell r="L385" t="str">
            <v>URX - Echinoidea - Sea urchins, etc. nei</v>
          </cell>
        </row>
        <row r="386">
          <cell r="D386" t="str">
            <v>WOR</v>
          </cell>
          <cell r="L386" t="str">
            <v>WOR - Polychaeta - Marine worms</v>
          </cell>
        </row>
        <row r="387">
          <cell r="D387" t="str">
            <v>XEF</v>
          </cell>
          <cell r="L387" t="str">
            <v>XEF - Xenophyophoroidea - Xenophyophores</v>
          </cell>
        </row>
        <row r="388">
          <cell r="D388" t="str">
            <v>ZOT</v>
          </cell>
          <cell r="L388" t="str">
            <v>ZOT - Zoantharia - Zoanthids</v>
          </cell>
        </row>
        <row r="389">
          <cell r="D389" t="str">
            <v>VME species</v>
          </cell>
          <cell r="L389" t="str">
            <v>VME species - Invalid selection</v>
          </cell>
        </row>
        <row r="390">
          <cell r="D390" t="str">
            <v>AJH</v>
          </cell>
          <cell r="L390" t="str">
            <v>AJH - Anthozoa - Anthozoa</v>
          </cell>
        </row>
        <row r="391">
          <cell r="D391" t="str">
            <v>AJZ</v>
          </cell>
          <cell r="L391" t="str">
            <v>AJZ - Alcyonacea - Soft corals</v>
          </cell>
        </row>
        <row r="392">
          <cell r="D392" t="str">
            <v>AQZ</v>
          </cell>
          <cell r="L392" t="str">
            <v>AQZ - Antipatharia - Black corals and thorny corals</v>
          </cell>
        </row>
        <row r="393">
          <cell r="D393" t="str">
            <v>ATX</v>
          </cell>
          <cell r="L393" t="str">
            <v>ATX - Actiniaria - Sea anemones</v>
          </cell>
        </row>
        <row r="394">
          <cell r="D394" t="str">
            <v>AXT</v>
          </cell>
          <cell r="L394" t="str">
            <v>AXT - Stylasteridae - Hydrocorals</v>
          </cell>
        </row>
        <row r="395">
          <cell r="D395" t="str">
            <v>AZN</v>
          </cell>
          <cell r="L395" t="str">
            <v>AZN - Anthoathecata - Hydroids, hydromedusae</v>
          </cell>
        </row>
        <row r="396">
          <cell r="D396" t="str">
            <v>BVH</v>
          </cell>
          <cell r="L396" t="str">
            <v>BVH - Brachiopoda - Brachiopods, lamp shells</v>
          </cell>
        </row>
        <row r="397">
          <cell r="D397" t="str">
            <v>BWY</v>
          </cell>
          <cell r="L397" t="str">
            <v>BWY - Bathylasmatidae - Barnacle</v>
          </cell>
        </row>
        <row r="398">
          <cell r="D398" t="str">
            <v>BZN</v>
          </cell>
          <cell r="L398" t="str">
            <v>BZN - Bryozoa - Bryozoans</v>
          </cell>
        </row>
        <row r="399">
          <cell r="D399" t="str">
            <v>CNI</v>
          </cell>
          <cell r="L399" t="str">
            <v>CNI - Cnidaria - Cnidarians nei</v>
          </cell>
        </row>
        <row r="400">
          <cell r="D400" t="str">
            <v>CSS</v>
          </cell>
          <cell r="L400" t="str">
            <v>CSS - Scleractinia - Hard corals, madrepores nei</v>
          </cell>
        </row>
        <row r="401">
          <cell r="D401" t="str">
            <v>CVD</v>
          </cell>
          <cell r="L401" t="str">
            <v>CVD - Cidaridae - Pencil urchins</v>
          </cell>
        </row>
        <row r="402">
          <cell r="D402" t="str">
            <v>CWD</v>
          </cell>
          <cell r="L402" t="str">
            <v>CWD - Crinoidea - Feather stars and sea lilies</v>
          </cell>
        </row>
        <row r="403">
          <cell r="D403" t="str">
            <v>CX1</v>
          </cell>
          <cell r="L403" t="str">
            <v>CX1 - Chemosynthetic</v>
          </cell>
        </row>
        <row r="404">
          <cell r="D404" t="str">
            <v>CZ1</v>
          </cell>
          <cell r="L404" t="str">
            <v>CZ1 - Chordata</v>
          </cell>
        </row>
        <row r="405">
          <cell r="D405" t="str">
            <v>DMK</v>
          </cell>
          <cell r="L405" t="str">
            <v>DMK - Adamussium colbecki - Antarctic scallop</v>
          </cell>
        </row>
        <row r="406">
          <cell r="D406" t="str">
            <v>DMO</v>
          </cell>
          <cell r="L406" t="str">
            <v>DMO - Demospongiae - Siliceous sponges</v>
          </cell>
        </row>
        <row r="407">
          <cell r="D407" t="str">
            <v>ECH</v>
          </cell>
          <cell r="L407" t="str">
            <v>ECH - Echinodermata - Echinoderms</v>
          </cell>
        </row>
        <row r="408">
          <cell r="D408" t="str">
            <v>GGW</v>
          </cell>
          <cell r="L408" t="str">
            <v>GGW - Gorgoniidae - Gorgonians</v>
          </cell>
        </row>
        <row r="409">
          <cell r="D409" t="str">
            <v>HQZ</v>
          </cell>
          <cell r="L409" t="str">
            <v>HQZ - Hydrozoa - Hydrozoans</v>
          </cell>
        </row>
        <row r="410">
          <cell r="D410" t="str">
            <v>HXY</v>
          </cell>
          <cell r="L410" t="str">
            <v>HXY - Hexactinellida - Glass sponges</v>
          </cell>
        </row>
        <row r="411">
          <cell r="D411" t="str">
            <v>MOL</v>
          </cell>
          <cell r="L411" t="str">
            <v>MOL - Mollusca - Marine molluscs nei</v>
          </cell>
        </row>
        <row r="412">
          <cell r="D412" t="str">
            <v>NHE</v>
          </cell>
          <cell r="L412" t="str">
            <v>NHE - Annelida - Annelid worms</v>
          </cell>
        </row>
        <row r="413">
          <cell r="D413" t="str">
            <v>NTW</v>
          </cell>
          <cell r="L413" t="str">
            <v>NTW - Pennatulacea - Sea pens</v>
          </cell>
        </row>
        <row r="414">
          <cell r="D414" t="str">
            <v>OEQ</v>
          </cell>
          <cell r="L414" t="str">
            <v>OEQ - Euryalida - Basket stars</v>
          </cell>
        </row>
        <row r="415">
          <cell r="D415" t="str">
            <v>OOY</v>
          </cell>
          <cell r="L415" t="str">
            <v>OOY - Ophiurida - Brittle and snake stars</v>
          </cell>
        </row>
        <row r="416">
          <cell r="D416" t="str">
            <v>PBQ</v>
          </cell>
          <cell r="L416" t="str">
            <v>PBQ - Graptolithoidea - Pterobranchs</v>
          </cell>
        </row>
        <row r="417">
          <cell r="D417" t="str">
            <v>PFR</v>
          </cell>
          <cell r="L417" t="str">
            <v>PFR - Porifera - Sponges</v>
          </cell>
        </row>
        <row r="418">
          <cell r="D418" t="str">
            <v>QCX</v>
          </cell>
          <cell r="L418" t="str">
            <v>QCX - Gorgonocephalus spp - Gorgons head basket-stars nei</v>
          </cell>
        </row>
        <row r="419">
          <cell r="D419" t="str">
            <v>SSX</v>
          </cell>
          <cell r="L419" t="str">
            <v>SSX - Ascidiacea - Sea squirts nei</v>
          </cell>
        </row>
        <row r="420">
          <cell r="D420" t="str">
            <v>SZS</v>
          </cell>
          <cell r="L420" t="str">
            <v>SZS - Serpulidae - Serpulid tube worms</v>
          </cell>
        </row>
        <row r="421">
          <cell r="D421" t="str">
            <v>URX</v>
          </cell>
          <cell r="L421" t="str">
            <v>URX - Echinoidea - Sea urchins, etc. nei</v>
          </cell>
        </row>
        <row r="422">
          <cell r="D422" t="str">
            <v>XEF</v>
          </cell>
          <cell r="L422" t="str">
            <v>XEF - Xenophyophoroidea - Xenophyophores</v>
          </cell>
        </row>
        <row r="423">
          <cell r="D423" t="str">
            <v>ZOT</v>
          </cell>
          <cell r="L423" t="str">
            <v>ZOT - Zoantharia - Zoanthids</v>
          </cell>
        </row>
      </sheetData>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L1"/>
      <sheetName val="L2"/>
      <sheetName val="L3"/>
      <sheetName val="L4"/>
      <sheetName val="L4 IMAF"/>
      <sheetName val="L5"/>
      <sheetName val="L5 IMAF"/>
      <sheetName val="L5 VME"/>
      <sheetName val="L6"/>
      <sheetName val="L6 SP"/>
      <sheetName val="L7"/>
      <sheetName val="L8"/>
      <sheetName val="L9"/>
      <sheetName val="L10"/>
      <sheetName val="L11"/>
      <sheetName val="L12"/>
      <sheetName val="Instructions"/>
      <sheetName val="Co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28B8B-2451-4619-BB28-7AC0A4600DB0}">
  <sheetPr codeName="Sheet1">
    <tabColor theme="5" tint="0.59999389629810485"/>
  </sheetPr>
  <dimension ref="B2:N23"/>
  <sheetViews>
    <sheetView showRowColHeaders="0" workbookViewId="0">
      <selection activeCell="H28" sqref="H28"/>
    </sheetView>
  </sheetViews>
  <sheetFormatPr defaultColWidth="9.06640625" defaultRowHeight="12.75" x14ac:dyDescent="0.35"/>
  <cols>
    <col min="1" max="1" width="5.73046875" style="71" customWidth="1"/>
    <col min="2" max="2" width="11.06640625" style="71" customWidth="1"/>
    <col min="3" max="3" width="14" style="71" customWidth="1"/>
    <col min="4" max="6" width="9.06640625" style="71"/>
    <col min="7" max="7" width="8.796875" style="71" customWidth="1"/>
    <col min="8" max="8" width="9.06640625" style="71" customWidth="1"/>
    <col min="9" max="9" width="10.796875" style="71" customWidth="1"/>
    <col min="10" max="12" width="9.06640625" style="71"/>
    <col min="13" max="13" width="11.73046875" style="71" bestFit="1" customWidth="1"/>
    <col min="14" max="14" width="13.59765625" style="71" customWidth="1"/>
    <col min="15" max="15" width="11.73046875" style="71" customWidth="1"/>
    <col min="16" max="16384" width="9.06640625" style="71"/>
  </cols>
  <sheetData>
    <row r="2" spans="2:14" ht="18" x14ac:dyDescent="0.55000000000000004">
      <c r="B2" s="359" t="s">
        <v>2076</v>
      </c>
      <c r="C2" s="360"/>
      <c r="D2" s="360"/>
      <c r="E2" s="360"/>
      <c r="F2" s="360"/>
      <c r="G2" s="360"/>
      <c r="H2" s="360"/>
      <c r="I2" s="360"/>
      <c r="J2" s="360"/>
      <c r="K2" s="72"/>
      <c r="L2" s="73"/>
      <c r="M2" s="68" t="s">
        <v>2077</v>
      </c>
      <c r="N2" s="68" t="s">
        <v>2078</v>
      </c>
    </row>
    <row r="3" spans="2:14" ht="18" x14ac:dyDescent="0.55000000000000004">
      <c r="B3" s="72"/>
      <c r="C3" s="72"/>
      <c r="D3" s="72"/>
      <c r="E3" s="72"/>
      <c r="F3" s="72"/>
      <c r="G3" s="72"/>
      <c r="H3" s="72"/>
      <c r="I3" s="72"/>
      <c r="J3" s="72"/>
      <c r="K3" s="72"/>
      <c r="L3" s="72"/>
      <c r="M3" s="69" t="s">
        <v>2079</v>
      </c>
      <c r="N3" s="69">
        <v>2025</v>
      </c>
    </row>
    <row r="4" spans="2:14" ht="18" x14ac:dyDescent="0.55000000000000004">
      <c r="B4" s="72"/>
      <c r="C4" s="72"/>
      <c r="D4" s="359" t="s">
        <v>2081</v>
      </c>
      <c r="E4" s="360"/>
      <c r="F4" s="360"/>
      <c r="G4" s="360"/>
      <c r="H4" s="360"/>
      <c r="I4" s="360"/>
      <c r="J4" s="72"/>
      <c r="K4" s="72"/>
      <c r="L4" s="72"/>
      <c r="M4" s="72"/>
      <c r="N4" s="72"/>
    </row>
    <row r="5" spans="2:14" ht="18" x14ac:dyDescent="0.55000000000000004">
      <c r="B5" s="72"/>
      <c r="C5" s="72"/>
      <c r="D5" s="70"/>
      <c r="E5" s="359" t="s">
        <v>2080</v>
      </c>
      <c r="F5" s="359"/>
      <c r="G5" s="359"/>
      <c r="H5" s="359"/>
      <c r="I5" s="70"/>
      <c r="J5" s="72"/>
      <c r="K5" s="72"/>
      <c r="L5" s="72"/>
      <c r="M5" s="72"/>
      <c r="N5" s="72"/>
    </row>
    <row r="6" spans="2:14" ht="14.25" x14ac:dyDescent="0.45">
      <c r="B6" s="74"/>
      <c r="C6" s="74"/>
      <c r="D6" s="74"/>
      <c r="E6" s="74"/>
      <c r="F6" s="74"/>
      <c r="G6" s="74"/>
      <c r="H6" s="74"/>
      <c r="I6" s="74"/>
      <c r="J6" s="74"/>
      <c r="K6" s="74"/>
      <c r="L6" s="74"/>
      <c r="M6" s="74"/>
      <c r="N6" s="74"/>
    </row>
    <row r="7" spans="2:14" ht="14.25" x14ac:dyDescent="0.45">
      <c r="B7" s="75"/>
      <c r="C7" s="74"/>
      <c r="D7" s="74"/>
      <c r="E7" s="74"/>
      <c r="F7" s="74"/>
      <c r="G7" s="74"/>
      <c r="H7" s="74"/>
      <c r="I7" s="74"/>
      <c r="J7" s="74"/>
      <c r="K7" s="74"/>
      <c r="L7" s="74"/>
      <c r="M7" s="74"/>
      <c r="N7" s="74"/>
    </row>
    <row r="8" spans="2:14" ht="15.75" customHeight="1" x14ac:dyDescent="0.5">
      <c r="B8" s="74"/>
      <c r="C8" s="73" t="s">
        <v>85</v>
      </c>
      <c r="D8" s="76" t="s">
        <v>2190</v>
      </c>
      <c r="E8" s="77"/>
      <c r="F8" s="78"/>
      <c r="G8" s="78"/>
      <c r="H8" s="78"/>
      <c r="I8" s="78"/>
      <c r="J8" s="78"/>
      <c r="K8" s="79"/>
      <c r="L8" s="74"/>
      <c r="M8" s="74"/>
      <c r="N8" s="74"/>
    </row>
    <row r="9" spans="2:14" ht="15.75" customHeight="1" x14ac:dyDescent="0.5">
      <c r="B9" s="74"/>
      <c r="C9" s="74"/>
      <c r="D9" s="76" t="s">
        <v>2192</v>
      </c>
      <c r="E9" s="80"/>
      <c r="F9" s="80"/>
      <c r="G9" s="81"/>
      <c r="H9" s="78"/>
      <c r="I9" s="78"/>
      <c r="J9" s="78"/>
      <c r="K9" s="79"/>
      <c r="L9" s="74"/>
      <c r="M9" s="74"/>
      <c r="N9" s="74"/>
    </row>
    <row r="10" spans="2:14" ht="15.75" customHeight="1" x14ac:dyDescent="0.5">
      <c r="B10" s="74"/>
      <c r="C10" s="74"/>
      <c r="D10" s="76" t="s">
        <v>2196</v>
      </c>
      <c r="E10" s="78"/>
      <c r="F10" s="78"/>
      <c r="G10" s="78"/>
      <c r="H10" s="78"/>
      <c r="I10" s="78"/>
      <c r="J10" s="78"/>
      <c r="K10" s="79"/>
      <c r="L10" s="74"/>
      <c r="M10" s="74"/>
      <c r="N10" s="74"/>
    </row>
    <row r="11" spans="2:14" ht="15.75" customHeight="1" x14ac:dyDescent="0.5">
      <c r="B11" s="74"/>
      <c r="C11" s="74"/>
      <c r="D11" s="76" t="s">
        <v>2197</v>
      </c>
      <c r="E11" s="78"/>
      <c r="F11" s="78"/>
      <c r="G11" s="78"/>
      <c r="H11" s="78"/>
      <c r="I11" s="78"/>
      <c r="J11" s="78"/>
      <c r="K11" s="79"/>
      <c r="L11" s="74"/>
      <c r="M11" s="74"/>
      <c r="N11" s="74"/>
    </row>
    <row r="12" spans="2:14" ht="15.75" customHeight="1" x14ac:dyDescent="0.5">
      <c r="B12" s="74"/>
      <c r="C12" s="74"/>
      <c r="D12" s="76" t="s">
        <v>2198</v>
      </c>
      <c r="E12" s="81"/>
      <c r="F12" s="81"/>
      <c r="G12" s="78"/>
      <c r="H12" s="81"/>
      <c r="I12" s="81"/>
      <c r="J12" s="81"/>
      <c r="L12" s="74"/>
      <c r="M12" s="74"/>
      <c r="N12" s="74"/>
    </row>
    <row r="13" spans="2:14" ht="15.75" customHeight="1" x14ac:dyDescent="0.5">
      <c r="B13" s="74"/>
      <c r="C13" s="74"/>
      <c r="D13" s="76" t="s">
        <v>2199</v>
      </c>
      <c r="E13" s="78"/>
      <c r="F13" s="78"/>
      <c r="G13" s="81"/>
      <c r="H13" s="78"/>
      <c r="I13" s="78"/>
      <c r="J13" s="78"/>
      <c r="K13" s="79"/>
      <c r="L13" s="74"/>
      <c r="M13" s="74"/>
      <c r="N13" s="74"/>
    </row>
    <row r="14" spans="2:14" ht="15.75" customHeight="1" x14ac:dyDescent="0.5">
      <c r="B14" s="74"/>
      <c r="C14" s="74"/>
      <c r="D14" s="76" t="s">
        <v>2513</v>
      </c>
      <c r="E14" s="78"/>
      <c r="F14" s="78"/>
      <c r="G14" s="78"/>
      <c r="H14" s="78"/>
      <c r="I14" s="78"/>
      <c r="J14" s="78"/>
      <c r="K14" s="79"/>
      <c r="L14" s="74"/>
      <c r="M14" s="74"/>
      <c r="N14" s="74"/>
    </row>
    <row r="15" spans="2:14" ht="15.75" x14ac:dyDescent="0.5">
      <c r="B15" s="74"/>
      <c r="D15" s="81"/>
      <c r="E15" s="81"/>
      <c r="F15" s="81"/>
      <c r="G15" s="78"/>
      <c r="H15" s="78"/>
      <c r="I15" s="78"/>
      <c r="J15" s="78"/>
      <c r="K15" s="79"/>
      <c r="L15" s="74"/>
      <c r="M15" s="74"/>
      <c r="N15" s="74"/>
    </row>
    <row r="16" spans="2:14" ht="16.5" customHeight="1" x14ac:dyDescent="0.35">
      <c r="B16" s="361" t="s">
        <v>2082</v>
      </c>
      <c r="C16" s="361"/>
      <c r="D16" s="361"/>
      <c r="E16" s="361"/>
      <c r="F16" s="361"/>
      <c r="G16" s="361"/>
      <c r="H16" s="361"/>
      <c r="I16" s="361"/>
      <c r="J16" s="361"/>
      <c r="K16" s="361"/>
      <c r="L16" s="361"/>
      <c r="M16" s="361"/>
      <c r="N16" s="361"/>
    </row>
    <row r="17" spans="2:14" x14ac:dyDescent="0.35">
      <c r="B17" s="361"/>
      <c r="C17" s="361"/>
      <c r="D17" s="361"/>
      <c r="E17" s="361"/>
      <c r="F17" s="361"/>
      <c r="G17" s="361"/>
      <c r="H17" s="361"/>
      <c r="I17" s="361"/>
      <c r="J17" s="361"/>
      <c r="K17" s="361"/>
      <c r="L17" s="361"/>
      <c r="M17" s="361"/>
      <c r="N17" s="361"/>
    </row>
    <row r="18" spans="2:14" x14ac:dyDescent="0.35">
      <c r="B18" s="361"/>
      <c r="C18" s="361"/>
      <c r="D18" s="361"/>
      <c r="E18" s="361"/>
      <c r="F18" s="361"/>
      <c r="G18" s="361"/>
      <c r="H18" s="361"/>
      <c r="I18" s="361"/>
      <c r="J18" s="361"/>
      <c r="K18" s="361"/>
      <c r="L18" s="361"/>
      <c r="M18" s="361"/>
      <c r="N18" s="361"/>
    </row>
    <row r="19" spans="2:14" ht="14.25" x14ac:dyDescent="0.45">
      <c r="B19" s="74"/>
      <c r="C19" s="74"/>
      <c r="D19" s="74"/>
      <c r="E19" s="74"/>
      <c r="F19" s="74"/>
      <c r="G19" s="74"/>
      <c r="H19" s="74"/>
      <c r="I19" s="74"/>
      <c r="J19" s="74"/>
      <c r="K19" s="74"/>
      <c r="L19" s="74"/>
      <c r="M19" s="74"/>
      <c r="N19" s="74"/>
    </row>
    <row r="20" spans="2:14" ht="14.25" x14ac:dyDescent="0.45">
      <c r="B20" s="82" t="s">
        <v>86</v>
      </c>
      <c r="C20" s="74"/>
      <c r="D20" s="74"/>
      <c r="E20" s="74"/>
      <c r="F20" s="74"/>
      <c r="G20" s="74"/>
      <c r="H20" s="74"/>
      <c r="I20" s="74"/>
      <c r="J20" s="74"/>
      <c r="K20" s="74"/>
      <c r="L20" s="74"/>
      <c r="M20" s="74"/>
      <c r="N20" s="83"/>
    </row>
    <row r="21" spans="2:14" ht="14.25" x14ac:dyDescent="0.45">
      <c r="B21" s="84" t="s">
        <v>87</v>
      </c>
      <c r="C21" s="85"/>
      <c r="D21" s="85"/>
      <c r="E21" s="85"/>
      <c r="F21" s="85"/>
      <c r="G21" s="85"/>
      <c r="H21" s="85"/>
      <c r="I21" s="85"/>
      <c r="J21" s="85"/>
      <c r="K21" s="74"/>
      <c r="L21" s="74"/>
      <c r="M21" s="74"/>
      <c r="N21" s="83"/>
    </row>
    <row r="22" spans="2:14" ht="14.25" x14ac:dyDescent="0.45">
      <c r="B22" s="74"/>
      <c r="C22" s="75"/>
      <c r="D22" s="74"/>
      <c r="E22" s="74"/>
      <c r="F22" s="74"/>
      <c r="G22" s="74"/>
      <c r="H22" s="74"/>
      <c r="I22" s="74"/>
      <c r="J22" s="74"/>
      <c r="K22" s="74"/>
      <c r="L22" s="74"/>
      <c r="M22" s="74"/>
      <c r="N22" s="74"/>
    </row>
    <row r="23" spans="2:14" ht="14.25" x14ac:dyDescent="0.45">
      <c r="C23" s="81" t="s">
        <v>2512</v>
      </c>
      <c r="E23" s="362" t="s">
        <v>2030</v>
      </c>
      <c r="F23" s="363"/>
      <c r="G23" s="363"/>
      <c r="H23" s="363"/>
      <c r="I23" s="363"/>
      <c r="J23" s="72"/>
      <c r="K23" s="72"/>
      <c r="L23" s="72"/>
      <c r="M23" s="72"/>
      <c r="N23" s="72"/>
    </row>
  </sheetData>
  <sheetProtection algorithmName="SHA-512" hashValue="uf5e8+asPdXFNACgBPPKoJWhM6NK7F5ET7fJJZ+c91+8rP3KZPoOF5mSTm+hAaMlCm1Xf46p/s3gv1s0XbIVjQ==" saltValue="/HPZRzQ48Mz02aO7ncjALg==" spinCount="100000" sheet="1" objects="1" scenarios="1"/>
  <mergeCells count="5">
    <mergeCell ref="B2:J2"/>
    <mergeCell ref="D4:I4"/>
    <mergeCell ref="E5:H5"/>
    <mergeCell ref="B16:N18"/>
    <mergeCell ref="E23:I23"/>
  </mergeCells>
  <hyperlinks>
    <hyperlink ref="D8" location="'1 Vessel and Gear'!A1" display="1. Vessel and Gear: Summary details of vessel and Fishing Gear information" xr:uid="{D6E9CF5B-4AC5-4CB8-97CE-14314C45BE43}"/>
    <hyperlink ref="D9" location="'2 Set and Haul Details'!A1" display="2. Set and Haul Details: Summary information for each set and haul." xr:uid="{5A638C3A-9F74-4BD0-943D-C59D13913BC0}"/>
    <hyperlink ref="D10" location="'3 Haul Catch'!A1" display="3. Haul Catch: Catch species data collected during each haul." xr:uid="{E5902B1B-D88F-4257-914C-AF868492A5B6}"/>
    <hyperlink ref="D11" location="'4 Conversion Factors'!A1" display="4.Conversion Factors: Target species specific measurements for product conversion factor calculation." xr:uid="{3E7E76B5-42D4-4360-A812-3D8B480AF9DC}"/>
    <hyperlink ref="D12" location="'5 Tagging'!A1" display="5. Tagging: Details of fish tagged and released." xr:uid="{22E37E0C-6E0D-404E-BDD6-5E639DC48C38}"/>
    <hyperlink ref="D13" location="'6 Tag Recapture'!A1" display="6. Tag Recapture: Details of recaptured tagged fish." xr:uid="{BA64AEF0-9871-4CD5-8BE6-44DD454DA9CF}"/>
    <hyperlink ref="D14" location="'7 VME Data'!A1" display="7. VME Data: Vulnerable Marine Ecosystem Data - According to CM 30-15" xr:uid="{81E08740-8CA5-4621-ADAA-5231D2C1BF56}"/>
  </hyperlinks>
  <pageMargins left="0.75" right="0.75" top="1" bottom="1" header="0.5" footer="0.5"/>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C44C8017-8F0E-42FD-9F09-8A504628B0F4}">
          <x14:formula1>
            <xm:f>'SEAFO Codes'!M5:M455</xm:f>
          </x14:formula1>
          <xm:sqref>E23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986D5-B8B9-480D-83DB-16D4D3B694AB}">
  <sheetPr codeName="Sheet8"/>
  <dimension ref="A1:AV2506"/>
  <sheetViews>
    <sheetView showRowColHeaders="0" workbookViewId="0">
      <selection activeCell="E29" sqref="E29"/>
    </sheetView>
  </sheetViews>
  <sheetFormatPr defaultColWidth="9.06640625" defaultRowHeight="14.25" x14ac:dyDescent="0.45"/>
  <cols>
    <col min="1" max="4" width="8.73046875" style="36" customWidth="1"/>
    <col min="5" max="5" width="11.59765625" style="36" customWidth="1"/>
    <col min="6" max="6" width="10.265625" style="36" customWidth="1"/>
    <col min="7" max="7" width="14.06640625" style="36" customWidth="1"/>
    <col min="8" max="10" width="8.73046875" style="36"/>
    <col min="11" max="11" width="18.53125" style="36" bestFit="1" customWidth="1"/>
    <col min="12" max="12" width="25" style="350" customWidth="1"/>
    <col min="13" max="13" width="34.59765625" style="36" customWidth="1"/>
    <col min="14" max="21" width="8.73046875" style="36"/>
    <col min="22" max="48" width="9.06640625" style="36"/>
  </cols>
  <sheetData>
    <row r="1" spans="2:12" x14ac:dyDescent="0.45">
      <c r="B1" s="327" t="s">
        <v>2508</v>
      </c>
      <c r="J1" s="127" t="s">
        <v>2510</v>
      </c>
    </row>
    <row r="2" spans="2:12" x14ac:dyDescent="0.45">
      <c r="B2" s="37"/>
    </row>
    <row r="3" spans="2:12" x14ac:dyDescent="0.45">
      <c r="B3" s="37"/>
    </row>
    <row r="4" spans="2:12" x14ac:dyDescent="0.45">
      <c r="B4" s="37"/>
    </row>
    <row r="5" spans="2:12" x14ac:dyDescent="0.45">
      <c r="B5" s="37"/>
    </row>
    <row r="6" spans="2:12" x14ac:dyDescent="0.45">
      <c r="B6" s="37"/>
    </row>
    <row r="7" spans="2:12" x14ac:dyDescent="0.45">
      <c r="B7" s="37"/>
    </row>
    <row r="8" spans="2:12" x14ac:dyDescent="0.45">
      <c r="B8" s="37"/>
    </row>
    <row r="9" spans="2:12" x14ac:dyDescent="0.45">
      <c r="B9" s="37"/>
    </row>
    <row r="10" spans="2:12" x14ac:dyDescent="0.45">
      <c r="B10" s="37"/>
    </row>
    <row r="11" spans="2:12" x14ac:dyDescent="0.45">
      <c r="B11" s="37"/>
    </row>
    <row r="12" spans="2:12" x14ac:dyDescent="0.45">
      <c r="D12" s="465" t="s">
        <v>73</v>
      </c>
      <c r="E12" s="466"/>
      <c r="F12" s="466"/>
      <c r="G12" s="467"/>
      <c r="K12" s="328" t="s">
        <v>2511</v>
      </c>
    </row>
    <row r="13" spans="2:12" ht="42.75" x14ac:dyDescent="0.45">
      <c r="B13" s="38" t="s">
        <v>3</v>
      </c>
      <c r="C13" s="38" t="s">
        <v>72</v>
      </c>
      <c r="D13" s="39" t="s">
        <v>69</v>
      </c>
      <c r="E13" s="38" t="s">
        <v>12</v>
      </c>
      <c r="F13" s="39" t="s">
        <v>2507</v>
      </c>
      <c r="G13" s="39" t="s">
        <v>13</v>
      </c>
      <c r="H13" s="38" t="s">
        <v>74</v>
      </c>
      <c r="I13" s="38" t="s">
        <v>71</v>
      </c>
      <c r="J13" s="38" t="s">
        <v>63</v>
      </c>
      <c r="K13" s="38" t="s">
        <v>2509</v>
      </c>
      <c r="L13" s="38" t="s">
        <v>2522</v>
      </c>
    </row>
    <row r="14" spans="2:12" x14ac:dyDescent="0.45">
      <c r="B14" s="329"/>
      <c r="C14" s="329"/>
      <c r="D14" s="329"/>
      <c r="E14" s="329"/>
      <c r="F14" s="329"/>
      <c r="G14" s="329"/>
      <c r="H14" s="329"/>
      <c r="I14" s="329"/>
      <c r="J14" s="329"/>
      <c r="K14" s="329"/>
      <c r="L14" s="351" t="str">
        <f>IF(K14&gt;9,"ENCOUNTER"," ")</f>
        <v xml:space="preserve"> </v>
      </c>
    </row>
    <row r="15" spans="2:12" x14ac:dyDescent="0.45">
      <c r="B15" s="329"/>
      <c r="C15" s="329"/>
      <c r="D15" s="329"/>
      <c r="E15" s="329"/>
      <c r="F15" s="329"/>
      <c r="G15" s="329"/>
      <c r="H15" s="329"/>
      <c r="I15" s="329"/>
      <c r="J15" s="329"/>
      <c r="K15" s="329"/>
      <c r="L15" s="351" t="str">
        <f t="shared" ref="L15:L78" si="0">IF(K15&gt;9,"ENCOUNTER"," ")</f>
        <v xml:space="preserve"> </v>
      </c>
    </row>
    <row r="16" spans="2:12" x14ac:dyDescent="0.45">
      <c r="B16" s="329"/>
      <c r="C16" s="329"/>
      <c r="D16" s="329"/>
      <c r="E16" s="329"/>
      <c r="F16" s="329"/>
      <c r="G16" s="329"/>
      <c r="H16" s="329"/>
      <c r="I16" s="329"/>
      <c r="J16" s="329"/>
      <c r="K16" s="329"/>
      <c r="L16" s="351" t="str">
        <f t="shared" si="0"/>
        <v xml:space="preserve"> </v>
      </c>
    </row>
    <row r="17" spans="2:12" x14ac:dyDescent="0.45">
      <c r="B17" s="329"/>
      <c r="C17" s="329"/>
      <c r="D17" s="329"/>
      <c r="E17" s="329"/>
      <c r="F17" s="329"/>
      <c r="G17" s="329"/>
      <c r="H17" s="329"/>
      <c r="I17" s="329"/>
      <c r="J17" s="329"/>
      <c r="K17" s="329"/>
      <c r="L17" s="351" t="str">
        <f t="shared" si="0"/>
        <v xml:space="preserve"> </v>
      </c>
    </row>
    <row r="18" spans="2:12" x14ac:dyDescent="0.45">
      <c r="B18" s="329"/>
      <c r="C18" s="329"/>
      <c r="D18" s="329"/>
      <c r="E18" s="329"/>
      <c r="F18" s="329"/>
      <c r="G18" s="329"/>
      <c r="H18" s="329"/>
      <c r="I18" s="329"/>
      <c r="J18" s="329"/>
      <c r="K18" s="329"/>
      <c r="L18" s="351" t="str">
        <f t="shared" si="0"/>
        <v xml:space="preserve"> </v>
      </c>
    </row>
    <row r="19" spans="2:12" x14ac:dyDescent="0.45">
      <c r="B19" s="329"/>
      <c r="C19" s="329"/>
      <c r="D19" s="329"/>
      <c r="E19" s="329"/>
      <c r="F19" s="329"/>
      <c r="G19" s="329"/>
      <c r="H19" s="329"/>
      <c r="I19" s="329"/>
      <c r="J19" s="329"/>
      <c r="K19" s="329"/>
      <c r="L19" s="351" t="str">
        <f t="shared" si="0"/>
        <v xml:space="preserve"> </v>
      </c>
    </row>
    <row r="20" spans="2:12" x14ac:dyDescent="0.45">
      <c r="B20" s="329"/>
      <c r="C20" s="329"/>
      <c r="D20" s="329"/>
      <c r="E20" s="329"/>
      <c r="F20" s="329"/>
      <c r="G20" s="329"/>
      <c r="H20" s="329"/>
      <c r="I20" s="329"/>
      <c r="J20" s="329"/>
      <c r="K20" s="329"/>
      <c r="L20" s="351" t="str">
        <f t="shared" si="0"/>
        <v xml:space="preserve"> </v>
      </c>
    </row>
    <row r="21" spans="2:12" x14ac:dyDescent="0.45">
      <c r="B21" s="329"/>
      <c r="C21" s="329"/>
      <c r="D21" s="329"/>
      <c r="E21" s="329"/>
      <c r="F21" s="329"/>
      <c r="G21" s="329"/>
      <c r="H21" s="329"/>
      <c r="I21" s="329"/>
      <c r="J21" s="329"/>
      <c r="K21" s="329"/>
      <c r="L21" s="351" t="str">
        <f t="shared" si="0"/>
        <v xml:space="preserve"> </v>
      </c>
    </row>
    <row r="22" spans="2:12" x14ac:dyDescent="0.45">
      <c r="B22" s="329"/>
      <c r="C22" s="329"/>
      <c r="D22" s="329"/>
      <c r="E22" s="329"/>
      <c r="F22" s="329"/>
      <c r="G22" s="329"/>
      <c r="H22" s="329"/>
      <c r="I22" s="329"/>
      <c r="J22" s="329"/>
      <c r="K22" s="329"/>
      <c r="L22" s="351" t="str">
        <f t="shared" si="0"/>
        <v xml:space="preserve"> </v>
      </c>
    </row>
    <row r="23" spans="2:12" x14ac:dyDescent="0.45">
      <c r="B23" s="329"/>
      <c r="C23" s="329"/>
      <c r="D23" s="329"/>
      <c r="E23" s="329"/>
      <c r="F23" s="329"/>
      <c r="G23" s="329"/>
      <c r="H23" s="329"/>
      <c r="I23" s="329"/>
      <c r="J23" s="329"/>
      <c r="K23" s="329"/>
      <c r="L23" s="351" t="str">
        <f t="shared" si="0"/>
        <v xml:space="preserve"> </v>
      </c>
    </row>
    <row r="24" spans="2:12" x14ac:dyDescent="0.45">
      <c r="B24" s="329"/>
      <c r="C24" s="329"/>
      <c r="D24" s="329"/>
      <c r="E24" s="329"/>
      <c r="F24" s="329"/>
      <c r="G24" s="329"/>
      <c r="H24" s="329"/>
      <c r="I24" s="329"/>
      <c r="J24" s="329"/>
      <c r="K24" s="329"/>
      <c r="L24" s="351" t="str">
        <f t="shared" si="0"/>
        <v xml:space="preserve"> </v>
      </c>
    </row>
    <row r="25" spans="2:12" x14ac:dyDescent="0.45">
      <c r="B25" s="329"/>
      <c r="C25" s="329"/>
      <c r="D25" s="329"/>
      <c r="E25" s="329"/>
      <c r="F25" s="329"/>
      <c r="G25" s="329"/>
      <c r="H25" s="329"/>
      <c r="I25" s="329"/>
      <c r="J25" s="329"/>
      <c r="K25" s="329"/>
      <c r="L25" s="351" t="str">
        <f t="shared" si="0"/>
        <v xml:space="preserve"> </v>
      </c>
    </row>
    <row r="26" spans="2:12" x14ac:dyDescent="0.45">
      <c r="B26" s="329"/>
      <c r="C26" s="329"/>
      <c r="D26" s="329"/>
      <c r="E26" s="329"/>
      <c r="F26" s="329"/>
      <c r="G26" s="329"/>
      <c r="H26" s="329"/>
      <c r="I26" s="329"/>
      <c r="J26" s="329"/>
      <c r="K26" s="329"/>
      <c r="L26" s="351" t="str">
        <f t="shared" si="0"/>
        <v xml:space="preserve"> </v>
      </c>
    </row>
    <row r="27" spans="2:12" x14ac:dyDescent="0.45">
      <c r="B27" s="329"/>
      <c r="C27" s="329"/>
      <c r="D27" s="329"/>
      <c r="E27" s="329"/>
      <c r="F27" s="329"/>
      <c r="G27" s="329"/>
      <c r="H27" s="329"/>
      <c r="I27" s="329"/>
      <c r="J27" s="329"/>
      <c r="K27" s="329"/>
      <c r="L27" s="351" t="str">
        <f t="shared" si="0"/>
        <v xml:space="preserve"> </v>
      </c>
    </row>
    <row r="28" spans="2:12" x14ac:dyDescent="0.45">
      <c r="B28" s="329"/>
      <c r="C28" s="329"/>
      <c r="D28" s="329"/>
      <c r="E28" s="329"/>
      <c r="F28" s="329"/>
      <c r="G28" s="329"/>
      <c r="H28" s="329"/>
      <c r="I28" s="329"/>
      <c r="J28" s="329"/>
      <c r="K28" s="329"/>
      <c r="L28" s="351" t="str">
        <f t="shared" si="0"/>
        <v xml:space="preserve"> </v>
      </c>
    </row>
    <row r="29" spans="2:12" x14ac:dyDescent="0.45">
      <c r="B29" s="329"/>
      <c r="C29" s="329"/>
      <c r="D29" s="329"/>
      <c r="E29" s="329"/>
      <c r="F29" s="329"/>
      <c r="G29" s="329"/>
      <c r="H29" s="329"/>
      <c r="I29" s="329"/>
      <c r="J29" s="329"/>
      <c r="K29" s="329"/>
      <c r="L29" s="351" t="str">
        <f t="shared" si="0"/>
        <v xml:space="preserve"> </v>
      </c>
    </row>
    <row r="30" spans="2:12" x14ac:dyDescent="0.45">
      <c r="B30" s="329"/>
      <c r="C30" s="329"/>
      <c r="D30" s="329"/>
      <c r="E30" s="329"/>
      <c r="F30" s="329"/>
      <c r="G30" s="329"/>
      <c r="H30" s="329"/>
      <c r="I30" s="329"/>
      <c r="J30" s="329"/>
      <c r="K30" s="329"/>
      <c r="L30" s="351" t="str">
        <f t="shared" si="0"/>
        <v xml:space="preserve"> </v>
      </c>
    </row>
    <row r="31" spans="2:12" x14ac:dyDescent="0.45">
      <c r="B31" s="329"/>
      <c r="C31" s="329"/>
      <c r="D31" s="329"/>
      <c r="E31" s="329"/>
      <c r="F31" s="329"/>
      <c r="G31" s="329"/>
      <c r="H31" s="329"/>
      <c r="I31" s="329"/>
      <c r="J31" s="329"/>
      <c r="K31" s="329"/>
      <c r="L31" s="351" t="str">
        <f t="shared" si="0"/>
        <v xml:space="preserve"> </v>
      </c>
    </row>
    <row r="32" spans="2:12" x14ac:dyDescent="0.45">
      <c r="B32" s="329"/>
      <c r="C32" s="329"/>
      <c r="D32" s="329"/>
      <c r="E32" s="329"/>
      <c r="F32" s="329"/>
      <c r="G32" s="329"/>
      <c r="H32" s="329"/>
      <c r="I32" s="329"/>
      <c r="J32" s="329"/>
      <c r="K32" s="329"/>
      <c r="L32" s="351" t="str">
        <f t="shared" si="0"/>
        <v xml:space="preserve"> </v>
      </c>
    </row>
    <row r="33" spans="2:12" x14ac:dyDescent="0.45">
      <c r="B33" s="329"/>
      <c r="C33" s="329"/>
      <c r="D33" s="329"/>
      <c r="E33" s="329"/>
      <c r="F33" s="329"/>
      <c r="G33" s="329"/>
      <c r="H33" s="329"/>
      <c r="I33" s="329"/>
      <c r="J33" s="329"/>
      <c r="K33" s="329"/>
      <c r="L33" s="351" t="str">
        <f t="shared" si="0"/>
        <v xml:space="preserve"> </v>
      </c>
    </row>
    <row r="34" spans="2:12" x14ac:dyDescent="0.45">
      <c r="B34" s="329"/>
      <c r="C34" s="329"/>
      <c r="D34" s="329"/>
      <c r="E34" s="329"/>
      <c r="F34" s="329"/>
      <c r="G34" s="329"/>
      <c r="H34" s="329"/>
      <c r="I34" s="329"/>
      <c r="J34" s="329"/>
      <c r="K34" s="329"/>
      <c r="L34" s="351" t="str">
        <f t="shared" si="0"/>
        <v xml:space="preserve"> </v>
      </c>
    </row>
    <row r="35" spans="2:12" x14ac:dyDescent="0.45">
      <c r="B35" s="329"/>
      <c r="C35" s="329"/>
      <c r="D35" s="329"/>
      <c r="E35" s="329"/>
      <c r="F35" s="329"/>
      <c r="G35" s="329"/>
      <c r="H35" s="329"/>
      <c r="I35" s="329"/>
      <c r="J35" s="329"/>
      <c r="K35" s="329"/>
      <c r="L35" s="351" t="str">
        <f t="shared" si="0"/>
        <v xml:space="preserve"> </v>
      </c>
    </row>
    <row r="36" spans="2:12" x14ac:dyDescent="0.45">
      <c r="B36" s="329"/>
      <c r="C36" s="329"/>
      <c r="D36" s="329"/>
      <c r="E36" s="329"/>
      <c r="F36" s="329"/>
      <c r="G36" s="329"/>
      <c r="H36" s="329"/>
      <c r="I36" s="329"/>
      <c r="J36" s="329"/>
      <c r="K36" s="329"/>
      <c r="L36" s="351" t="str">
        <f t="shared" si="0"/>
        <v xml:space="preserve"> </v>
      </c>
    </row>
    <row r="37" spans="2:12" x14ac:dyDescent="0.45">
      <c r="B37" s="329"/>
      <c r="C37" s="329"/>
      <c r="D37" s="329"/>
      <c r="E37" s="329"/>
      <c r="F37" s="329"/>
      <c r="G37" s="329"/>
      <c r="H37" s="329"/>
      <c r="I37" s="329"/>
      <c r="J37" s="329"/>
      <c r="K37" s="329"/>
      <c r="L37" s="351" t="str">
        <f t="shared" si="0"/>
        <v xml:space="preserve"> </v>
      </c>
    </row>
    <row r="38" spans="2:12" x14ac:dyDescent="0.45">
      <c r="B38" s="329"/>
      <c r="C38" s="329"/>
      <c r="D38" s="329"/>
      <c r="E38" s="329"/>
      <c r="F38" s="329"/>
      <c r="G38" s="329"/>
      <c r="H38" s="329"/>
      <c r="I38" s="329"/>
      <c r="J38" s="329"/>
      <c r="K38" s="329"/>
      <c r="L38" s="351" t="str">
        <f t="shared" si="0"/>
        <v xml:space="preserve"> </v>
      </c>
    </row>
    <row r="39" spans="2:12" x14ac:dyDescent="0.45">
      <c r="B39" s="329"/>
      <c r="C39" s="329"/>
      <c r="D39" s="329"/>
      <c r="E39" s="329"/>
      <c r="F39" s="329"/>
      <c r="G39" s="329"/>
      <c r="H39" s="329"/>
      <c r="I39" s="329"/>
      <c r="J39" s="329"/>
      <c r="K39" s="329"/>
      <c r="L39" s="351" t="str">
        <f t="shared" si="0"/>
        <v xml:space="preserve"> </v>
      </c>
    </row>
    <row r="40" spans="2:12" x14ac:dyDescent="0.45">
      <c r="B40" s="329"/>
      <c r="C40" s="329"/>
      <c r="D40" s="329"/>
      <c r="E40" s="329"/>
      <c r="F40" s="329"/>
      <c r="G40" s="329"/>
      <c r="H40" s="329"/>
      <c r="I40" s="329"/>
      <c r="J40" s="329"/>
      <c r="K40" s="329"/>
      <c r="L40" s="351" t="str">
        <f t="shared" si="0"/>
        <v xml:space="preserve"> </v>
      </c>
    </row>
    <row r="41" spans="2:12" x14ac:dyDescent="0.45">
      <c r="B41" s="329"/>
      <c r="C41" s="329"/>
      <c r="D41" s="329"/>
      <c r="E41" s="329"/>
      <c r="F41" s="329"/>
      <c r="G41" s="329"/>
      <c r="H41" s="329"/>
      <c r="I41" s="329"/>
      <c r="J41" s="329"/>
      <c r="K41" s="329"/>
      <c r="L41" s="351" t="str">
        <f t="shared" si="0"/>
        <v xml:space="preserve"> </v>
      </c>
    </row>
    <row r="42" spans="2:12" x14ac:dyDescent="0.45">
      <c r="B42" s="329"/>
      <c r="C42" s="329"/>
      <c r="D42" s="329"/>
      <c r="E42" s="329"/>
      <c r="F42" s="329"/>
      <c r="G42" s="329"/>
      <c r="H42" s="329"/>
      <c r="I42" s="329"/>
      <c r="J42" s="329"/>
      <c r="K42" s="329"/>
      <c r="L42" s="351" t="str">
        <f t="shared" si="0"/>
        <v xml:space="preserve"> </v>
      </c>
    </row>
    <row r="43" spans="2:12" x14ac:dyDescent="0.45">
      <c r="B43" s="329"/>
      <c r="C43" s="329"/>
      <c r="D43" s="329"/>
      <c r="E43" s="329"/>
      <c r="F43" s="329"/>
      <c r="G43" s="329"/>
      <c r="H43" s="329"/>
      <c r="I43" s="329"/>
      <c r="J43" s="329"/>
      <c r="K43" s="329"/>
      <c r="L43" s="351" t="str">
        <f t="shared" si="0"/>
        <v xml:space="preserve"> </v>
      </c>
    </row>
    <row r="44" spans="2:12" x14ac:dyDescent="0.45">
      <c r="B44" s="329"/>
      <c r="C44" s="329"/>
      <c r="D44" s="329"/>
      <c r="E44" s="329"/>
      <c r="F44" s="329"/>
      <c r="G44" s="329"/>
      <c r="H44" s="329"/>
      <c r="I44" s="329"/>
      <c r="J44" s="329"/>
      <c r="K44" s="329"/>
      <c r="L44" s="351" t="str">
        <f t="shared" si="0"/>
        <v xml:space="preserve"> </v>
      </c>
    </row>
    <row r="45" spans="2:12" x14ac:dyDescent="0.45">
      <c r="B45" s="329"/>
      <c r="C45" s="329"/>
      <c r="D45" s="329"/>
      <c r="E45" s="329"/>
      <c r="F45" s="329"/>
      <c r="G45" s="329"/>
      <c r="H45" s="329"/>
      <c r="I45" s="329"/>
      <c r="J45" s="329"/>
      <c r="K45" s="329"/>
      <c r="L45" s="351" t="str">
        <f t="shared" si="0"/>
        <v xml:space="preserve"> </v>
      </c>
    </row>
    <row r="46" spans="2:12" x14ac:dyDescent="0.45">
      <c r="B46" s="329"/>
      <c r="C46" s="329"/>
      <c r="D46" s="329"/>
      <c r="E46" s="329"/>
      <c r="F46" s="329"/>
      <c r="G46" s="329"/>
      <c r="H46" s="329"/>
      <c r="I46" s="329"/>
      <c r="J46" s="329"/>
      <c r="K46" s="329"/>
      <c r="L46" s="351" t="str">
        <f t="shared" si="0"/>
        <v xml:space="preserve"> </v>
      </c>
    </row>
    <row r="47" spans="2:12" x14ac:dyDescent="0.45">
      <c r="B47" s="329"/>
      <c r="C47" s="329"/>
      <c r="D47" s="329"/>
      <c r="E47" s="329"/>
      <c r="F47" s="329"/>
      <c r="G47" s="329"/>
      <c r="H47" s="329"/>
      <c r="I47" s="329"/>
      <c r="J47" s="329"/>
      <c r="K47" s="329"/>
      <c r="L47" s="351" t="str">
        <f t="shared" si="0"/>
        <v xml:space="preserve"> </v>
      </c>
    </row>
    <row r="48" spans="2:12" x14ac:dyDescent="0.45">
      <c r="B48" s="329"/>
      <c r="C48" s="329"/>
      <c r="D48" s="329"/>
      <c r="E48" s="329"/>
      <c r="F48" s="329"/>
      <c r="G48" s="329"/>
      <c r="H48" s="329"/>
      <c r="I48" s="329"/>
      <c r="J48" s="329"/>
      <c r="K48" s="329"/>
      <c r="L48" s="351" t="str">
        <f t="shared" si="0"/>
        <v xml:space="preserve"> </v>
      </c>
    </row>
    <row r="49" spans="2:12" x14ac:dyDescent="0.45">
      <c r="B49" s="329"/>
      <c r="C49" s="329"/>
      <c r="D49" s="329"/>
      <c r="E49" s="329"/>
      <c r="F49" s="329"/>
      <c r="G49" s="329"/>
      <c r="H49" s="329"/>
      <c r="I49" s="329"/>
      <c r="J49" s="329"/>
      <c r="K49" s="329"/>
      <c r="L49" s="351" t="str">
        <f t="shared" si="0"/>
        <v xml:space="preserve"> </v>
      </c>
    </row>
    <row r="50" spans="2:12" x14ac:dyDescent="0.45">
      <c r="B50" s="329"/>
      <c r="C50" s="329"/>
      <c r="D50" s="329"/>
      <c r="E50" s="329"/>
      <c r="F50" s="329"/>
      <c r="G50" s="329"/>
      <c r="H50" s="329"/>
      <c r="I50" s="329"/>
      <c r="J50" s="329"/>
      <c r="K50" s="329"/>
      <c r="L50" s="351" t="str">
        <f t="shared" si="0"/>
        <v xml:space="preserve"> </v>
      </c>
    </row>
    <row r="51" spans="2:12" x14ac:dyDescent="0.45">
      <c r="B51" s="329"/>
      <c r="C51" s="329"/>
      <c r="D51" s="329"/>
      <c r="E51" s="329"/>
      <c r="F51" s="329"/>
      <c r="G51" s="329"/>
      <c r="H51" s="329"/>
      <c r="I51" s="329"/>
      <c r="J51" s="329"/>
      <c r="K51" s="329"/>
      <c r="L51" s="351" t="str">
        <f t="shared" si="0"/>
        <v xml:space="preserve"> </v>
      </c>
    </row>
    <row r="52" spans="2:12" x14ac:dyDescent="0.45">
      <c r="B52" s="329"/>
      <c r="C52" s="329"/>
      <c r="D52" s="329"/>
      <c r="E52" s="329"/>
      <c r="F52" s="329"/>
      <c r="G52" s="329"/>
      <c r="H52" s="329"/>
      <c r="I52" s="329"/>
      <c r="J52" s="329"/>
      <c r="K52" s="329"/>
      <c r="L52" s="351" t="str">
        <f t="shared" si="0"/>
        <v xml:space="preserve"> </v>
      </c>
    </row>
    <row r="53" spans="2:12" x14ac:dyDescent="0.45">
      <c r="B53" s="329"/>
      <c r="C53" s="329"/>
      <c r="D53" s="329"/>
      <c r="E53" s="329"/>
      <c r="F53" s="329"/>
      <c r="G53" s="329"/>
      <c r="H53" s="329"/>
      <c r="I53" s="329"/>
      <c r="J53" s="329"/>
      <c r="K53" s="329"/>
      <c r="L53" s="351" t="str">
        <f t="shared" si="0"/>
        <v xml:space="preserve"> </v>
      </c>
    </row>
    <row r="54" spans="2:12" x14ac:dyDescent="0.45">
      <c r="B54" s="329"/>
      <c r="C54" s="329"/>
      <c r="D54" s="329"/>
      <c r="E54" s="329"/>
      <c r="F54" s="329"/>
      <c r="G54" s="329"/>
      <c r="H54" s="329"/>
      <c r="I54" s="329"/>
      <c r="J54" s="329"/>
      <c r="K54" s="329"/>
      <c r="L54" s="351" t="str">
        <f t="shared" si="0"/>
        <v xml:space="preserve"> </v>
      </c>
    </row>
    <row r="55" spans="2:12" x14ac:dyDescent="0.45">
      <c r="B55" s="329"/>
      <c r="C55" s="329"/>
      <c r="D55" s="329"/>
      <c r="E55" s="329"/>
      <c r="F55" s="329"/>
      <c r="G55" s="329"/>
      <c r="H55" s="329"/>
      <c r="I55" s="329"/>
      <c r="J55" s="329"/>
      <c r="K55" s="329"/>
      <c r="L55" s="351" t="str">
        <f t="shared" si="0"/>
        <v xml:space="preserve"> </v>
      </c>
    </row>
    <row r="56" spans="2:12" x14ac:dyDescent="0.45">
      <c r="B56" s="329"/>
      <c r="C56" s="329"/>
      <c r="D56" s="329"/>
      <c r="E56" s="329"/>
      <c r="F56" s="329"/>
      <c r="G56" s="329"/>
      <c r="H56" s="329"/>
      <c r="I56" s="329"/>
      <c r="J56" s="329"/>
      <c r="K56" s="329"/>
      <c r="L56" s="351" t="str">
        <f t="shared" si="0"/>
        <v xml:space="preserve"> </v>
      </c>
    </row>
    <row r="57" spans="2:12" x14ac:dyDescent="0.45">
      <c r="B57" s="329"/>
      <c r="C57" s="329"/>
      <c r="D57" s="329"/>
      <c r="E57" s="329"/>
      <c r="F57" s="329"/>
      <c r="G57" s="329"/>
      <c r="H57" s="329"/>
      <c r="I57" s="329"/>
      <c r="J57" s="329"/>
      <c r="K57" s="329"/>
      <c r="L57" s="351" t="str">
        <f t="shared" si="0"/>
        <v xml:space="preserve"> </v>
      </c>
    </row>
    <row r="58" spans="2:12" x14ac:dyDescent="0.45">
      <c r="B58" s="329"/>
      <c r="C58" s="329"/>
      <c r="D58" s="329"/>
      <c r="E58" s="329"/>
      <c r="F58" s="329"/>
      <c r="G58" s="329"/>
      <c r="H58" s="329"/>
      <c r="I58" s="329"/>
      <c r="J58" s="329"/>
      <c r="K58" s="329"/>
      <c r="L58" s="351" t="str">
        <f t="shared" si="0"/>
        <v xml:space="preserve"> </v>
      </c>
    </row>
    <row r="59" spans="2:12" x14ac:dyDescent="0.45">
      <c r="B59" s="329"/>
      <c r="C59" s="329"/>
      <c r="D59" s="329"/>
      <c r="E59" s="329"/>
      <c r="F59" s="329"/>
      <c r="G59" s="329"/>
      <c r="H59" s="329"/>
      <c r="I59" s="329"/>
      <c r="J59" s="329"/>
      <c r="K59" s="329"/>
      <c r="L59" s="351" t="str">
        <f t="shared" si="0"/>
        <v xml:space="preserve"> </v>
      </c>
    </row>
    <row r="60" spans="2:12" x14ac:dyDescent="0.45">
      <c r="B60" s="329"/>
      <c r="C60" s="329"/>
      <c r="D60" s="329"/>
      <c r="E60" s="329"/>
      <c r="F60" s="329"/>
      <c r="G60" s="329"/>
      <c r="H60" s="329"/>
      <c r="I60" s="329"/>
      <c r="J60" s="329"/>
      <c r="K60" s="329"/>
      <c r="L60" s="351" t="str">
        <f t="shared" si="0"/>
        <v xml:space="preserve"> </v>
      </c>
    </row>
    <row r="61" spans="2:12" x14ac:dyDescent="0.45">
      <c r="B61" s="329"/>
      <c r="C61" s="329"/>
      <c r="D61" s="329"/>
      <c r="E61" s="329"/>
      <c r="F61" s="329"/>
      <c r="G61" s="329"/>
      <c r="H61" s="329"/>
      <c r="I61" s="329"/>
      <c r="J61" s="329"/>
      <c r="K61" s="329"/>
      <c r="L61" s="351" t="str">
        <f t="shared" si="0"/>
        <v xml:space="preserve"> </v>
      </c>
    </row>
    <row r="62" spans="2:12" x14ac:dyDescent="0.45">
      <c r="B62" s="329"/>
      <c r="C62" s="329"/>
      <c r="D62" s="329"/>
      <c r="E62" s="329"/>
      <c r="F62" s="329"/>
      <c r="G62" s="329"/>
      <c r="H62" s="329"/>
      <c r="I62" s="329"/>
      <c r="J62" s="329"/>
      <c r="K62" s="329"/>
      <c r="L62" s="351" t="str">
        <f t="shared" si="0"/>
        <v xml:space="preserve"> </v>
      </c>
    </row>
    <row r="63" spans="2:12" x14ac:dyDescent="0.45">
      <c r="B63" s="329"/>
      <c r="C63" s="329"/>
      <c r="D63" s="329"/>
      <c r="E63" s="329"/>
      <c r="F63" s="329"/>
      <c r="G63" s="329"/>
      <c r="H63" s="329"/>
      <c r="I63" s="329"/>
      <c r="J63" s="329"/>
      <c r="K63" s="329"/>
      <c r="L63" s="351" t="str">
        <f t="shared" si="0"/>
        <v xml:space="preserve"> </v>
      </c>
    </row>
    <row r="64" spans="2:12" x14ac:dyDescent="0.45">
      <c r="B64" s="329"/>
      <c r="C64" s="329"/>
      <c r="D64" s="329"/>
      <c r="E64" s="329"/>
      <c r="F64" s="329"/>
      <c r="G64" s="329"/>
      <c r="H64" s="329"/>
      <c r="I64" s="329"/>
      <c r="J64" s="329"/>
      <c r="K64" s="329"/>
      <c r="L64" s="351" t="str">
        <f t="shared" si="0"/>
        <v xml:space="preserve"> </v>
      </c>
    </row>
    <row r="65" spans="2:12" x14ac:dyDescent="0.45">
      <c r="B65" s="329"/>
      <c r="C65" s="329"/>
      <c r="D65" s="329"/>
      <c r="E65" s="329"/>
      <c r="F65" s="329"/>
      <c r="G65" s="329"/>
      <c r="H65" s="329"/>
      <c r="I65" s="329"/>
      <c r="J65" s="329"/>
      <c r="K65" s="329"/>
      <c r="L65" s="351" t="str">
        <f t="shared" si="0"/>
        <v xml:space="preserve"> </v>
      </c>
    </row>
    <row r="66" spans="2:12" x14ac:dyDescent="0.45">
      <c r="B66" s="329"/>
      <c r="C66" s="329"/>
      <c r="D66" s="329"/>
      <c r="E66" s="329"/>
      <c r="F66" s="329"/>
      <c r="G66" s="329"/>
      <c r="H66" s="329"/>
      <c r="I66" s="329"/>
      <c r="J66" s="329"/>
      <c r="K66" s="329"/>
      <c r="L66" s="351" t="str">
        <f t="shared" si="0"/>
        <v xml:space="preserve"> </v>
      </c>
    </row>
    <row r="67" spans="2:12" x14ac:dyDescent="0.45">
      <c r="B67" s="329"/>
      <c r="C67" s="329"/>
      <c r="D67" s="329"/>
      <c r="E67" s="329"/>
      <c r="F67" s="329"/>
      <c r="G67" s="329"/>
      <c r="H67" s="329"/>
      <c r="I67" s="329"/>
      <c r="J67" s="329"/>
      <c r="K67" s="329"/>
      <c r="L67" s="351" t="str">
        <f t="shared" si="0"/>
        <v xml:space="preserve"> </v>
      </c>
    </row>
    <row r="68" spans="2:12" x14ac:dyDescent="0.45">
      <c r="B68" s="329"/>
      <c r="C68" s="329"/>
      <c r="D68" s="329"/>
      <c r="E68" s="329"/>
      <c r="F68" s="329"/>
      <c r="G68" s="329"/>
      <c r="H68" s="329"/>
      <c r="I68" s="329"/>
      <c r="J68" s="329"/>
      <c r="K68" s="329"/>
      <c r="L68" s="351" t="str">
        <f t="shared" si="0"/>
        <v xml:space="preserve"> </v>
      </c>
    </row>
    <row r="69" spans="2:12" x14ac:dyDescent="0.45">
      <c r="B69" s="329"/>
      <c r="C69" s="329"/>
      <c r="D69" s="329"/>
      <c r="E69" s="329"/>
      <c r="F69" s="329"/>
      <c r="G69" s="329"/>
      <c r="H69" s="329"/>
      <c r="I69" s="329"/>
      <c r="J69" s="329"/>
      <c r="K69" s="329"/>
      <c r="L69" s="351" t="str">
        <f t="shared" si="0"/>
        <v xml:space="preserve"> </v>
      </c>
    </row>
    <row r="70" spans="2:12" x14ac:dyDescent="0.45">
      <c r="B70" s="329"/>
      <c r="C70" s="329"/>
      <c r="D70" s="329"/>
      <c r="E70" s="329"/>
      <c r="F70" s="329"/>
      <c r="G70" s="329"/>
      <c r="H70" s="329"/>
      <c r="I70" s="329"/>
      <c r="J70" s="329"/>
      <c r="K70" s="329"/>
      <c r="L70" s="351" t="str">
        <f t="shared" si="0"/>
        <v xml:space="preserve"> </v>
      </c>
    </row>
    <row r="71" spans="2:12" x14ac:dyDescent="0.45">
      <c r="B71" s="329"/>
      <c r="C71" s="329"/>
      <c r="D71" s="329"/>
      <c r="E71" s="329"/>
      <c r="F71" s="329"/>
      <c r="G71" s="329"/>
      <c r="H71" s="329"/>
      <c r="I71" s="329"/>
      <c r="J71" s="329"/>
      <c r="K71" s="329"/>
      <c r="L71" s="351" t="str">
        <f t="shared" si="0"/>
        <v xml:space="preserve"> </v>
      </c>
    </row>
    <row r="72" spans="2:12" x14ac:dyDescent="0.45">
      <c r="B72" s="329"/>
      <c r="C72" s="329"/>
      <c r="D72" s="329"/>
      <c r="E72" s="329"/>
      <c r="F72" s="329"/>
      <c r="G72" s="329"/>
      <c r="H72" s="329"/>
      <c r="I72" s="329"/>
      <c r="J72" s="329"/>
      <c r="K72" s="329"/>
      <c r="L72" s="351" t="str">
        <f t="shared" si="0"/>
        <v xml:space="preserve"> </v>
      </c>
    </row>
    <row r="73" spans="2:12" x14ac:dyDescent="0.45">
      <c r="B73" s="329"/>
      <c r="C73" s="329"/>
      <c r="D73" s="329"/>
      <c r="E73" s="329"/>
      <c r="F73" s="329"/>
      <c r="G73" s="329"/>
      <c r="H73" s="329"/>
      <c r="I73" s="329"/>
      <c r="J73" s="329"/>
      <c r="K73" s="329"/>
      <c r="L73" s="351" t="str">
        <f t="shared" si="0"/>
        <v xml:space="preserve"> </v>
      </c>
    </row>
    <row r="74" spans="2:12" x14ac:dyDescent="0.45">
      <c r="B74" s="329"/>
      <c r="C74" s="329"/>
      <c r="D74" s="329"/>
      <c r="E74" s="329"/>
      <c r="F74" s="329"/>
      <c r="G74" s="329"/>
      <c r="H74" s="329"/>
      <c r="I74" s="329"/>
      <c r="J74" s="329"/>
      <c r="K74" s="329"/>
      <c r="L74" s="351" t="str">
        <f t="shared" si="0"/>
        <v xml:space="preserve"> </v>
      </c>
    </row>
    <row r="75" spans="2:12" x14ac:dyDescent="0.45">
      <c r="B75" s="329"/>
      <c r="C75" s="329"/>
      <c r="D75" s="329"/>
      <c r="E75" s="329"/>
      <c r="F75" s="329"/>
      <c r="G75" s="329"/>
      <c r="H75" s="329"/>
      <c r="I75" s="329"/>
      <c r="J75" s="329"/>
      <c r="K75" s="329"/>
      <c r="L75" s="351" t="str">
        <f t="shared" si="0"/>
        <v xml:space="preserve"> </v>
      </c>
    </row>
    <row r="76" spans="2:12" x14ac:dyDescent="0.45">
      <c r="B76" s="329"/>
      <c r="C76" s="329"/>
      <c r="D76" s="329"/>
      <c r="E76" s="329"/>
      <c r="F76" s="329"/>
      <c r="G76" s="329"/>
      <c r="H76" s="329"/>
      <c r="I76" s="329"/>
      <c r="J76" s="329"/>
      <c r="K76" s="329"/>
      <c r="L76" s="351" t="str">
        <f t="shared" si="0"/>
        <v xml:space="preserve"> </v>
      </c>
    </row>
    <row r="77" spans="2:12" x14ac:dyDescent="0.45">
      <c r="B77" s="329"/>
      <c r="C77" s="329"/>
      <c r="D77" s="329"/>
      <c r="E77" s="329"/>
      <c r="F77" s="329"/>
      <c r="G77" s="329"/>
      <c r="H77" s="329"/>
      <c r="I77" s="329"/>
      <c r="J77" s="329"/>
      <c r="K77" s="329"/>
      <c r="L77" s="351" t="str">
        <f t="shared" si="0"/>
        <v xml:space="preserve"> </v>
      </c>
    </row>
    <row r="78" spans="2:12" x14ac:dyDescent="0.45">
      <c r="B78" s="329"/>
      <c r="C78" s="329"/>
      <c r="D78" s="329"/>
      <c r="E78" s="329"/>
      <c r="F78" s="329"/>
      <c r="G78" s="329"/>
      <c r="H78" s="329"/>
      <c r="I78" s="329"/>
      <c r="J78" s="329"/>
      <c r="K78" s="329"/>
      <c r="L78" s="351" t="str">
        <f t="shared" si="0"/>
        <v xml:space="preserve"> </v>
      </c>
    </row>
    <row r="79" spans="2:12" x14ac:dyDescent="0.45">
      <c r="B79" s="329"/>
      <c r="C79" s="329"/>
      <c r="D79" s="329"/>
      <c r="E79" s="329"/>
      <c r="F79" s="329"/>
      <c r="G79" s="329"/>
      <c r="H79" s="329"/>
      <c r="I79" s="329"/>
      <c r="J79" s="329"/>
      <c r="K79" s="329"/>
      <c r="L79" s="351" t="str">
        <f t="shared" ref="L79:L142" si="1">IF(K79&gt;9,"ENCOUNTER"," ")</f>
        <v xml:space="preserve"> </v>
      </c>
    </row>
    <row r="80" spans="2:12" x14ac:dyDescent="0.45">
      <c r="B80" s="329"/>
      <c r="C80" s="329"/>
      <c r="D80" s="329"/>
      <c r="E80" s="329"/>
      <c r="F80" s="329"/>
      <c r="G80" s="329"/>
      <c r="H80" s="329"/>
      <c r="I80" s="329"/>
      <c r="J80" s="329"/>
      <c r="K80" s="329"/>
      <c r="L80" s="351" t="str">
        <f t="shared" si="1"/>
        <v xml:space="preserve"> </v>
      </c>
    </row>
    <row r="81" spans="2:12" x14ac:dyDescent="0.45">
      <c r="B81" s="329"/>
      <c r="C81" s="329"/>
      <c r="D81" s="329"/>
      <c r="E81" s="329"/>
      <c r="F81" s="329"/>
      <c r="G81" s="329"/>
      <c r="H81" s="329"/>
      <c r="I81" s="329"/>
      <c r="J81" s="329"/>
      <c r="K81" s="329"/>
      <c r="L81" s="351" t="str">
        <f t="shared" si="1"/>
        <v xml:space="preserve"> </v>
      </c>
    </row>
    <row r="82" spans="2:12" x14ac:dyDescent="0.45">
      <c r="B82" s="329"/>
      <c r="C82" s="329"/>
      <c r="D82" s="329"/>
      <c r="E82" s="329"/>
      <c r="F82" s="329"/>
      <c r="G82" s="329"/>
      <c r="H82" s="329"/>
      <c r="I82" s="329"/>
      <c r="J82" s="329"/>
      <c r="K82" s="329"/>
      <c r="L82" s="351" t="str">
        <f t="shared" si="1"/>
        <v xml:space="preserve"> </v>
      </c>
    </row>
    <row r="83" spans="2:12" x14ac:dyDescent="0.45">
      <c r="B83" s="329"/>
      <c r="C83" s="329"/>
      <c r="D83" s="329"/>
      <c r="E83" s="329"/>
      <c r="F83" s="329"/>
      <c r="G83" s="329"/>
      <c r="H83" s="329"/>
      <c r="I83" s="329"/>
      <c r="J83" s="329"/>
      <c r="K83" s="329"/>
      <c r="L83" s="351" t="str">
        <f t="shared" si="1"/>
        <v xml:space="preserve"> </v>
      </c>
    </row>
    <row r="84" spans="2:12" x14ac:dyDescent="0.45">
      <c r="B84" s="329"/>
      <c r="C84" s="329"/>
      <c r="D84" s="329"/>
      <c r="E84" s="329"/>
      <c r="F84" s="329"/>
      <c r="G84" s="329"/>
      <c r="H84" s="329"/>
      <c r="I84" s="329"/>
      <c r="J84" s="329"/>
      <c r="K84" s="329"/>
      <c r="L84" s="351" t="str">
        <f t="shared" si="1"/>
        <v xml:space="preserve"> </v>
      </c>
    </row>
    <row r="85" spans="2:12" x14ac:dyDescent="0.45">
      <c r="B85" s="329"/>
      <c r="C85" s="329"/>
      <c r="D85" s="329"/>
      <c r="E85" s="329"/>
      <c r="F85" s="329"/>
      <c r="G85" s="329"/>
      <c r="H85" s="329"/>
      <c r="I85" s="329"/>
      <c r="J85" s="329"/>
      <c r="K85" s="329"/>
      <c r="L85" s="351" t="str">
        <f t="shared" si="1"/>
        <v xml:space="preserve"> </v>
      </c>
    </row>
    <row r="86" spans="2:12" x14ac:dyDescent="0.45">
      <c r="B86" s="329"/>
      <c r="C86" s="329"/>
      <c r="D86" s="329"/>
      <c r="E86" s="329"/>
      <c r="F86" s="329"/>
      <c r="G86" s="329"/>
      <c r="H86" s="329"/>
      <c r="I86" s="329"/>
      <c r="J86" s="329"/>
      <c r="K86" s="329"/>
      <c r="L86" s="351" t="str">
        <f t="shared" si="1"/>
        <v xml:space="preserve"> </v>
      </c>
    </row>
    <row r="87" spans="2:12" x14ac:dyDescent="0.45">
      <c r="B87" s="329"/>
      <c r="C87" s="329"/>
      <c r="D87" s="329"/>
      <c r="E87" s="329"/>
      <c r="F87" s="329"/>
      <c r="G87" s="329"/>
      <c r="H87" s="329"/>
      <c r="I87" s="329"/>
      <c r="J87" s="329"/>
      <c r="K87" s="329"/>
      <c r="L87" s="351" t="str">
        <f t="shared" si="1"/>
        <v xml:space="preserve"> </v>
      </c>
    </row>
    <row r="88" spans="2:12" x14ac:dyDescent="0.45">
      <c r="B88" s="329"/>
      <c r="C88" s="329"/>
      <c r="D88" s="329"/>
      <c r="E88" s="329"/>
      <c r="F88" s="329"/>
      <c r="G88" s="329"/>
      <c r="H88" s="329"/>
      <c r="I88" s="329"/>
      <c r="J88" s="329"/>
      <c r="K88" s="329"/>
      <c r="L88" s="351" t="str">
        <f t="shared" si="1"/>
        <v xml:space="preserve"> </v>
      </c>
    </row>
    <row r="89" spans="2:12" x14ac:dyDescent="0.45">
      <c r="B89" s="329"/>
      <c r="C89" s="329"/>
      <c r="D89" s="329"/>
      <c r="E89" s="329"/>
      <c r="F89" s="329"/>
      <c r="G89" s="329"/>
      <c r="H89" s="329"/>
      <c r="I89" s="329"/>
      <c r="J89" s="329"/>
      <c r="K89" s="329"/>
      <c r="L89" s="351" t="str">
        <f t="shared" si="1"/>
        <v xml:space="preserve"> </v>
      </c>
    </row>
    <row r="90" spans="2:12" x14ac:dyDescent="0.45">
      <c r="B90" s="329"/>
      <c r="C90" s="329"/>
      <c r="D90" s="329"/>
      <c r="E90" s="329"/>
      <c r="F90" s="329"/>
      <c r="G90" s="329"/>
      <c r="H90" s="329"/>
      <c r="I90" s="329"/>
      <c r="J90" s="329"/>
      <c r="K90" s="329"/>
      <c r="L90" s="351" t="str">
        <f t="shared" si="1"/>
        <v xml:space="preserve"> </v>
      </c>
    </row>
    <row r="91" spans="2:12" x14ac:dyDescent="0.45">
      <c r="B91" s="329"/>
      <c r="C91" s="329"/>
      <c r="D91" s="329"/>
      <c r="E91" s="329"/>
      <c r="F91" s="329"/>
      <c r="G91" s="329"/>
      <c r="H91" s="329"/>
      <c r="I91" s="329"/>
      <c r="J91" s="329"/>
      <c r="K91" s="329"/>
      <c r="L91" s="351" t="str">
        <f t="shared" si="1"/>
        <v xml:space="preserve"> </v>
      </c>
    </row>
    <row r="92" spans="2:12" x14ac:dyDescent="0.45">
      <c r="B92" s="329"/>
      <c r="C92" s="329"/>
      <c r="D92" s="329"/>
      <c r="E92" s="329"/>
      <c r="F92" s="329"/>
      <c r="G92" s="329"/>
      <c r="H92" s="329"/>
      <c r="I92" s="329"/>
      <c r="J92" s="329"/>
      <c r="K92" s="329"/>
      <c r="L92" s="351" t="str">
        <f t="shared" si="1"/>
        <v xml:space="preserve"> </v>
      </c>
    </row>
    <row r="93" spans="2:12" x14ac:dyDescent="0.45">
      <c r="B93" s="329"/>
      <c r="C93" s="329"/>
      <c r="D93" s="329"/>
      <c r="E93" s="329"/>
      <c r="F93" s="329"/>
      <c r="G93" s="329"/>
      <c r="H93" s="329"/>
      <c r="I93" s="329"/>
      <c r="J93" s="329"/>
      <c r="K93" s="329"/>
      <c r="L93" s="351" t="str">
        <f t="shared" si="1"/>
        <v xml:space="preserve"> </v>
      </c>
    </row>
    <row r="94" spans="2:12" x14ac:dyDescent="0.45">
      <c r="B94" s="329"/>
      <c r="C94" s="329"/>
      <c r="D94" s="329"/>
      <c r="E94" s="329"/>
      <c r="F94" s="329"/>
      <c r="G94" s="329"/>
      <c r="H94" s="329"/>
      <c r="I94" s="329"/>
      <c r="J94" s="329"/>
      <c r="K94" s="329"/>
      <c r="L94" s="351" t="str">
        <f t="shared" si="1"/>
        <v xml:space="preserve"> </v>
      </c>
    </row>
    <row r="95" spans="2:12" x14ac:dyDescent="0.45">
      <c r="B95" s="329"/>
      <c r="C95" s="329"/>
      <c r="D95" s="329"/>
      <c r="E95" s="329"/>
      <c r="F95" s="329"/>
      <c r="G95" s="329"/>
      <c r="H95" s="329"/>
      <c r="I95" s="329"/>
      <c r="J95" s="329"/>
      <c r="K95" s="329"/>
      <c r="L95" s="351" t="str">
        <f t="shared" si="1"/>
        <v xml:space="preserve"> </v>
      </c>
    </row>
    <row r="96" spans="2:12" x14ac:dyDescent="0.45">
      <c r="B96" s="329"/>
      <c r="C96" s="329"/>
      <c r="D96" s="329"/>
      <c r="E96" s="329"/>
      <c r="F96" s="329"/>
      <c r="G96" s="329"/>
      <c r="H96" s="329"/>
      <c r="I96" s="329"/>
      <c r="J96" s="329"/>
      <c r="K96" s="329"/>
      <c r="L96" s="351" t="str">
        <f t="shared" si="1"/>
        <v xml:space="preserve"> </v>
      </c>
    </row>
    <row r="97" spans="2:12" x14ac:dyDescent="0.45">
      <c r="B97" s="329"/>
      <c r="C97" s="329"/>
      <c r="D97" s="329"/>
      <c r="E97" s="329"/>
      <c r="F97" s="329"/>
      <c r="G97" s="329"/>
      <c r="H97" s="329"/>
      <c r="I97" s="329"/>
      <c r="J97" s="329"/>
      <c r="K97" s="329"/>
      <c r="L97" s="351" t="str">
        <f t="shared" si="1"/>
        <v xml:space="preserve"> </v>
      </c>
    </row>
    <row r="98" spans="2:12" x14ac:dyDescent="0.45">
      <c r="B98" s="329"/>
      <c r="C98" s="329"/>
      <c r="D98" s="329"/>
      <c r="E98" s="329"/>
      <c r="F98" s="329"/>
      <c r="G98" s="329"/>
      <c r="H98" s="329"/>
      <c r="I98" s="329"/>
      <c r="J98" s="329"/>
      <c r="K98" s="329"/>
      <c r="L98" s="351" t="str">
        <f t="shared" si="1"/>
        <v xml:space="preserve"> </v>
      </c>
    </row>
    <row r="99" spans="2:12" x14ac:dyDescent="0.45">
      <c r="B99" s="329"/>
      <c r="C99" s="329"/>
      <c r="D99" s="329"/>
      <c r="E99" s="329"/>
      <c r="F99" s="329"/>
      <c r="G99" s="329"/>
      <c r="H99" s="329"/>
      <c r="I99" s="329"/>
      <c r="J99" s="329"/>
      <c r="K99" s="329"/>
      <c r="L99" s="351" t="str">
        <f t="shared" si="1"/>
        <v xml:space="preserve"> </v>
      </c>
    </row>
    <row r="100" spans="2:12" x14ac:dyDescent="0.45">
      <c r="B100" s="329"/>
      <c r="C100" s="329"/>
      <c r="D100" s="329"/>
      <c r="E100" s="329"/>
      <c r="F100" s="329"/>
      <c r="G100" s="329"/>
      <c r="H100" s="329"/>
      <c r="I100" s="329"/>
      <c r="J100" s="329"/>
      <c r="K100" s="329"/>
      <c r="L100" s="351" t="str">
        <f t="shared" si="1"/>
        <v xml:space="preserve"> </v>
      </c>
    </row>
    <row r="101" spans="2:12" x14ac:dyDescent="0.45">
      <c r="B101" s="329"/>
      <c r="C101" s="329"/>
      <c r="D101" s="329"/>
      <c r="E101" s="329"/>
      <c r="F101" s="329"/>
      <c r="G101" s="329"/>
      <c r="H101" s="329"/>
      <c r="I101" s="329"/>
      <c r="J101" s="329"/>
      <c r="K101" s="329"/>
      <c r="L101" s="351" t="str">
        <f t="shared" si="1"/>
        <v xml:space="preserve"> </v>
      </c>
    </row>
    <row r="102" spans="2:12" x14ac:dyDescent="0.45">
      <c r="B102" s="329"/>
      <c r="C102" s="329"/>
      <c r="D102" s="329"/>
      <c r="E102" s="329"/>
      <c r="F102" s="329"/>
      <c r="G102" s="329"/>
      <c r="H102" s="329"/>
      <c r="I102" s="329"/>
      <c r="J102" s="329"/>
      <c r="K102" s="329"/>
      <c r="L102" s="351" t="str">
        <f t="shared" si="1"/>
        <v xml:space="preserve"> </v>
      </c>
    </row>
    <row r="103" spans="2:12" x14ac:dyDescent="0.45">
      <c r="B103" s="329"/>
      <c r="C103" s="329"/>
      <c r="D103" s="329"/>
      <c r="E103" s="329"/>
      <c r="F103" s="329"/>
      <c r="G103" s="329"/>
      <c r="H103" s="329"/>
      <c r="I103" s="329"/>
      <c r="J103" s="329"/>
      <c r="K103" s="329"/>
      <c r="L103" s="351" t="str">
        <f t="shared" si="1"/>
        <v xml:space="preserve"> </v>
      </c>
    </row>
    <row r="104" spans="2:12" x14ac:dyDescent="0.45">
      <c r="B104" s="329"/>
      <c r="C104" s="329"/>
      <c r="D104" s="329"/>
      <c r="E104" s="329"/>
      <c r="F104" s="329"/>
      <c r="G104" s="329"/>
      <c r="H104" s="329"/>
      <c r="I104" s="329"/>
      <c r="J104" s="329"/>
      <c r="K104" s="329"/>
      <c r="L104" s="351" t="str">
        <f t="shared" si="1"/>
        <v xml:space="preserve"> </v>
      </c>
    </row>
    <row r="105" spans="2:12" x14ac:dyDescent="0.45">
      <c r="B105" s="329"/>
      <c r="C105" s="329"/>
      <c r="D105" s="329"/>
      <c r="E105" s="329"/>
      <c r="F105" s="329"/>
      <c r="G105" s="329"/>
      <c r="H105" s="329"/>
      <c r="I105" s="329"/>
      <c r="J105" s="329"/>
      <c r="K105" s="329"/>
      <c r="L105" s="351" t="str">
        <f t="shared" si="1"/>
        <v xml:space="preserve"> </v>
      </c>
    </row>
    <row r="106" spans="2:12" x14ac:dyDescent="0.45">
      <c r="B106" s="329"/>
      <c r="C106" s="329"/>
      <c r="D106" s="329"/>
      <c r="E106" s="329"/>
      <c r="F106" s="329"/>
      <c r="G106" s="329"/>
      <c r="H106" s="329"/>
      <c r="I106" s="329"/>
      <c r="J106" s="329"/>
      <c r="K106" s="329"/>
      <c r="L106" s="351" t="str">
        <f t="shared" si="1"/>
        <v xml:space="preserve"> </v>
      </c>
    </row>
    <row r="107" spans="2:12" x14ac:dyDescent="0.45">
      <c r="B107" s="329"/>
      <c r="C107" s="329"/>
      <c r="D107" s="329"/>
      <c r="E107" s="329"/>
      <c r="F107" s="329"/>
      <c r="G107" s="329"/>
      <c r="H107" s="329"/>
      <c r="I107" s="329"/>
      <c r="J107" s="329"/>
      <c r="K107" s="329"/>
      <c r="L107" s="351" t="str">
        <f t="shared" si="1"/>
        <v xml:space="preserve"> </v>
      </c>
    </row>
    <row r="108" spans="2:12" x14ac:dyDescent="0.45">
      <c r="B108" s="329"/>
      <c r="C108" s="329"/>
      <c r="D108" s="329"/>
      <c r="E108" s="329"/>
      <c r="F108" s="329"/>
      <c r="G108" s="329"/>
      <c r="H108" s="329"/>
      <c r="I108" s="329"/>
      <c r="J108" s="329"/>
      <c r="K108" s="329"/>
      <c r="L108" s="351" t="str">
        <f t="shared" si="1"/>
        <v xml:space="preserve"> </v>
      </c>
    </row>
    <row r="109" spans="2:12" x14ac:dyDescent="0.45">
      <c r="B109" s="329"/>
      <c r="C109" s="329"/>
      <c r="D109" s="329"/>
      <c r="E109" s="329"/>
      <c r="F109" s="329"/>
      <c r="G109" s="329"/>
      <c r="H109" s="329"/>
      <c r="I109" s="329"/>
      <c r="J109" s="329"/>
      <c r="K109" s="329"/>
      <c r="L109" s="351" t="str">
        <f t="shared" si="1"/>
        <v xml:space="preserve"> </v>
      </c>
    </row>
    <row r="110" spans="2:12" x14ac:dyDescent="0.45">
      <c r="B110" s="329"/>
      <c r="C110" s="329"/>
      <c r="D110" s="329"/>
      <c r="E110" s="329"/>
      <c r="F110" s="329"/>
      <c r="G110" s="329"/>
      <c r="H110" s="329"/>
      <c r="I110" s="329"/>
      <c r="J110" s="329"/>
      <c r="K110" s="329"/>
      <c r="L110" s="351" t="str">
        <f t="shared" si="1"/>
        <v xml:space="preserve"> </v>
      </c>
    </row>
    <row r="111" spans="2:12" x14ac:dyDescent="0.45">
      <c r="B111" s="329"/>
      <c r="C111" s="329"/>
      <c r="D111" s="329"/>
      <c r="E111" s="329"/>
      <c r="F111" s="329"/>
      <c r="G111" s="329"/>
      <c r="H111" s="329"/>
      <c r="I111" s="329"/>
      <c r="J111" s="329"/>
      <c r="K111" s="329"/>
      <c r="L111" s="351" t="str">
        <f t="shared" si="1"/>
        <v xml:space="preserve"> </v>
      </c>
    </row>
    <row r="112" spans="2:12" x14ac:dyDescent="0.45">
      <c r="B112" s="329"/>
      <c r="C112" s="329"/>
      <c r="D112" s="329"/>
      <c r="E112" s="329"/>
      <c r="F112" s="329"/>
      <c r="G112" s="329"/>
      <c r="H112" s="329"/>
      <c r="I112" s="329"/>
      <c r="J112" s="329"/>
      <c r="K112" s="329"/>
      <c r="L112" s="351" t="str">
        <f t="shared" si="1"/>
        <v xml:space="preserve"> </v>
      </c>
    </row>
    <row r="113" spans="2:12" x14ac:dyDescent="0.45">
      <c r="B113" s="329"/>
      <c r="C113" s="329"/>
      <c r="D113" s="329"/>
      <c r="E113" s="329"/>
      <c r="F113" s="329"/>
      <c r="G113" s="329"/>
      <c r="H113" s="329"/>
      <c r="I113" s="329"/>
      <c r="J113" s="329"/>
      <c r="K113" s="329"/>
      <c r="L113" s="351" t="str">
        <f t="shared" si="1"/>
        <v xml:space="preserve"> </v>
      </c>
    </row>
    <row r="114" spans="2:12" x14ac:dyDescent="0.45">
      <c r="B114" s="329"/>
      <c r="C114" s="329"/>
      <c r="D114" s="329"/>
      <c r="E114" s="329"/>
      <c r="F114" s="329"/>
      <c r="G114" s="329"/>
      <c r="H114" s="329"/>
      <c r="I114" s="329"/>
      <c r="J114" s="329"/>
      <c r="K114" s="329"/>
      <c r="L114" s="351" t="str">
        <f t="shared" si="1"/>
        <v xml:space="preserve"> </v>
      </c>
    </row>
    <row r="115" spans="2:12" x14ac:dyDescent="0.45">
      <c r="B115" s="329"/>
      <c r="C115" s="329"/>
      <c r="D115" s="329"/>
      <c r="E115" s="329"/>
      <c r="F115" s="329"/>
      <c r="G115" s="329"/>
      <c r="H115" s="329"/>
      <c r="I115" s="329"/>
      <c r="J115" s="329"/>
      <c r="K115" s="329"/>
      <c r="L115" s="351" t="str">
        <f t="shared" si="1"/>
        <v xml:space="preserve"> </v>
      </c>
    </row>
    <row r="116" spans="2:12" x14ac:dyDescent="0.45">
      <c r="B116" s="329"/>
      <c r="C116" s="329"/>
      <c r="D116" s="329"/>
      <c r="E116" s="329"/>
      <c r="F116" s="329"/>
      <c r="G116" s="329"/>
      <c r="H116" s="329"/>
      <c r="I116" s="329"/>
      <c r="J116" s="329"/>
      <c r="K116" s="329"/>
      <c r="L116" s="351" t="str">
        <f t="shared" si="1"/>
        <v xml:space="preserve"> </v>
      </c>
    </row>
    <row r="117" spans="2:12" x14ac:dyDescent="0.45">
      <c r="B117" s="329"/>
      <c r="C117" s="329"/>
      <c r="D117" s="329"/>
      <c r="E117" s="329"/>
      <c r="F117" s="329"/>
      <c r="G117" s="329"/>
      <c r="H117" s="329"/>
      <c r="I117" s="329"/>
      <c r="J117" s="329"/>
      <c r="K117" s="329"/>
      <c r="L117" s="351" t="str">
        <f t="shared" si="1"/>
        <v xml:space="preserve"> </v>
      </c>
    </row>
    <row r="118" spans="2:12" x14ac:dyDescent="0.45">
      <c r="B118" s="329"/>
      <c r="C118" s="329"/>
      <c r="D118" s="329"/>
      <c r="E118" s="329"/>
      <c r="F118" s="329"/>
      <c r="G118" s="329"/>
      <c r="H118" s="329"/>
      <c r="I118" s="329"/>
      <c r="J118" s="329"/>
      <c r="K118" s="329"/>
      <c r="L118" s="351" t="str">
        <f t="shared" si="1"/>
        <v xml:space="preserve"> </v>
      </c>
    </row>
    <row r="119" spans="2:12" x14ac:dyDescent="0.45">
      <c r="B119" s="329"/>
      <c r="C119" s="329"/>
      <c r="D119" s="329"/>
      <c r="E119" s="329"/>
      <c r="F119" s="329"/>
      <c r="G119" s="329"/>
      <c r="H119" s="329"/>
      <c r="I119" s="329"/>
      <c r="J119" s="329"/>
      <c r="K119" s="329"/>
      <c r="L119" s="351" t="str">
        <f t="shared" si="1"/>
        <v xml:space="preserve"> </v>
      </c>
    </row>
    <row r="120" spans="2:12" x14ac:dyDescent="0.45">
      <c r="B120" s="329"/>
      <c r="C120" s="329"/>
      <c r="D120" s="329"/>
      <c r="E120" s="329"/>
      <c r="F120" s="329"/>
      <c r="G120" s="329"/>
      <c r="H120" s="329"/>
      <c r="I120" s="329"/>
      <c r="J120" s="329"/>
      <c r="K120" s="329"/>
      <c r="L120" s="351" t="str">
        <f t="shared" si="1"/>
        <v xml:space="preserve"> </v>
      </c>
    </row>
    <row r="121" spans="2:12" x14ac:dyDescent="0.45">
      <c r="B121" s="329"/>
      <c r="C121" s="329"/>
      <c r="D121" s="329"/>
      <c r="E121" s="329"/>
      <c r="F121" s="329"/>
      <c r="G121" s="329"/>
      <c r="H121" s="329"/>
      <c r="I121" s="329"/>
      <c r="J121" s="329"/>
      <c r="K121" s="329"/>
      <c r="L121" s="351" t="str">
        <f t="shared" si="1"/>
        <v xml:space="preserve"> </v>
      </c>
    </row>
    <row r="122" spans="2:12" x14ac:dyDescent="0.45">
      <c r="B122" s="329"/>
      <c r="C122" s="329"/>
      <c r="D122" s="329"/>
      <c r="E122" s="329"/>
      <c r="F122" s="329"/>
      <c r="G122" s="329"/>
      <c r="H122" s="329"/>
      <c r="I122" s="329"/>
      <c r="J122" s="329"/>
      <c r="K122" s="329"/>
      <c r="L122" s="351" t="str">
        <f t="shared" si="1"/>
        <v xml:space="preserve"> </v>
      </c>
    </row>
    <row r="123" spans="2:12" x14ac:dyDescent="0.45">
      <c r="B123" s="329"/>
      <c r="C123" s="329"/>
      <c r="D123" s="329"/>
      <c r="E123" s="329"/>
      <c r="F123" s="329"/>
      <c r="G123" s="329"/>
      <c r="H123" s="329"/>
      <c r="I123" s="329"/>
      <c r="J123" s="329"/>
      <c r="K123" s="329"/>
      <c r="L123" s="351" t="str">
        <f t="shared" si="1"/>
        <v xml:space="preserve"> </v>
      </c>
    </row>
    <row r="124" spans="2:12" x14ac:dyDescent="0.45">
      <c r="B124" s="329"/>
      <c r="C124" s="329"/>
      <c r="D124" s="329"/>
      <c r="E124" s="329"/>
      <c r="F124" s="329"/>
      <c r="G124" s="329"/>
      <c r="H124" s="329"/>
      <c r="I124" s="329"/>
      <c r="J124" s="329"/>
      <c r="K124" s="329"/>
      <c r="L124" s="351" t="str">
        <f t="shared" si="1"/>
        <v xml:space="preserve"> </v>
      </c>
    </row>
    <row r="125" spans="2:12" x14ac:dyDescent="0.45">
      <c r="B125" s="329"/>
      <c r="C125" s="329"/>
      <c r="D125" s="329"/>
      <c r="E125" s="329"/>
      <c r="F125" s="329"/>
      <c r="G125" s="329"/>
      <c r="H125" s="329"/>
      <c r="I125" s="329"/>
      <c r="J125" s="329"/>
      <c r="K125" s="329"/>
      <c r="L125" s="351" t="str">
        <f t="shared" si="1"/>
        <v xml:space="preserve"> </v>
      </c>
    </row>
    <row r="126" spans="2:12" x14ac:dyDescent="0.45">
      <c r="B126" s="329"/>
      <c r="C126" s="329"/>
      <c r="D126" s="329"/>
      <c r="E126" s="329"/>
      <c r="F126" s="329"/>
      <c r="G126" s="329"/>
      <c r="H126" s="329"/>
      <c r="I126" s="329"/>
      <c r="J126" s="329"/>
      <c r="K126" s="329"/>
      <c r="L126" s="351" t="str">
        <f t="shared" si="1"/>
        <v xml:space="preserve"> </v>
      </c>
    </row>
    <row r="127" spans="2:12" x14ac:dyDescent="0.45">
      <c r="B127" s="329"/>
      <c r="C127" s="329"/>
      <c r="D127" s="329"/>
      <c r="E127" s="329"/>
      <c r="F127" s="329"/>
      <c r="G127" s="329"/>
      <c r="H127" s="329"/>
      <c r="I127" s="329"/>
      <c r="J127" s="329"/>
      <c r="K127" s="329"/>
      <c r="L127" s="351" t="str">
        <f t="shared" si="1"/>
        <v xml:space="preserve"> </v>
      </c>
    </row>
    <row r="128" spans="2:12" x14ac:dyDescent="0.45">
      <c r="B128" s="329"/>
      <c r="C128" s="329"/>
      <c r="D128" s="329"/>
      <c r="E128" s="329"/>
      <c r="F128" s="329"/>
      <c r="G128" s="329"/>
      <c r="H128" s="329"/>
      <c r="I128" s="329"/>
      <c r="J128" s="329"/>
      <c r="K128" s="329"/>
      <c r="L128" s="351" t="str">
        <f t="shared" si="1"/>
        <v xml:space="preserve"> </v>
      </c>
    </row>
    <row r="129" spans="2:12" x14ac:dyDescent="0.45">
      <c r="B129" s="329"/>
      <c r="C129" s="329"/>
      <c r="D129" s="329"/>
      <c r="E129" s="329"/>
      <c r="F129" s="329"/>
      <c r="G129" s="329"/>
      <c r="H129" s="329"/>
      <c r="I129" s="329"/>
      <c r="J129" s="329"/>
      <c r="K129" s="329"/>
      <c r="L129" s="351" t="str">
        <f t="shared" si="1"/>
        <v xml:space="preserve"> </v>
      </c>
    </row>
    <row r="130" spans="2:12" x14ac:dyDescent="0.45">
      <c r="B130" s="329"/>
      <c r="C130" s="329"/>
      <c r="D130" s="329"/>
      <c r="E130" s="329"/>
      <c r="F130" s="329"/>
      <c r="G130" s="329"/>
      <c r="H130" s="329"/>
      <c r="I130" s="329"/>
      <c r="J130" s="329"/>
      <c r="K130" s="329"/>
      <c r="L130" s="351" t="str">
        <f t="shared" si="1"/>
        <v xml:space="preserve"> </v>
      </c>
    </row>
    <row r="131" spans="2:12" x14ac:dyDescent="0.45">
      <c r="B131" s="329"/>
      <c r="C131" s="329"/>
      <c r="D131" s="329"/>
      <c r="E131" s="329"/>
      <c r="F131" s="329"/>
      <c r="G131" s="329"/>
      <c r="H131" s="329"/>
      <c r="I131" s="329"/>
      <c r="J131" s="329"/>
      <c r="K131" s="329"/>
      <c r="L131" s="351" t="str">
        <f t="shared" si="1"/>
        <v xml:space="preserve"> </v>
      </c>
    </row>
    <row r="132" spans="2:12" x14ac:dyDescent="0.45">
      <c r="B132" s="329"/>
      <c r="C132" s="329"/>
      <c r="D132" s="329"/>
      <c r="E132" s="329"/>
      <c r="F132" s="329"/>
      <c r="G132" s="329"/>
      <c r="H132" s="329"/>
      <c r="I132" s="329"/>
      <c r="J132" s="329"/>
      <c r="K132" s="329"/>
      <c r="L132" s="351" t="str">
        <f t="shared" si="1"/>
        <v xml:space="preserve"> </v>
      </c>
    </row>
    <row r="133" spans="2:12" x14ac:dyDescent="0.45">
      <c r="B133" s="329"/>
      <c r="C133" s="329"/>
      <c r="D133" s="329"/>
      <c r="E133" s="329"/>
      <c r="F133" s="329"/>
      <c r="G133" s="329"/>
      <c r="H133" s="329"/>
      <c r="I133" s="329"/>
      <c r="J133" s="329"/>
      <c r="K133" s="329"/>
      <c r="L133" s="351" t="str">
        <f t="shared" si="1"/>
        <v xml:space="preserve"> </v>
      </c>
    </row>
    <row r="134" spans="2:12" x14ac:dyDescent="0.45">
      <c r="B134" s="329"/>
      <c r="C134" s="329"/>
      <c r="D134" s="329"/>
      <c r="E134" s="329"/>
      <c r="F134" s="329"/>
      <c r="G134" s="329"/>
      <c r="H134" s="329"/>
      <c r="I134" s="329"/>
      <c r="J134" s="329"/>
      <c r="K134" s="329"/>
      <c r="L134" s="351" t="str">
        <f t="shared" si="1"/>
        <v xml:space="preserve"> </v>
      </c>
    </row>
    <row r="135" spans="2:12" x14ac:dyDescent="0.45">
      <c r="B135" s="329"/>
      <c r="C135" s="329"/>
      <c r="D135" s="329"/>
      <c r="E135" s="329"/>
      <c r="F135" s="329"/>
      <c r="G135" s="329"/>
      <c r="H135" s="329"/>
      <c r="I135" s="329"/>
      <c r="J135" s="329"/>
      <c r="K135" s="329"/>
      <c r="L135" s="351" t="str">
        <f t="shared" si="1"/>
        <v xml:space="preserve"> </v>
      </c>
    </row>
    <row r="136" spans="2:12" x14ac:dyDescent="0.45">
      <c r="B136" s="329"/>
      <c r="C136" s="329"/>
      <c r="D136" s="329"/>
      <c r="E136" s="329"/>
      <c r="F136" s="329"/>
      <c r="G136" s="329"/>
      <c r="H136" s="329"/>
      <c r="I136" s="329"/>
      <c r="J136" s="329"/>
      <c r="K136" s="329"/>
      <c r="L136" s="351" t="str">
        <f t="shared" si="1"/>
        <v xml:space="preserve"> </v>
      </c>
    </row>
    <row r="137" spans="2:12" x14ac:dyDescent="0.45">
      <c r="B137" s="329"/>
      <c r="C137" s="329"/>
      <c r="D137" s="329"/>
      <c r="E137" s="329"/>
      <c r="F137" s="329"/>
      <c r="G137" s="329"/>
      <c r="H137" s="329"/>
      <c r="I137" s="329"/>
      <c r="J137" s="329"/>
      <c r="K137" s="329"/>
      <c r="L137" s="351" t="str">
        <f t="shared" si="1"/>
        <v xml:space="preserve"> </v>
      </c>
    </row>
    <row r="138" spans="2:12" x14ac:dyDescent="0.45">
      <c r="B138" s="329"/>
      <c r="C138" s="329"/>
      <c r="D138" s="329"/>
      <c r="E138" s="329"/>
      <c r="F138" s="329"/>
      <c r="G138" s="329"/>
      <c r="H138" s="329"/>
      <c r="I138" s="329"/>
      <c r="J138" s="329"/>
      <c r="K138" s="329"/>
      <c r="L138" s="351" t="str">
        <f t="shared" si="1"/>
        <v xml:space="preserve"> </v>
      </c>
    </row>
    <row r="139" spans="2:12" x14ac:dyDescent="0.45">
      <c r="B139" s="329"/>
      <c r="C139" s="329"/>
      <c r="D139" s="329"/>
      <c r="E139" s="329"/>
      <c r="F139" s="329"/>
      <c r="G139" s="329"/>
      <c r="H139" s="329"/>
      <c r="I139" s="329"/>
      <c r="J139" s="329"/>
      <c r="K139" s="329"/>
      <c r="L139" s="351" t="str">
        <f t="shared" si="1"/>
        <v xml:space="preserve"> </v>
      </c>
    </row>
    <row r="140" spans="2:12" x14ac:dyDescent="0.45">
      <c r="B140" s="329"/>
      <c r="C140" s="329"/>
      <c r="D140" s="329"/>
      <c r="E140" s="329"/>
      <c r="F140" s="329"/>
      <c r="G140" s="329"/>
      <c r="H140" s="329"/>
      <c r="I140" s="329"/>
      <c r="J140" s="329"/>
      <c r="K140" s="329"/>
      <c r="L140" s="351" t="str">
        <f t="shared" si="1"/>
        <v xml:space="preserve"> </v>
      </c>
    </row>
    <row r="141" spans="2:12" x14ac:dyDescent="0.45">
      <c r="B141" s="329"/>
      <c r="C141" s="329"/>
      <c r="D141" s="329"/>
      <c r="E141" s="329"/>
      <c r="F141" s="329"/>
      <c r="G141" s="329"/>
      <c r="H141" s="329"/>
      <c r="I141" s="329"/>
      <c r="J141" s="329"/>
      <c r="K141" s="329"/>
      <c r="L141" s="351" t="str">
        <f t="shared" si="1"/>
        <v xml:space="preserve"> </v>
      </c>
    </row>
    <row r="142" spans="2:12" x14ac:dyDescent="0.45">
      <c r="B142" s="329"/>
      <c r="C142" s="329"/>
      <c r="D142" s="329"/>
      <c r="E142" s="329"/>
      <c r="F142" s="329"/>
      <c r="G142" s="329"/>
      <c r="H142" s="329"/>
      <c r="I142" s="329"/>
      <c r="J142" s="329"/>
      <c r="K142" s="329"/>
      <c r="L142" s="351" t="str">
        <f t="shared" si="1"/>
        <v xml:space="preserve"> </v>
      </c>
    </row>
    <row r="143" spans="2:12" x14ac:dyDescent="0.45">
      <c r="B143" s="329"/>
      <c r="C143" s="329"/>
      <c r="D143" s="329"/>
      <c r="E143" s="329"/>
      <c r="F143" s="329"/>
      <c r="G143" s="329"/>
      <c r="H143" s="329"/>
      <c r="I143" s="329"/>
      <c r="J143" s="329"/>
      <c r="K143" s="329"/>
      <c r="L143" s="351" t="str">
        <f t="shared" ref="L143:L206" si="2">IF(K143&gt;9,"ENCOUNTER"," ")</f>
        <v xml:space="preserve"> </v>
      </c>
    </row>
    <row r="144" spans="2:12" x14ac:dyDescent="0.45">
      <c r="B144" s="329"/>
      <c r="C144" s="329"/>
      <c r="D144" s="329"/>
      <c r="E144" s="329"/>
      <c r="F144" s="329"/>
      <c r="G144" s="329"/>
      <c r="H144" s="329"/>
      <c r="I144" s="329"/>
      <c r="J144" s="329"/>
      <c r="K144" s="329"/>
      <c r="L144" s="351" t="str">
        <f t="shared" si="2"/>
        <v xml:space="preserve"> </v>
      </c>
    </row>
    <row r="145" spans="2:12" x14ac:dyDescent="0.45">
      <c r="B145" s="329"/>
      <c r="C145" s="329"/>
      <c r="D145" s="329"/>
      <c r="E145" s="329"/>
      <c r="F145" s="329"/>
      <c r="G145" s="329"/>
      <c r="H145" s="329"/>
      <c r="I145" s="329"/>
      <c r="J145" s="329"/>
      <c r="K145" s="329"/>
      <c r="L145" s="351" t="str">
        <f t="shared" si="2"/>
        <v xml:space="preserve"> </v>
      </c>
    </row>
    <row r="146" spans="2:12" x14ac:dyDescent="0.45">
      <c r="B146" s="329"/>
      <c r="C146" s="329"/>
      <c r="D146" s="329"/>
      <c r="E146" s="329"/>
      <c r="F146" s="329"/>
      <c r="G146" s="329"/>
      <c r="H146" s="329"/>
      <c r="I146" s="329"/>
      <c r="J146" s="329"/>
      <c r="K146" s="329"/>
      <c r="L146" s="351" t="str">
        <f t="shared" si="2"/>
        <v xml:space="preserve"> </v>
      </c>
    </row>
    <row r="147" spans="2:12" x14ac:dyDescent="0.45">
      <c r="B147" s="329"/>
      <c r="C147" s="329"/>
      <c r="D147" s="329"/>
      <c r="E147" s="329"/>
      <c r="F147" s="329"/>
      <c r="G147" s="329"/>
      <c r="H147" s="329"/>
      <c r="I147" s="329"/>
      <c r="J147" s="329"/>
      <c r="K147" s="329"/>
      <c r="L147" s="351" t="str">
        <f t="shared" si="2"/>
        <v xml:space="preserve"> </v>
      </c>
    </row>
    <row r="148" spans="2:12" x14ac:dyDescent="0.45">
      <c r="B148" s="329"/>
      <c r="C148" s="329"/>
      <c r="D148" s="329"/>
      <c r="E148" s="329"/>
      <c r="F148" s="329"/>
      <c r="G148" s="329"/>
      <c r="H148" s="329"/>
      <c r="I148" s="329"/>
      <c r="J148" s="329"/>
      <c r="K148" s="329"/>
      <c r="L148" s="351" t="str">
        <f t="shared" si="2"/>
        <v xml:space="preserve"> </v>
      </c>
    </row>
    <row r="149" spans="2:12" x14ac:dyDescent="0.45">
      <c r="B149" s="329"/>
      <c r="C149" s="329"/>
      <c r="D149" s="329"/>
      <c r="E149" s="329"/>
      <c r="F149" s="329"/>
      <c r="G149" s="329"/>
      <c r="H149" s="329"/>
      <c r="I149" s="329"/>
      <c r="J149" s="329"/>
      <c r="K149" s="329"/>
      <c r="L149" s="351" t="str">
        <f t="shared" si="2"/>
        <v xml:space="preserve"> </v>
      </c>
    </row>
    <row r="150" spans="2:12" x14ac:dyDescent="0.45">
      <c r="B150" s="329"/>
      <c r="C150" s="329"/>
      <c r="D150" s="329"/>
      <c r="E150" s="329"/>
      <c r="F150" s="329"/>
      <c r="G150" s="329"/>
      <c r="H150" s="329"/>
      <c r="I150" s="329"/>
      <c r="J150" s="329"/>
      <c r="K150" s="329"/>
      <c r="L150" s="351" t="str">
        <f t="shared" si="2"/>
        <v xml:space="preserve"> </v>
      </c>
    </row>
    <row r="151" spans="2:12" x14ac:dyDescent="0.45">
      <c r="B151" s="329"/>
      <c r="C151" s="329"/>
      <c r="D151" s="329"/>
      <c r="E151" s="329"/>
      <c r="F151" s="329"/>
      <c r="G151" s="329"/>
      <c r="H151" s="329"/>
      <c r="I151" s="329"/>
      <c r="J151" s="329"/>
      <c r="K151" s="329"/>
      <c r="L151" s="351" t="str">
        <f t="shared" si="2"/>
        <v xml:space="preserve"> </v>
      </c>
    </row>
    <row r="152" spans="2:12" x14ac:dyDescent="0.45">
      <c r="B152" s="329"/>
      <c r="C152" s="329"/>
      <c r="D152" s="329"/>
      <c r="E152" s="329"/>
      <c r="F152" s="329"/>
      <c r="G152" s="329"/>
      <c r="H152" s="329"/>
      <c r="I152" s="329"/>
      <c r="J152" s="329"/>
      <c r="K152" s="329"/>
      <c r="L152" s="351" t="str">
        <f t="shared" si="2"/>
        <v xml:space="preserve"> </v>
      </c>
    </row>
    <row r="153" spans="2:12" x14ac:dyDescent="0.45">
      <c r="B153" s="329"/>
      <c r="C153" s="329"/>
      <c r="D153" s="329"/>
      <c r="E153" s="329"/>
      <c r="F153" s="329"/>
      <c r="G153" s="329"/>
      <c r="H153" s="329"/>
      <c r="I153" s="329"/>
      <c r="J153" s="329"/>
      <c r="K153" s="329"/>
      <c r="L153" s="351" t="str">
        <f t="shared" si="2"/>
        <v xml:space="preserve"> </v>
      </c>
    </row>
    <row r="154" spans="2:12" x14ac:dyDescent="0.45">
      <c r="B154" s="329"/>
      <c r="C154" s="329"/>
      <c r="D154" s="329"/>
      <c r="E154" s="329"/>
      <c r="F154" s="329"/>
      <c r="G154" s="329"/>
      <c r="H154" s="329"/>
      <c r="I154" s="329"/>
      <c r="J154" s="329"/>
      <c r="K154" s="329"/>
      <c r="L154" s="351" t="str">
        <f t="shared" si="2"/>
        <v xml:space="preserve"> </v>
      </c>
    </row>
    <row r="155" spans="2:12" x14ac:dyDescent="0.45">
      <c r="B155" s="329"/>
      <c r="C155" s="329"/>
      <c r="D155" s="329"/>
      <c r="E155" s="329"/>
      <c r="F155" s="329"/>
      <c r="G155" s="329"/>
      <c r="H155" s="329"/>
      <c r="I155" s="329"/>
      <c r="J155" s="329"/>
      <c r="K155" s="329"/>
      <c r="L155" s="351" t="str">
        <f t="shared" si="2"/>
        <v xml:space="preserve"> </v>
      </c>
    </row>
    <row r="156" spans="2:12" x14ac:dyDescent="0.45">
      <c r="B156" s="329"/>
      <c r="C156" s="329"/>
      <c r="D156" s="329"/>
      <c r="E156" s="329"/>
      <c r="F156" s="329"/>
      <c r="G156" s="329"/>
      <c r="H156" s="329"/>
      <c r="I156" s="329"/>
      <c r="J156" s="329"/>
      <c r="K156" s="329"/>
      <c r="L156" s="351" t="str">
        <f t="shared" si="2"/>
        <v xml:space="preserve"> </v>
      </c>
    </row>
    <row r="157" spans="2:12" x14ac:dyDescent="0.45">
      <c r="B157" s="329"/>
      <c r="C157" s="329"/>
      <c r="D157" s="329"/>
      <c r="E157" s="329"/>
      <c r="F157" s="329"/>
      <c r="G157" s="329"/>
      <c r="H157" s="329"/>
      <c r="I157" s="329"/>
      <c r="J157" s="329"/>
      <c r="K157" s="329"/>
      <c r="L157" s="351" t="str">
        <f t="shared" si="2"/>
        <v xml:space="preserve"> </v>
      </c>
    </row>
    <row r="158" spans="2:12" x14ac:dyDescent="0.45">
      <c r="B158" s="329"/>
      <c r="C158" s="329"/>
      <c r="D158" s="329"/>
      <c r="E158" s="329"/>
      <c r="F158" s="329"/>
      <c r="G158" s="329"/>
      <c r="H158" s="329"/>
      <c r="I158" s="329"/>
      <c r="J158" s="329"/>
      <c r="K158" s="329"/>
      <c r="L158" s="351" t="str">
        <f t="shared" si="2"/>
        <v xml:space="preserve"> </v>
      </c>
    </row>
    <row r="159" spans="2:12" x14ac:dyDescent="0.45">
      <c r="B159" s="329"/>
      <c r="C159" s="329"/>
      <c r="D159" s="329"/>
      <c r="E159" s="329"/>
      <c r="F159" s="329"/>
      <c r="G159" s="329"/>
      <c r="H159" s="329"/>
      <c r="I159" s="329"/>
      <c r="J159" s="329"/>
      <c r="K159" s="329"/>
      <c r="L159" s="351" t="str">
        <f t="shared" si="2"/>
        <v xml:space="preserve"> </v>
      </c>
    </row>
    <row r="160" spans="2:12" x14ac:dyDescent="0.45">
      <c r="B160" s="329"/>
      <c r="C160" s="329"/>
      <c r="D160" s="329"/>
      <c r="E160" s="329"/>
      <c r="F160" s="329"/>
      <c r="G160" s="329"/>
      <c r="H160" s="329"/>
      <c r="I160" s="329"/>
      <c r="J160" s="329"/>
      <c r="K160" s="329"/>
      <c r="L160" s="351" t="str">
        <f t="shared" si="2"/>
        <v xml:space="preserve"> </v>
      </c>
    </row>
    <row r="161" spans="2:12" x14ac:dyDescent="0.45">
      <c r="B161" s="329"/>
      <c r="C161" s="329"/>
      <c r="D161" s="329"/>
      <c r="E161" s="329"/>
      <c r="F161" s="329"/>
      <c r="G161" s="329"/>
      <c r="H161" s="329"/>
      <c r="I161" s="329"/>
      <c r="J161" s="329"/>
      <c r="K161" s="329"/>
      <c r="L161" s="351" t="str">
        <f t="shared" si="2"/>
        <v xml:space="preserve"> </v>
      </c>
    </row>
    <row r="162" spans="2:12" x14ac:dyDescent="0.45">
      <c r="B162" s="329"/>
      <c r="C162" s="329"/>
      <c r="D162" s="329"/>
      <c r="E162" s="329"/>
      <c r="F162" s="329"/>
      <c r="G162" s="329"/>
      <c r="H162" s="329"/>
      <c r="I162" s="329"/>
      <c r="J162" s="329"/>
      <c r="K162" s="329"/>
      <c r="L162" s="351" t="str">
        <f t="shared" si="2"/>
        <v xml:space="preserve"> </v>
      </c>
    </row>
    <row r="163" spans="2:12" x14ac:dyDescent="0.45">
      <c r="B163" s="329"/>
      <c r="C163" s="329"/>
      <c r="D163" s="329"/>
      <c r="E163" s="329"/>
      <c r="F163" s="329"/>
      <c r="G163" s="329"/>
      <c r="H163" s="329"/>
      <c r="I163" s="329"/>
      <c r="J163" s="329"/>
      <c r="K163" s="329"/>
      <c r="L163" s="351" t="str">
        <f t="shared" si="2"/>
        <v xml:space="preserve"> </v>
      </c>
    </row>
    <row r="164" spans="2:12" x14ac:dyDescent="0.45">
      <c r="B164" s="329"/>
      <c r="C164" s="329"/>
      <c r="D164" s="329"/>
      <c r="E164" s="329"/>
      <c r="F164" s="329"/>
      <c r="G164" s="329"/>
      <c r="H164" s="329"/>
      <c r="I164" s="329"/>
      <c r="J164" s="329"/>
      <c r="K164" s="329"/>
      <c r="L164" s="351" t="str">
        <f t="shared" si="2"/>
        <v xml:space="preserve"> </v>
      </c>
    </row>
    <row r="165" spans="2:12" x14ac:dyDescent="0.45">
      <c r="B165" s="329"/>
      <c r="C165" s="329"/>
      <c r="D165" s="329"/>
      <c r="E165" s="329"/>
      <c r="F165" s="329"/>
      <c r="G165" s="329"/>
      <c r="H165" s="329"/>
      <c r="I165" s="329"/>
      <c r="J165" s="329"/>
      <c r="K165" s="329"/>
      <c r="L165" s="351" t="str">
        <f t="shared" si="2"/>
        <v xml:space="preserve"> </v>
      </c>
    </row>
    <row r="166" spans="2:12" x14ac:dyDescent="0.45">
      <c r="B166" s="329"/>
      <c r="C166" s="329"/>
      <c r="D166" s="329"/>
      <c r="E166" s="329"/>
      <c r="F166" s="329"/>
      <c r="G166" s="329"/>
      <c r="H166" s="329"/>
      <c r="I166" s="329"/>
      <c r="J166" s="329"/>
      <c r="K166" s="329"/>
      <c r="L166" s="351" t="str">
        <f t="shared" si="2"/>
        <v xml:space="preserve"> </v>
      </c>
    </row>
    <row r="167" spans="2:12" x14ac:dyDescent="0.45">
      <c r="B167" s="329"/>
      <c r="C167" s="329"/>
      <c r="D167" s="329"/>
      <c r="E167" s="329"/>
      <c r="F167" s="329"/>
      <c r="G167" s="329"/>
      <c r="H167" s="329"/>
      <c r="I167" s="329"/>
      <c r="J167" s="329"/>
      <c r="K167" s="329"/>
      <c r="L167" s="351" t="str">
        <f t="shared" si="2"/>
        <v xml:space="preserve"> </v>
      </c>
    </row>
    <row r="168" spans="2:12" x14ac:dyDescent="0.45">
      <c r="B168" s="329"/>
      <c r="C168" s="329"/>
      <c r="D168" s="329"/>
      <c r="E168" s="329"/>
      <c r="F168" s="329"/>
      <c r="G168" s="329"/>
      <c r="H168" s="329"/>
      <c r="I168" s="329"/>
      <c r="J168" s="329"/>
      <c r="K168" s="329"/>
      <c r="L168" s="351" t="str">
        <f t="shared" si="2"/>
        <v xml:space="preserve"> </v>
      </c>
    </row>
    <row r="169" spans="2:12" x14ac:dyDescent="0.45">
      <c r="B169" s="329"/>
      <c r="C169" s="329"/>
      <c r="D169" s="329"/>
      <c r="E169" s="329"/>
      <c r="F169" s="329"/>
      <c r="G169" s="329"/>
      <c r="H169" s="329"/>
      <c r="I169" s="329"/>
      <c r="J169" s="329"/>
      <c r="K169" s="329"/>
      <c r="L169" s="351" t="str">
        <f t="shared" si="2"/>
        <v xml:space="preserve"> </v>
      </c>
    </row>
    <row r="170" spans="2:12" x14ac:dyDescent="0.45">
      <c r="B170" s="329"/>
      <c r="C170" s="329"/>
      <c r="D170" s="329"/>
      <c r="E170" s="329"/>
      <c r="F170" s="329"/>
      <c r="G170" s="329"/>
      <c r="H170" s="329"/>
      <c r="I170" s="329"/>
      <c r="J170" s="329"/>
      <c r="K170" s="329"/>
      <c r="L170" s="351" t="str">
        <f t="shared" si="2"/>
        <v xml:space="preserve"> </v>
      </c>
    </row>
    <row r="171" spans="2:12" x14ac:dyDescent="0.45">
      <c r="B171" s="329"/>
      <c r="C171" s="329"/>
      <c r="D171" s="329"/>
      <c r="E171" s="329"/>
      <c r="F171" s="329"/>
      <c r="G171" s="329"/>
      <c r="H171" s="329"/>
      <c r="I171" s="329"/>
      <c r="J171" s="329"/>
      <c r="K171" s="329"/>
      <c r="L171" s="351" t="str">
        <f t="shared" si="2"/>
        <v xml:space="preserve"> </v>
      </c>
    </row>
    <row r="172" spans="2:12" x14ac:dyDescent="0.45">
      <c r="B172" s="329"/>
      <c r="C172" s="329"/>
      <c r="D172" s="329"/>
      <c r="E172" s="329"/>
      <c r="F172" s="329"/>
      <c r="G172" s="329"/>
      <c r="H172" s="329"/>
      <c r="I172" s="329"/>
      <c r="J172" s="329"/>
      <c r="K172" s="329"/>
      <c r="L172" s="351" t="str">
        <f t="shared" si="2"/>
        <v xml:space="preserve"> </v>
      </c>
    </row>
    <row r="173" spans="2:12" x14ac:dyDescent="0.45">
      <c r="B173" s="329"/>
      <c r="C173" s="329"/>
      <c r="D173" s="329"/>
      <c r="E173" s="329"/>
      <c r="F173" s="329"/>
      <c r="G173" s="329"/>
      <c r="H173" s="329"/>
      <c r="I173" s="329"/>
      <c r="J173" s="329"/>
      <c r="K173" s="329"/>
      <c r="L173" s="351" t="str">
        <f t="shared" si="2"/>
        <v xml:space="preserve"> </v>
      </c>
    </row>
    <row r="174" spans="2:12" x14ac:dyDescent="0.45">
      <c r="B174" s="329"/>
      <c r="C174" s="329"/>
      <c r="D174" s="329"/>
      <c r="E174" s="329"/>
      <c r="F174" s="329"/>
      <c r="G174" s="329"/>
      <c r="H174" s="329"/>
      <c r="I174" s="329"/>
      <c r="J174" s="329"/>
      <c r="K174" s="329"/>
      <c r="L174" s="351" t="str">
        <f t="shared" si="2"/>
        <v xml:space="preserve"> </v>
      </c>
    </row>
    <row r="175" spans="2:12" x14ac:dyDescent="0.45">
      <c r="B175" s="329"/>
      <c r="C175" s="329"/>
      <c r="D175" s="329"/>
      <c r="E175" s="329"/>
      <c r="F175" s="329"/>
      <c r="G175" s="329"/>
      <c r="H175" s="329"/>
      <c r="I175" s="329"/>
      <c r="J175" s="329"/>
      <c r="K175" s="329"/>
      <c r="L175" s="351" t="str">
        <f t="shared" si="2"/>
        <v xml:space="preserve"> </v>
      </c>
    </row>
    <row r="176" spans="2:12" x14ac:dyDescent="0.45">
      <c r="B176" s="329"/>
      <c r="C176" s="329"/>
      <c r="D176" s="329"/>
      <c r="E176" s="329"/>
      <c r="F176" s="329"/>
      <c r="G176" s="329"/>
      <c r="H176" s="329"/>
      <c r="I176" s="329"/>
      <c r="J176" s="329"/>
      <c r="K176" s="329"/>
      <c r="L176" s="351" t="str">
        <f t="shared" si="2"/>
        <v xml:space="preserve"> </v>
      </c>
    </row>
    <row r="177" spans="2:12" x14ac:dyDescent="0.45">
      <c r="B177" s="329"/>
      <c r="C177" s="329"/>
      <c r="D177" s="329"/>
      <c r="E177" s="329"/>
      <c r="F177" s="329"/>
      <c r="G177" s="329"/>
      <c r="H177" s="329"/>
      <c r="I177" s="329"/>
      <c r="J177" s="329"/>
      <c r="K177" s="329"/>
      <c r="L177" s="351" t="str">
        <f t="shared" si="2"/>
        <v xml:space="preserve"> </v>
      </c>
    </row>
    <row r="178" spans="2:12" x14ac:dyDescent="0.45">
      <c r="B178" s="329"/>
      <c r="C178" s="329"/>
      <c r="D178" s="329"/>
      <c r="E178" s="329"/>
      <c r="F178" s="329"/>
      <c r="G178" s="329"/>
      <c r="H178" s="329"/>
      <c r="I178" s="329"/>
      <c r="J178" s="329"/>
      <c r="K178" s="329"/>
      <c r="L178" s="351" t="str">
        <f t="shared" si="2"/>
        <v xml:space="preserve"> </v>
      </c>
    </row>
    <row r="179" spans="2:12" x14ac:dyDescent="0.45">
      <c r="B179" s="329"/>
      <c r="C179" s="329"/>
      <c r="D179" s="329"/>
      <c r="E179" s="329"/>
      <c r="F179" s="329"/>
      <c r="G179" s="329"/>
      <c r="H179" s="329"/>
      <c r="I179" s="329"/>
      <c r="J179" s="329"/>
      <c r="K179" s="329"/>
      <c r="L179" s="351" t="str">
        <f t="shared" si="2"/>
        <v xml:space="preserve"> </v>
      </c>
    </row>
    <row r="180" spans="2:12" x14ac:dyDescent="0.45">
      <c r="B180" s="329"/>
      <c r="C180" s="329"/>
      <c r="D180" s="329"/>
      <c r="E180" s="329"/>
      <c r="F180" s="329"/>
      <c r="G180" s="329"/>
      <c r="H180" s="329"/>
      <c r="I180" s="329"/>
      <c r="J180" s="329"/>
      <c r="K180" s="329"/>
      <c r="L180" s="351" t="str">
        <f t="shared" si="2"/>
        <v xml:space="preserve"> </v>
      </c>
    </row>
    <row r="181" spans="2:12" x14ac:dyDescent="0.45">
      <c r="B181" s="329"/>
      <c r="C181" s="329"/>
      <c r="D181" s="329"/>
      <c r="E181" s="329"/>
      <c r="F181" s="329"/>
      <c r="G181" s="329"/>
      <c r="H181" s="329"/>
      <c r="I181" s="329"/>
      <c r="J181" s="329"/>
      <c r="K181" s="329"/>
      <c r="L181" s="351" t="str">
        <f t="shared" si="2"/>
        <v xml:space="preserve"> </v>
      </c>
    </row>
    <row r="182" spans="2:12" x14ac:dyDescent="0.45">
      <c r="B182" s="329"/>
      <c r="C182" s="329"/>
      <c r="D182" s="329"/>
      <c r="E182" s="329"/>
      <c r="F182" s="329"/>
      <c r="G182" s="329"/>
      <c r="H182" s="329"/>
      <c r="I182" s="329"/>
      <c r="J182" s="329"/>
      <c r="K182" s="329"/>
      <c r="L182" s="351" t="str">
        <f t="shared" si="2"/>
        <v xml:space="preserve"> </v>
      </c>
    </row>
    <row r="183" spans="2:12" x14ac:dyDescent="0.45">
      <c r="B183" s="329"/>
      <c r="C183" s="329"/>
      <c r="D183" s="329"/>
      <c r="E183" s="329"/>
      <c r="F183" s="329"/>
      <c r="G183" s="329"/>
      <c r="H183" s="329"/>
      <c r="I183" s="329"/>
      <c r="J183" s="329"/>
      <c r="K183" s="329"/>
      <c r="L183" s="351" t="str">
        <f t="shared" si="2"/>
        <v xml:space="preserve"> </v>
      </c>
    </row>
    <row r="184" spans="2:12" x14ac:dyDescent="0.45">
      <c r="B184" s="329"/>
      <c r="C184" s="329"/>
      <c r="D184" s="329"/>
      <c r="E184" s="329"/>
      <c r="F184" s="329"/>
      <c r="G184" s="329"/>
      <c r="H184" s="329"/>
      <c r="I184" s="329"/>
      <c r="J184" s="329"/>
      <c r="K184" s="329"/>
      <c r="L184" s="351" t="str">
        <f t="shared" si="2"/>
        <v xml:space="preserve"> </v>
      </c>
    </row>
    <row r="185" spans="2:12" x14ac:dyDescent="0.45">
      <c r="B185" s="329"/>
      <c r="C185" s="329"/>
      <c r="D185" s="329"/>
      <c r="E185" s="329"/>
      <c r="F185" s="329"/>
      <c r="G185" s="329"/>
      <c r="H185" s="329"/>
      <c r="I185" s="329"/>
      <c r="J185" s="329"/>
      <c r="K185" s="329"/>
      <c r="L185" s="351" t="str">
        <f t="shared" si="2"/>
        <v xml:space="preserve"> </v>
      </c>
    </row>
    <row r="186" spans="2:12" x14ac:dyDescent="0.45">
      <c r="B186" s="329"/>
      <c r="C186" s="329"/>
      <c r="D186" s="329"/>
      <c r="E186" s="329"/>
      <c r="F186" s="329"/>
      <c r="G186" s="329"/>
      <c r="H186" s="329"/>
      <c r="I186" s="329"/>
      <c r="J186" s="329"/>
      <c r="K186" s="329"/>
      <c r="L186" s="351" t="str">
        <f t="shared" si="2"/>
        <v xml:space="preserve"> </v>
      </c>
    </row>
    <row r="187" spans="2:12" x14ac:dyDescent="0.45">
      <c r="B187" s="329"/>
      <c r="C187" s="329"/>
      <c r="D187" s="329"/>
      <c r="E187" s="329"/>
      <c r="F187" s="329"/>
      <c r="G187" s="329"/>
      <c r="H187" s="329"/>
      <c r="I187" s="329"/>
      <c r="J187" s="329"/>
      <c r="K187" s="329"/>
      <c r="L187" s="351" t="str">
        <f t="shared" si="2"/>
        <v xml:space="preserve"> </v>
      </c>
    </row>
    <row r="188" spans="2:12" x14ac:dyDescent="0.45">
      <c r="B188" s="329"/>
      <c r="C188" s="329"/>
      <c r="D188" s="329"/>
      <c r="E188" s="329"/>
      <c r="F188" s="329"/>
      <c r="G188" s="329"/>
      <c r="H188" s="329"/>
      <c r="I188" s="329"/>
      <c r="J188" s="329"/>
      <c r="K188" s="329"/>
      <c r="L188" s="351" t="str">
        <f t="shared" si="2"/>
        <v xml:space="preserve"> </v>
      </c>
    </row>
    <row r="189" spans="2:12" x14ac:dyDescent="0.45">
      <c r="B189" s="329"/>
      <c r="C189" s="329"/>
      <c r="D189" s="329"/>
      <c r="E189" s="329"/>
      <c r="F189" s="329"/>
      <c r="G189" s="329"/>
      <c r="H189" s="329"/>
      <c r="I189" s="329"/>
      <c r="J189" s="329"/>
      <c r="K189" s="329"/>
      <c r="L189" s="351" t="str">
        <f t="shared" si="2"/>
        <v xml:space="preserve"> </v>
      </c>
    </row>
    <row r="190" spans="2:12" x14ac:dyDescent="0.45">
      <c r="B190" s="329"/>
      <c r="C190" s="329"/>
      <c r="D190" s="329"/>
      <c r="E190" s="329"/>
      <c r="F190" s="329"/>
      <c r="G190" s="329"/>
      <c r="H190" s="329"/>
      <c r="I190" s="329"/>
      <c r="J190" s="329"/>
      <c r="K190" s="329"/>
      <c r="L190" s="351" t="str">
        <f t="shared" si="2"/>
        <v xml:space="preserve"> </v>
      </c>
    </row>
    <row r="191" spans="2:12" x14ac:dyDescent="0.45">
      <c r="B191" s="329"/>
      <c r="C191" s="329"/>
      <c r="D191" s="329"/>
      <c r="E191" s="329"/>
      <c r="F191" s="329"/>
      <c r="G191" s="329"/>
      <c r="H191" s="329"/>
      <c r="I191" s="329"/>
      <c r="J191" s="329"/>
      <c r="K191" s="329"/>
      <c r="L191" s="351" t="str">
        <f t="shared" si="2"/>
        <v xml:space="preserve"> </v>
      </c>
    </row>
    <row r="192" spans="2:12" x14ac:dyDescent="0.45">
      <c r="B192" s="329"/>
      <c r="C192" s="329"/>
      <c r="D192" s="329"/>
      <c r="E192" s="329"/>
      <c r="F192" s="329"/>
      <c r="G192" s="329"/>
      <c r="H192" s="329"/>
      <c r="I192" s="329"/>
      <c r="J192" s="329"/>
      <c r="K192" s="329"/>
      <c r="L192" s="351" t="str">
        <f t="shared" si="2"/>
        <v xml:space="preserve"> </v>
      </c>
    </row>
    <row r="193" spans="2:12" x14ac:dyDescent="0.45">
      <c r="B193" s="329"/>
      <c r="C193" s="329"/>
      <c r="D193" s="329"/>
      <c r="E193" s="329"/>
      <c r="F193" s="329"/>
      <c r="G193" s="329"/>
      <c r="H193" s="329"/>
      <c r="I193" s="329"/>
      <c r="J193" s="329"/>
      <c r="K193" s="329"/>
      <c r="L193" s="351" t="str">
        <f t="shared" si="2"/>
        <v xml:space="preserve"> </v>
      </c>
    </row>
    <row r="194" spans="2:12" x14ac:dyDescent="0.45">
      <c r="B194" s="329"/>
      <c r="C194" s="329"/>
      <c r="D194" s="329"/>
      <c r="E194" s="329"/>
      <c r="F194" s="329"/>
      <c r="G194" s="329"/>
      <c r="H194" s="329"/>
      <c r="I194" s="329"/>
      <c r="J194" s="329"/>
      <c r="K194" s="329"/>
      <c r="L194" s="351" t="str">
        <f t="shared" si="2"/>
        <v xml:space="preserve"> </v>
      </c>
    </row>
    <row r="195" spans="2:12" x14ac:dyDescent="0.45">
      <c r="B195" s="329"/>
      <c r="C195" s="329"/>
      <c r="D195" s="329"/>
      <c r="E195" s="329"/>
      <c r="F195" s="329"/>
      <c r="G195" s="329"/>
      <c r="H195" s="329"/>
      <c r="I195" s="329"/>
      <c r="J195" s="329"/>
      <c r="K195" s="329"/>
      <c r="L195" s="351" t="str">
        <f t="shared" si="2"/>
        <v xml:space="preserve"> </v>
      </c>
    </row>
    <row r="196" spans="2:12" x14ac:dyDescent="0.45">
      <c r="B196" s="329"/>
      <c r="C196" s="329"/>
      <c r="D196" s="329"/>
      <c r="E196" s="329"/>
      <c r="F196" s="329"/>
      <c r="G196" s="329"/>
      <c r="H196" s="329"/>
      <c r="I196" s="329"/>
      <c r="J196" s="329"/>
      <c r="K196" s="329"/>
      <c r="L196" s="351" t="str">
        <f t="shared" si="2"/>
        <v xml:space="preserve"> </v>
      </c>
    </row>
    <row r="197" spans="2:12" x14ac:dyDescent="0.45">
      <c r="B197" s="329"/>
      <c r="C197" s="329"/>
      <c r="D197" s="329"/>
      <c r="E197" s="329"/>
      <c r="F197" s="329"/>
      <c r="G197" s="329"/>
      <c r="H197" s="329"/>
      <c r="I197" s="329"/>
      <c r="J197" s="329"/>
      <c r="K197" s="329"/>
      <c r="L197" s="351" t="str">
        <f t="shared" si="2"/>
        <v xml:space="preserve"> </v>
      </c>
    </row>
    <row r="198" spans="2:12" x14ac:dyDescent="0.45">
      <c r="B198" s="329"/>
      <c r="C198" s="329"/>
      <c r="D198" s="329"/>
      <c r="E198" s="329"/>
      <c r="F198" s="329"/>
      <c r="G198" s="329"/>
      <c r="H198" s="329"/>
      <c r="I198" s="329"/>
      <c r="J198" s="329"/>
      <c r="K198" s="329"/>
      <c r="L198" s="351" t="str">
        <f t="shared" si="2"/>
        <v xml:space="preserve"> </v>
      </c>
    </row>
    <row r="199" spans="2:12" x14ac:dyDescent="0.45">
      <c r="B199" s="329"/>
      <c r="C199" s="329"/>
      <c r="D199" s="329"/>
      <c r="E199" s="329"/>
      <c r="F199" s="329"/>
      <c r="G199" s="329"/>
      <c r="H199" s="329"/>
      <c r="I199" s="329"/>
      <c r="J199" s="329"/>
      <c r="K199" s="329"/>
      <c r="L199" s="351" t="str">
        <f t="shared" si="2"/>
        <v xml:space="preserve"> </v>
      </c>
    </row>
    <row r="200" spans="2:12" x14ac:dyDescent="0.45">
      <c r="B200" s="329"/>
      <c r="C200" s="329"/>
      <c r="D200" s="329"/>
      <c r="E200" s="329"/>
      <c r="F200" s="329"/>
      <c r="G200" s="329"/>
      <c r="H200" s="329"/>
      <c r="I200" s="329"/>
      <c r="J200" s="329"/>
      <c r="K200" s="329"/>
      <c r="L200" s="351" t="str">
        <f t="shared" si="2"/>
        <v xml:space="preserve"> </v>
      </c>
    </row>
    <row r="201" spans="2:12" x14ac:dyDescent="0.45">
      <c r="B201" s="329"/>
      <c r="C201" s="329"/>
      <c r="D201" s="329"/>
      <c r="E201" s="329"/>
      <c r="F201" s="329"/>
      <c r="G201" s="329"/>
      <c r="H201" s="329"/>
      <c r="I201" s="329"/>
      <c r="J201" s="329"/>
      <c r="K201" s="329"/>
      <c r="L201" s="351" t="str">
        <f t="shared" si="2"/>
        <v xml:space="preserve"> </v>
      </c>
    </row>
    <row r="202" spans="2:12" x14ac:dyDescent="0.45">
      <c r="B202" s="329"/>
      <c r="C202" s="329"/>
      <c r="D202" s="329"/>
      <c r="E202" s="329"/>
      <c r="F202" s="329"/>
      <c r="G202" s="329"/>
      <c r="H202" s="329"/>
      <c r="I202" s="329"/>
      <c r="J202" s="329"/>
      <c r="K202" s="329"/>
      <c r="L202" s="351" t="str">
        <f t="shared" si="2"/>
        <v xml:space="preserve"> </v>
      </c>
    </row>
    <row r="203" spans="2:12" x14ac:dyDescent="0.45">
      <c r="B203" s="329"/>
      <c r="C203" s="329"/>
      <c r="D203" s="329"/>
      <c r="E203" s="329"/>
      <c r="F203" s="329"/>
      <c r="G203" s="329"/>
      <c r="H203" s="329"/>
      <c r="I203" s="329"/>
      <c r="J203" s="329"/>
      <c r="K203" s="329"/>
      <c r="L203" s="351" t="str">
        <f t="shared" si="2"/>
        <v xml:space="preserve"> </v>
      </c>
    </row>
    <row r="204" spans="2:12" x14ac:dyDescent="0.45">
      <c r="B204" s="329"/>
      <c r="C204" s="329"/>
      <c r="D204" s="329"/>
      <c r="E204" s="329"/>
      <c r="F204" s="329"/>
      <c r="G204" s="329"/>
      <c r="H204" s="329"/>
      <c r="I204" s="329"/>
      <c r="J204" s="329"/>
      <c r="K204" s="329"/>
      <c r="L204" s="351" t="str">
        <f t="shared" si="2"/>
        <v xml:space="preserve"> </v>
      </c>
    </row>
    <row r="205" spans="2:12" x14ac:dyDescent="0.45">
      <c r="B205" s="329"/>
      <c r="C205" s="329"/>
      <c r="D205" s="329"/>
      <c r="E205" s="329"/>
      <c r="F205" s="329"/>
      <c r="G205" s="329"/>
      <c r="H205" s="329"/>
      <c r="I205" s="329"/>
      <c r="J205" s="329"/>
      <c r="K205" s="329"/>
      <c r="L205" s="351" t="str">
        <f t="shared" si="2"/>
        <v xml:space="preserve"> </v>
      </c>
    </row>
    <row r="206" spans="2:12" x14ac:dyDescent="0.45">
      <c r="B206" s="329"/>
      <c r="C206" s="329"/>
      <c r="D206" s="329"/>
      <c r="E206" s="329"/>
      <c r="F206" s="329"/>
      <c r="G206" s="329"/>
      <c r="H206" s="329"/>
      <c r="I206" s="329"/>
      <c r="J206" s="329"/>
      <c r="K206" s="329"/>
      <c r="L206" s="351" t="str">
        <f t="shared" si="2"/>
        <v xml:space="preserve"> </v>
      </c>
    </row>
    <row r="207" spans="2:12" x14ac:dyDescent="0.45">
      <c r="B207" s="329"/>
      <c r="C207" s="329"/>
      <c r="D207" s="329"/>
      <c r="E207" s="329"/>
      <c r="F207" s="329"/>
      <c r="G207" s="329"/>
      <c r="H207" s="329"/>
      <c r="I207" s="329"/>
      <c r="J207" s="329"/>
      <c r="K207" s="329"/>
      <c r="L207" s="351" t="str">
        <f t="shared" ref="L207:L270" si="3">IF(K207&gt;9,"ENCOUNTER"," ")</f>
        <v xml:space="preserve"> </v>
      </c>
    </row>
    <row r="208" spans="2:12" x14ac:dyDescent="0.45">
      <c r="B208" s="329"/>
      <c r="C208" s="329"/>
      <c r="D208" s="329"/>
      <c r="E208" s="329"/>
      <c r="F208" s="329"/>
      <c r="G208" s="329"/>
      <c r="H208" s="329"/>
      <c r="I208" s="329"/>
      <c r="J208" s="329"/>
      <c r="K208" s="329"/>
      <c r="L208" s="351" t="str">
        <f t="shared" si="3"/>
        <v xml:space="preserve"> </v>
      </c>
    </row>
    <row r="209" spans="2:12" x14ac:dyDescent="0.45">
      <c r="B209" s="329"/>
      <c r="C209" s="329"/>
      <c r="D209" s="329"/>
      <c r="E209" s="329"/>
      <c r="F209" s="329"/>
      <c r="G209" s="329"/>
      <c r="H209" s="329"/>
      <c r="I209" s="329"/>
      <c r="J209" s="329"/>
      <c r="K209" s="329"/>
      <c r="L209" s="351" t="str">
        <f t="shared" si="3"/>
        <v xml:space="preserve"> </v>
      </c>
    </row>
    <row r="210" spans="2:12" x14ac:dyDescent="0.45">
      <c r="B210" s="329"/>
      <c r="C210" s="329"/>
      <c r="D210" s="329"/>
      <c r="E210" s="329"/>
      <c r="F210" s="329"/>
      <c r="G210" s="329"/>
      <c r="H210" s="329"/>
      <c r="I210" s="329"/>
      <c r="J210" s="329"/>
      <c r="K210" s="329"/>
      <c r="L210" s="351" t="str">
        <f t="shared" si="3"/>
        <v xml:space="preserve"> </v>
      </c>
    </row>
    <row r="211" spans="2:12" x14ac:dyDescent="0.45">
      <c r="B211" s="329"/>
      <c r="C211" s="329"/>
      <c r="D211" s="329"/>
      <c r="E211" s="329"/>
      <c r="F211" s="329"/>
      <c r="G211" s="329"/>
      <c r="H211" s="329"/>
      <c r="I211" s="329"/>
      <c r="J211" s="329"/>
      <c r="K211" s="329"/>
      <c r="L211" s="351" t="str">
        <f t="shared" si="3"/>
        <v xml:space="preserve"> </v>
      </c>
    </row>
    <row r="212" spans="2:12" x14ac:dyDescent="0.45">
      <c r="B212" s="329"/>
      <c r="C212" s="329"/>
      <c r="D212" s="329"/>
      <c r="E212" s="329"/>
      <c r="F212" s="329"/>
      <c r="G212" s="329"/>
      <c r="H212" s="329"/>
      <c r="I212" s="329"/>
      <c r="J212" s="329"/>
      <c r="K212" s="329"/>
      <c r="L212" s="351" t="str">
        <f t="shared" si="3"/>
        <v xml:space="preserve"> </v>
      </c>
    </row>
    <row r="213" spans="2:12" x14ac:dyDescent="0.45">
      <c r="B213" s="329"/>
      <c r="C213" s="329"/>
      <c r="D213" s="329"/>
      <c r="E213" s="329"/>
      <c r="F213" s="329"/>
      <c r="G213" s="329"/>
      <c r="H213" s="329"/>
      <c r="I213" s="329"/>
      <c r="J213" s="329"/>
      <c r="K213" s="329"/>
      <c r="L213" s="351" t="str">
        <f t="shared" si="3"/>
        <v xml:space="preserve"> </v>
      </c>
    </row>
    <row r="214" spans="2:12" x14ac:dyDescent="0.45">
      <c r="B214" s="329"/>
      <c r="C214" s="329"/>
      <c r="D214" s="329"/>
      <c r="E214" s="329"/>
      <c r="F214" s="329"/>
      <c r="G214" s="329"/>
      <c r="H214" s="329"/>
      <c r="I214" s="329"/>
      <c r="J214" s="329"/>
      <c r="K214" s="329"/>
      <c r="L214" s="351" t="str">
        <f t="shared" si="3"/>
        <v xml:space="preserve"> </v>
      </c>
    </row>
    <row r="215" spans="2:12" x14ac:dyDescent="0.45">
      <c r="B215" s="329"/>
      <c r="C215" s="329"/>
      <c r="D215" s="329"/>
      <c r="E215" s="329"/>
      <c r="F215" s="329"/>
      <c r="G215" s="329"/>
      <c r="H215" s="329"/>
      <c r="I215" s="329"/>
      <c r="J215" s="329"/>
      <c r="K215" s="329"/>
      <c r="L215" s="351" t="str">
        <f t="shared" si="3"/>
        <v xml:space="preserve"> </v>
      </c>
    </row>
    <row r="216" spans="2:12" x14ac:dyDescent="0.45">
      <c r="B216" s="329"/>
      <c r="C216" s="329"/>
      <c r="D216" s="329"/>
      <c r="E216" s="329"/>
      <c r="F216" s="329"/>
      <c r="G216" s="329"/>
      <c r="H216" s="329"/>
      <c r="I216" s="329"/>
      <c r="J216" s="329"/>
      <c r="K216" s="329"/>
      <c r="L216" s="351" t="str">
        <f t="shared" si="3"/>
        <v xml:space="preserve"> </v>
      </c>
    </row>
    <row r="217" spans="2:12" x14ac:dyDescent="0.45">
      <c r="B217" s="329"/>
      <c r="C217" s="329"/>
      <c r="D217" s="329"/>
      <c r="E217" s="329"/>
      <c r="F217" s="329"/>
      <c r="G217" s="329"/>
      <c r="H217" s="329"/>
      <c r="I217" s="329"/>
      <c r="J217" s="329"/>
      <c r="K217" s="329"/>
      <c r="L217" s="351" t="str">
        <f t="shared" si="3"/>
        <v xml:space="preserve"> </v>
      </c>
    </row>
    <row r="218" spans="2:12" x14ac:dyDescent="0.45">
      <c r="B218" s="329"/>
      <c r="C218" s="329"/>
      <c r="D218" s="329"/>
      <c r="E218" s="329"/>
      <c r="F218" s="329"/>
      <c r="G218" s="329"/>
      <c r="H218" s="329"/>
      <c r="I218" s="329"/>
      <c r="J218" s="329"/>
      <c r="K218" s="329"/>
      <c r="L218" s="351" t="str">
        <f t="shared" si="3"/>
        <v xml:space="preserve"> </v>
      </c>
    </row>
    <row r="219" spans="2:12" x14ac:dyDescent="0.45">
      <c r="B219" s="329"/>
      <c r="C219" s="329"/>
      <c r="D219" s="329"/>
      <c r="E219" s="329"/>
      <c r="F219" s="329"/>
      <c r="G219" s="329"/>
      <c r="H219" s="329"/>
      <c r="I219" s="329"/>
      <c r="J219" s="329"/>
      <c r="K219" s="329"/>
      <c r="L219" s="351" t="str">
        <f t="shared" si="3"/>
        <v xml:space="preserve"> </v>
      </c>
    </row>
    <row r="220" spans="2:12" x14ac:dyDescent="0.45">
      <c r="B220" s="329"/>
      <c r="C220" s="329"/>
      <c r="D220" s="329"/>
      <c r="E220" s="329"/>
      <c r="F220" s="329"/>
      <c r="G220" s="329"/>
      <c r="H220" s="329"/>
      <c r="I220" s="329"/>
      <c r="J220" s="329"/>
      <c r="K220" s="329"/>
      <c r="L220" s="351" t="str">
        <f t="shared" si="3"/>
        <v xml:space="preserve"> </v>
      </c>
    </row>
    <row r="221" spans="2:12" x14ac:dyDescent="0.45">
      <c r="B221" s="329"/>
      <c r="C221" s="329"/>
      <c r="D221" s="329"/>
      <c r="E221" s="329"/>
      <c r="F221" s="329"/>
      <c r="G221" s="329"/>
      <c r="H221" s="329"/>
      <c r="I221" s="329"/>
      <c r="J221" s="329"/>
      <c r="K221" s="329"/>
      <c r="L221" s="351" t="str">
        <f t="shared" si="3"/>
        <v xml:space="preserve"> </v>
      </c>
    </row>
    <row r="222" spans="2:12" x14ac:dyDescent="0.45">
      <c r="B222" s="329"/>
      <c r="C222" s="329"/>
      <c r="D222" s="329"/>
      <c r="E222" s="329"/>
      <c r="F222" s="329"/>
      <c r="G222" s="329"/>
      <c r="H222" s="329"/>
      <c r="I222" s="329"/>
      <c r="J222" s="329"/>
      <c r="K222" s="329"/>
      <c r="L222" s="351" t="str">
        <f t="shared" si="3"/>
        <v xml:space="preserve"> </v>
      </c>
    </row>
    <row r="223" spans="2:12" x14ac:dyDescent="0.45">
      <c r="B223" s="329"/>
      <c r="C223" s="329"/>
      <c r="D223" s="329"/>
      <c r="E223" s="329"/>
      <c r="F223" s="329"/>
      <c r="G223" s="329"/>
      <c r="H223" s="329"/>
      <c r="I223" s="329"/>
      <c r="J223" s="329"/>
      <c r="K223" s="329"/>
      <c r="L223" s="351" t="str">
        <f t="shared" si="3"/>
        <v xml:space="preserve"> </v>
      </c>
    </row>
    <row r="224" spans="2:12" x14ac:dyDescent="0.45">
      <c r="B224" s="329"/>
      <c r="C224" s="329"/>
      <c r="D224" s="329"/>
      <c r="E224" s="329"/>
      <c r="F224" s="329"/>
      <c r="G224" s="329"/>
      <c r="H224" s="329"/>
      <c r="I224" s="329"/>
      <c r="J224" s="329"/>
      <c r="K224" s="329"/>
      <c r="L224" s="351" t="str">
        <f t="shared" si="3"/>
        <v xml:space="preserve"> </v>
      </c>
    </row>
    <row r="225" spans="2:12" x14ac:dyDescent="0.45">
      <c r="B225" s="329"/>
      <c r="C225" s="329"/>
      <c r="D225" s="329"/>
      <c r="E225" s="329"/>
      <c r="F225" s="329"/>
      <c r="G225" s="329"/>
      <c r="H225" s="329"/>
      <c r="I225" s="329"/>
      <c r="J225" s="329"/>
      <c r="K225" s="329"/>
      <c r="L225" s="351" t="str">
        <f t="shared" si="3"/>
        <v xml:space="preserve"> </v>
      </c>
    </row>
    <row r="226" spans="2:12" x14ac:dyDescent="0.45">
      <c r="B226" s="329"/>
      <c r="C226" s="329"/>
      <c r="D226" s="329"/>
      <c r="E226" s="329"/>
      <c r="F226" s="329"/>
      <c r="G226" s="329"/>
      <c r="H226" s="329"/>
      <c r="I226" s="329"/>
      <c r="J226" s="329"/>
      <c r="K226" s="329"/>
      <c r="L226" s="351" t="str">
        <f t="shared" si="3"/>
        <v xml:space="preserve"> </v>
      </c>
    </row>
    <row r="227" spans="2:12" x14ac:dyDescent="0.45">
      <c r="B227" s="329"/>
      <c r="C227" s="329"/>
      <c r="D227" s="329"/>
      <c r="E227" s="329"/>
      <c r="F227" s="329"/>
      <c r="G227" s="329"/>
      <c r="H227" s="329"/>
      <c r="I227" s="329"/>
      <c r="J227" s="329"/>
      <c r="K227" s="329"/>
      <c r="L227" s="351" t="str">
        <f t="shared" si="3"/>
        <v xml:space="preserve"> </v>
      </c>
    </row>
    <row r="228" spans="2:12" x14ac:dyDescent="0.45">
      <c r="B228" s="329"/>
      <c r="C228" s="329"/>
      <c r="D228" s="329"/>
      <c r="E228" s="329"/>
      <c r="F228" s="329"/>
      <c r="G228" s="329"/>
      <c r="H228" s="329"/>
      <c r="I228" s="329"/>
      <c r="J228" s="329"/>
      <c r="K228" s="329"/>
      <c r="L228" s="351" t="str">
        <f t="shared" si="3"/>
        <v xml:space="preserve"> </v>
      </c>
    </row>
    <row r="229" spans="2:12" x14ac:dyDescent="0.45">
      <c r="B229" s="329"/>
      <c r="C229" s="329"/>
      <c r="D229" s="329"/>
      <c r="E229" s="329"/>
      <c r="F229" s="329"/>
      <c r="G229" s="329"/>
      <c r="H229" s="329"/>
      <c r="I229" s="329"/>
      <c r="J229" s="329"/>
      <c r="K229" s="329"/>
      <c r="L229" s="351" t="str">
        <f t="shared" si="3"/>
        <v xml:space="preserve"> </v>
      </c>
    </row>
    <row r="230" spans="2:12" x14ac:dyDescent="0.45">
      <c r="B230" s="329"/>
      <c r="C230" s="329"/>
      <c r="D230" s="329"/>
      <c r="E230" s="329"/>
      <c r="F230" s="329"/>
      <c r="G230" s="329"/>
      <c r="H230" s="329"/>
      <c r="I230" s="329"/>
      <c r="J230" s="329"/>
      <c r="K230" s="329"/>
      <c r="L230" s="351" t="str">
        <f t="shared" si="3"/>
        <v xml:space="preserve"> </v>
      </c>
    </row>
    <row r="231" spans="2:12" x14ac:dyDescent="0.45">
      <c r="B231" s="329"/>
      <c r="C231" s="329"/>
      <c r="D231" s="329"/>
      <c r="E231" s="329"/>
      <c r="F231" s="329"/>
      <c r="G231" s="329"/>
      <c r="H231" s="329"/>
      <c r="I231" s="329"/>
      <c r="J231" s="329"/>
      <c r="K231" s="329"/>
      <c r="L231" s="351" t="str">
        <f t="shared" si="3"/>
        <v xml:space="preserve"> </v>
      </c>
    </row>
    <row r="232" spans="2:12" x14ac:dyDescent="0.45">
      <c r="B232" s="329"/>
      <c r="C232" s="329"/>
      <c r="D232" s="329"/>
      <c r="E232" s="329"/>
      <c r="F232" s="329"/>
      <c r="G232" s="329"/>
      <c r="H232" s="329"/>
      <c r="I232" s="329"/>
      <c r="J232" s="329"/>
      <c r="K232" s="329"/>
      <c r="L232" s="351" t="str">
        <f t="shared" si="3"/>
        <v xml:space="preserve"> </v>
      </c>
    </row>
    <row r="233" spans="2:12" x14ac:dyDescent="0.45">
      <c r="B233" s="329"/>
      <c r="C233" s="329"/>
      <c r="D233" s="329"/>
      <c r="E233" s="329"/>
      <c r="F233" s="329"/>
      <c r="G233" s="329"/>
      <c r="H233" s="329"/>
      <c r="I233" s="329"/>
      <c r="J233" s="329"/>
      <c r="K233" s="329"/>
      <c r="L233" s="351" t="str">
        <f t="shared" si="3"/>
        <v xml:space="preserve"> </v>
      </c>
    </row>
    <row r="234" spans="2:12" x14ac:dyDescent="0.45">
      <c r="B234" s="329"/>
      <c r="C234" s="329"/>
      <c r="D234" s="329"/>
      <c r="E234" s="329"/>
      <c r="F234" s="329"/>
      <c r="G234" s="329"/>
      <c r="H234" s="329"/>
      <c r="I234" s="329"/>
      <c r="J234" s="329"/>
      <c r="K234" s="329"/>
      <c r="L234" s="351" t="str">
        <f t="shared" si="3"/>
        <v xml:space="preserve"> </v>
      </c>
    </row>
    <row r="235" spans="2:12" x14ac:dyDescent="0.45">
      <c r="B235" s="329"/>
      <c r="C235" s="329"/>
      <c r="D235" s="329"/>
      <c r="E235" s="329"/>
      <c r="F235" s="329"/>
      <c r="G235" s="329"/>
      <c r="H235" s="329"/>
      <c r="I235" s="329"/>
      <c r="J235" s="329"/>
      <c r="K235" s="329"/>
      <c r="L235" s="351" t="str">
        <f t="shared" si="3"/>
        <v xml:space="preserve"> </v>
      </c>
    </row>
    <row r="236" spans="2:12" x14ac:dyDescent="0.45">
      <c r="B236" s="329"/>
      <c r="C236" s="329"/>
      <c r="D236" s="329"/>
      <c r="E236" s="329"/>
      <c r="F236" s="329"/>
      <c r="G236" s="329"/>
      <c r="H236" s="329"/>
      <c r="I236" s="329"/>
      <c r="J236" s="329"/>
      <c r="K236" s="329"/>
      <c r="L236" s="351" t="str">
        <f t="shared" si="3"/>
        <v xml:space="preserve"> </v>
      </c>
    </row>
    <row r="237" spans="2:12" x14ac:dyDescent="0.45">
      <c r="B237" s="329"/>
      <c r="C237" s="329"/>
      <c r="D237" s="329"/>
      <c r="E237" s="329"/>
      <c r="F237" s="329"/>
      <c r="G237" s="329"/>
      <c r="H237" s="329"/>
      <c r="I237" s="329"/>
      <c r="J237" s="329"/>
      <c r="K237" s="329"/>
      <c r="L237" s="351" t="str">
        <f t="shared" si="3"/>
        <v xml:space="preserve"> </v>
      </c>
    </row>
    <row r="238" spans="2:12" x14ac:dyDescent="0.45">
      <c r="B238" s="329"/>
      <c r="C238" s="329"/>
      <c r="D238" s="329"/>
      <c r="E238" s="329"/>
      <c r="F238" s="329"/>
      <c r="G238" s="329"/>
      <c r="H238" s="329"/>
      <c r="I238" s="329"/>
      <c r="J238" s="329"/>
      <c r="K238" s="329"/>
      <c r="L238" s="351" t="str">
        <f t="shared" si="3"/>
        <v xml:space="preserve"> </v>
      </c>
    </row>
    <row r="239" spans="2:12" x14ac:dyDescent="0.45">
      <c r="B239" s="329"/>
      <c r="C239" s="329"/>
      <c r="D239" s="329"/>
      <c r="E239" s="329"/>
      <c r="F239" s="329"/>
      <c r="G239" s="329"/>
      <c r="H239" s="329"/>
      <c r="I239" s="329"/>
      <c r="J239" s="329"/>
      <c r="K239" s="329"/>
      <c r="L239" s="351" t="str">
        <f t="shared" si="3"/>
        <v xml:space="preserve"> </v>
      </c>
    </row>
    <row r="240" spans="2:12" x14ac:dyDescent="0.45">
      <c r="B240" s="329"/>
      <c r="C240" s="329"/>
      <c r="D240" s="329"/>
      <c r="E240" s="329"/>
      <c r="F240" s="329"/>
      <c r="G240" s="329"/>
      <c r="H240" s="329"/>
      <c r="I240" s="329"/>
      <c r="J240" s="329"/>
      <c r="K240" s="329"/>
      <c r="L240" s="351" t="str">
        <f t="shared" si="3"/>
        <v xml:space="preserve"> </v>
      </c>
    </row>
    <row r="241" spans="2:12" x14ac:dyDescent="0.45">
      <c r="B241" s="329"/>
      <c r="C241" s="329"/>
      <c r="D241" s="329"/>
      <c r="E241" s="329"/>
      <c r="F241" s="329"/>
      <c r="G241" s="329"/>
      <c r="H241" s="329"/>
      <c r="I241" s="329"/>
      <c r="J241" s="329"/>
      <c r="K241" s="329"/>
      <c r="L241" s="351" t="str">
        <f t="shared" si="3"/>
        <v xml:space="preserve"> </v>
      </c>
    </row>
    <row r="242" spans="2:12" x14ac:dyDescent="0.45">
      <c r="B242" s="329"/>
      <c r="C242" s="329"/>
      <c r="D242" s="329"/>
      <c r="E242" s="329"/>
      <c r="F242" s="329"/>
      <c r="G242" s="329"/>
      <c r="H242" s="329"/>
      <c r="I242" s="329"/>
      <c r="J242" s="329"/>
      <c r="K242" s="329"/>
      <c r="L242" s="351" t="str">
        <f t="shared" si="3"/>
        <v xml:space="preserve"> </v>
      </c>
    </row>
    <row r="243" spans="2:12" x14ac:dyDescent="0.45">
      <c r="B243" s="329"/>
      <c r="C243" s="329"/>
      <c r="D243" s="329"/>
      <c r="E243" s="329"/>
      <c r="F243" s="329"/>
      <c r="G243" s="329"/>
      <c r="H243" s="329"/>
      <c r="I243" s="329"/>
      <c r="J243" s="329"/>
      <c r="K243" s="329"/>
      <c r="L243" s="351" t="str">
        <f t="shared" si="3"/>
        <v xml:space="preserve"> </v>
      </c>
    </row>
    <row r="244" spans="2:12" x14ac:dyDescent="0.45">
      <c r="B244" s="329"/>
      <c r="C244" s="329"/>
      <c r="D244" s="329"/>
      <c r="E244" s="329"/>
      <c r="F244" s="329"/>
      <c r="G244" s="329"/>
      <c r="H244" s="329"/>
      <c r="I244" s="329"/>
      <c r="J244" s="329"/>
      <c r="K244" s="329"/>
      <c r="L244" s="351" t="str">
        <f t="shared" si="3"/>
        <v xml:space="preserve"> </v>
      </c>
    </row>
    <row r="245" spans="2:12" x14ac:dyDescent="0.45">
      <c r="B245" s="329"/>
      <c r="C245" s="329"/>
      <c r="D245" s="329"/>
      <c r="E245" s="329"/>
      <c r="F245" s="329"/>
      <c r="G245" s="329"/>
      <c r="H245" s="329"/>
      <c r="I245" s="329"/>
      <c r="J245" s="329"/>
      <c r="K245" s="329"/>
      <c r="L245" s="351" t="str">
        <f t="shared" si="3"/>
        <v xml:space="preserve"> </v>
      </c>
    </row>
    <row r="246" spans="2:12" x14ac:dyDescent="0.45">
      <c r="B246" s="329"/>
      <c r="C246" s="329"/>
      <c r="D246" s="329"/>
      <c r="E246" s="329"/>
      <c r="F246" s="329"/>
      <c r="G246" s="329"/>
      <c r="H246" s="329"/>
      <c r="I246" s="329"/>
      <c r="J246" s="329"/>
      <c r="K246" s="329"/>
      <c r="L246" s="351" t="str">
        <f t="shared" si="3"/>
        <v xml:space="preserve"> </v>
      </c>
    </row>
    <row r="247" spans="2:12" x14ac:dyDescent="0.45">
      <c r="B247" s="329"/>
      <c r="C247" s="329"/>
      <c r="D247" s="329"/>
      <c r="E247" s="329"/>
      <c r="F247" s="329"/>
      <c r="G247" s="329"/>
      <c r="H247" s="329"/>
      <c r="I247" s="329"/>
      <c r="J247" s="329"/>
      <c r="K247" s="329"/>
      <c r="L247" s="351" t="str">
        <f t="shared" si="3"/>
        <v xml:space="preserve"> </v>
      </c>
    </row>
    <row r="248" spans="2:12" x14ac:dyDescent="0.45">
      <c r="B248" s="329"/>
      <c r="C248" s="329"/>
      <c r="D248" s="329"/>
      <c r="E248" s="329"/>
      <c r="F248" s="329"/>
      <c r="G248" s="329"/>
      <c r="H248" s="329"/>
      <c r="I248" s="329"/>
      <c r="J248" s="329"/>
      <c r="K248" s="329"/>
      <c r="L248" s="351" t="str">
        <f t="shared" si="3"/>
        <v xml:space="preserve"> </v>
      </c>
    </row>
    <row r="249" spans="2:12" x14ac:dyDescent="0.45">
      <c r="B249" s="329"/>
      <c r="C249" s="329"/>
      <c r="D249" s="329"/>
      <c r="E249" s="329"/>
      <c r="F249" s="329"/>
      <c r="G249" s="329"/>
      <c r="H249" s="329"/>
      <c r="I249" s="329"/>
      <c r="J249" s="329"/>
      <c r="K249" s="329"/>
      <c r="L249" s="351" t="str">
        <f t="shared" si="3"/>
        <v xml:space="preserve"> </v>
      </c>
    </row>
    <row r="250" spans="2:12" x14ac:dyDescent="0.45">
      <c r="B250" s="329"/>
      <c r="C250" s="329"/>
      <c r="D250" s="329"/>
      <c r="E250" s="329"/>
      <c r="F250" s="329"/>
      <c r="G250" s="329"/>
      <c r="H250" s="329"/>
      <c r="I250" s="329"/>
      <c r="J250" s="329"/>
      <c r="K250" s="329"/>
      <c r="L250" s="351" t="str">
        <f t="shared" si="3"/>
        <v xml:space="preserve"> </v>
      </c>
    </row>
    <row r="251" spans="2:12" x14ac:dyDescent="0.45">
      <c r="B251" s="329"/>
      <c r="C251" s="329"/>
      <c r="D251" s="329"/>
      <c r="E251" s="329"/>
      <c r="F251" s="329"/>
      <c r="G251" s="329"/>
      <c r="H251" s="329"/>
      <c r="I251" s="329"/>
      <c r="J251" s="329"/>
      <c r="K251" s="329"/>
      <c r="L251" s="351" t="str">
        <f t="shared" si="3"/>
        <v xml:space="preserve"> </v>
      </c>
    </row>
    <row r="252" spans="2:12" x14ac:dyDescent="0.45">
      <c r="B252" s="329"/>
      <c r="C252" s="329"/>
      <c r="D252" s="329"/>
      <c r="E252" s="329"/>
      <c r="F252" s="329"/>
      <c r="G252" s="329"/>
      <c r="H252" s="329"/>
      <c r="I252" s="329"/>
      <c r="J252" s="329"/>
      <c r="K252" s="329"/>
      <c r="L252" s="351" t="str">
        <f t="shared" si="3"/>
        <v xml:space="preserve"> </v>
      </c>
    </row>
    <row r="253" spans="2:12" x14ac:dyDescent="0.45">
      <c r="B253" s="329"/>
      <c r="C253" s="329"/>
      <c r="D253" s="329"/>
      <c r="E253" s="329"/>
      <c r="F253" s="329"/>
      <c r="G253" s="329"/>
      <c r="H253" s="329"/>
      <c r="I253" s="329"/>
      <c r="J253" s="329"/>
      <c r="K253" s="329"/>
      <c r="L253" s="351" t="str">
        <f t="shared" si="3"/>
        <v xml:space="preserve"> </v>
      </c>
    </row>
    <row r="254" spans="2:12" x14ac:dyDescent="0.45">
      <c r="B254" s="329"/>
      <c r="C254" s="329"/>
      <c r="D254" s="329"/>
      <c r="E254" s="329"/>
      <c r="F254" s="329"/>
      <c r="G254" s="329"/>
      <c r="H254" s="329"/>
      <c r="I254" s="329"/>
      <c r="J254" s="329"/>
      <c r="K254" s="329"/>
      <c r="L254" s="351" t="str">
        <f t="shared" si="3"/>
        <v xml:space="preserve"> </v>
      </c>
    </row>
    <row r="255" spans="2:12" x14ac:dyDescent="0.45">
      <c r="B255" s="329"/>
      <c r="C255" s="329"/>
      <c r="D255" s="329"/>
      <c r="E255" s="329"/>
      <c r="F255" s="329"/>
      <c r="G255" s="329"/>
      <c r="H255" s="329"/>
      <c r="I255" s="329"/>
      <c r="J255" s="329"/>
      <c r="K255" s="329"/>
      <c r="L255" s="351" t="str">
        <f t="shared" si="3"/>
        <v xml:space="preserve"> </v>
      </c>
    </row>
    <row r="256" spans="2:12" x14ac:dyDescent="0.45">
      <c r="B256" s="329"/>
      <c r="C256" s="329"/>
      <c r="D256" s="329"/>
      <c r="E256" s="329"/>
      <c r="F256" s="329"/>
      <c r="G256" s="329"/>
      <c r="H256" s="329"/>
      <c r="I256" s="329"/>
      <c r="J256" s="329"/>
      <c r="K256" s="329"/>
      <c r="L256" s="351" t="str">
        <f t="shared" si="3"/>
        <v xml:space="preserve"> </v>
      </c>
    </row>
    <row r="257" spans="2:12" x14ac:dyDescent="0.45">
      <c r="B257" s="329"/>
      <c r="C257" s="329"/>
      <c r="D257" s="329"/>
      <c r="E257" s="329"/>
      <c r="F257" s="329"/>
      <c r="G257" s="329"/>
      <c r="H257" s="329"/>
      <c r="I257" s="329"/>
      <c r="J257" s="329"/>
      <c r="K257" s="329"/>
      <c r="L257" s="351" t="str">
        <f t="shared" si="3"/>
        <v xml:space="preserve"> </v>
      </c>
    </row>
    <row r="258" spans="2:12" x14ac:dyDescent="0.45">
      <c r="B258" s="329"/>
      <c r="C258" s="329"/>
      <c r="D258" s="329"/>
      <c r="E258" s="329"/>
      <c r="F258" s="329"/>
      <c r="G258" s="329"/>
      <c r="H258" s="329"/>
      <c r="I258" s="329"/>
      <c r="J258" s="329"/>
      <c r="K258" s="329"/>
      <c r="L258" s="351" t="str">
        <f t="shared" si="3"/>
        <v xml:space="preserve"> </v>
      </c>
    </row>
    <row r="259" spans="2:12" x14ac:dyDescent="0.45">
      <c r="B259" s="329"/>
      <c r="C259" s="329"/>
      <c r="D259" s="329"/>
      <c r="E259" s="329"/>
      <c r="F259" s="329"/>
      <c r="G259" s="329"/>
      <c r="H259" s="329"/>
      <c r="I259" s="329"/>
      <c r="J259" s="329"/>
      <c r="K259" s="329"/>
      <c r="L259" s="351" t="str">
        <f t="shared" si="3"/>
        <v xml:space="preserve"> </v>
      </c>
    </row>
    <row r="260" spans="2:12" x14ac:dyDescent="0.45">
      <c r="B260" s="329"/>
      <c r="C260" s="329"/>
      <c r="D260" s="329"/>
      <c r="E260" s="329"/>
      <c r="F260" s="329"/>
      <c r="G260" s="329"/>
      <c r="H260" s="329"/>
      <c r="I260" s="329"/>
      <c r="J260" s="329"/>
      <c r="K260" s="329"/>
      <c r="L260" s="351" t="str">
        <f t="shared" si="3"/>
        <v xml:space="preserve"> </v>
      </c>
    </row>
    <row r="261" spans="2:12" x14ac:dyDescent="0.45">
      <c r="B261" s="329"/>
      <c r="C261" s="329"/>
      <c r="D261" s="329"/>
      <c r="E261" s="329"/>
      <c r="F261" s="329"/>
      <c r="G261" s="329"/>
      <c r="H261" s="329"/>
      <c r="I261" s="329"/>
      <c r="J261" s="329"/>
      <c r="K261" s="329"/>
      <c r="L261" s="351" t="str">
        <f t="shared" si="3"/>
        <v xml:space="preserve"> </v>
      </c>
    </row>
    <row r="262" spans="2:12" x14ac:dyDescent="0.45">
      <c r="B262" s="329"/>
      <c r="C262" s="329"/>
      <c r="D262" s="329"/>
      <c r="E262" s="329"/>
      <c r="F262" s="329"/>
      <c r="G262" s="329"/>
      <c r="H262" s="329"/>
      <c r="I262" s="329"/>
      <c r="J262" s="329"/>
      <c r="K262" s="329"/>
      <c r="L262" s="351" t="str">
        <f t="shared" si="3"/>
        <v xml:space="preserve"> </v>
      </c>
    </row>
    <row r="263" spans="2:12" x14ac:dyDescent="0.45">
      <c r="B263" s="329"/>
      <c r="C263" s="329"/>
      <c r="D263" s="329"/>
      <c r="E263" s="329"/>
      <c r="F263" s="329"/>
      <c r="G263" s="329"/>
      <c r="H263" s="329"/>
      <c r="I263" s="329"/>
      <c r="J263" s="329"/>
      <c r="K263" s="329"/>
      <c r="L263" s="351" t="str">
        <f t="shared" si="3"/>
        <v xml:space="preserve"> </v>
      </c>
    </row>
    <row r="264" spans="2:12" x14ac:dyDescent="0.45">
      <c r="B264" s="329"/>
      <c r="C264" s="329"/>
      <c r="D264" s="329"/>
      <c r="E264" s="329"/>
      <c r="F264" s="329"/>
      <c r="G264" s="329"/>
      <c r="H264" s="329"/>
      <c r="I264" s="329"/>
      <c r="J264" s="329"/>
      <c r="K264" s="329"/>
      <c r="L264" s="351" t="str">
        <f t="shared" si="3"/>
        <v xml:space="preserve"> </v>
      </c>
    </row>
    <row r="265" spans="2:12" x14ac:dyDescent="0.45">
      <c r="B265" s="329"/>
      <c r="C265" s="329"/>
      <c r="D265" s="329"/>
      <c r="E265" s="329"/>
      <c r="F265" s="329"/>
      <c r="G265" s="329"/>
      <c r="H265" s="329"/>
      <c r="I265" s="329"/>
      <c r="J265" s="329"/>
      <c r="K265" s="329"/>
      <c r="L265" s="351" t="str">
        <f t="shared" si="3"/>
        <v xml:space="preserve"> </v>
      </c>
    </row>
    <row r="266" spans="2:12" x14ac:dyDescent="0.45">
      <c r="B266" s="329"/>
      <c r="C266" s="329"/>
      <c r="D266" s="329"/>
      <c r="E266" s="329"/>
      <c r="F266" s="329"/>
      <c r="G266" s="329"/>
      <c r="H266" s="329"/>
      <c r="I266" s="329"/>
      <c r="J266" s="329"/>
      <c r="K266" s="329"/>
      <c r="L266" s="351" t="str">
        <f t="shared" si="3"/>
        <v xml:space="preserve"> </v>
      </c>
    </row>
    <row r="267" spans="2:12" x14ac:dyDescent="0.45">
      <c r="B267" s="329"/>
      <c r="C267" s="329"/>
      <c r="D267" s="329"/>
      <c r="E267" s="329"/>
      <c r="F267" s="329"/>
      <c r="G267" s="329"/>
      <c r="H267" s="329"/>
      <c r="I267" s="329"/>
      <c r="J267" s="329"/>
      <c r="K267" s="329"/>
      <c r="L267" s="351" t="str">
        <f t="shared" si="3"/>
        <v xml:space="preserve"> </v>
      </c>
    </row>
    <row r="268" spans="2:12" x14ac:dyDescent="0.45">
      <c r="B268" s="329"/>
      <c r="C268" s="329"/>
      <c r="D268" s="329"/>
      <c r="E268" s="329"/>
      <c r="F268" s="329"/>
      <c r="G268" s="329"/>
      <c r="H268" s="329"/>
      <c r="I268" s="329"/>
      <c r="J268" s="329"/>
      <c r="K268" s="329"/>
      <c r="L268" s="351" t="str">
        <f t="shared" si="3"/>
        <v xml:space="preserve"> </v>
      </c>
    </row>
    <row r="269" spans="2:12" x14ac:dyDescent="0.45">
      <c r="B269" s="329"/>
      <c r="C269" s="329"/>
      <c r="D269" s="329"/>
      <c r="E269" s="329"/>
      <c r="F269" s="329"/>
      <c r="G269" s="329"/>
      <c r="H269" s="329"/>
      <c r="I269" s="329"/>
      <c r="J269" s="329"/>
      <c r="K269" s="329"/>
      <c r="L269" s="351" t="str">
        <f t="shared" si="3"/>
        <v xml:space="preserve"> </v>
      </c>
    </row>
    <row r="270" spans="2:12" x14ac:dyDescent="0.45">
      <c r="B270" s="329"/>
      <c r="C270" s="329"/>
      <c r="D270" s="329"/>
      <c r="E270" s="329"/>
      <c r="F270" s="329"/>
      <c r="G270" s="329"/>
      <c r="H270" s="329"/>
      <c r="I270" s="329"/>
      <c r="J270" s="329"/>
      <c r="K270" s="329"/>
      <c r="L270" s="351" t="str">
        <f t="shared" si="3"/>
        <v xml:space="preserve"> </v>
      </c>
    </row>
    <row r="271" spans="2:12" x14ac:dyDescent="0.45">
      <c r="B271" s="329"/>
      <c r="C271" s="329"/>
      <c r="D271" s="329"/>
      <c r="E271" s="329"/>
      <c r="F271" s="329"/>
      <c r="G271" s="329"/>
      <c r="H271" s="329"/>
      <c r="I271" s="329"/>
      <c r="J271" s="329"/>
      <c r="K271" s="329"/>
      <c r="L271" s="351" t="str">
        <f t="shared" ref="L271:L334" si="4">IF(K271&gt;9,"ENCOUNTER"," ")</f>
        <v xml:space="preserve"> </v>
      </c>
    </row>
    <row r="272" spans="2:12" x14ac:dyDescent="0.45">
      <c r="B272" s="329"/>
      <c r="C272" s="329"/>
      <c r="D272" s="329"/>
      <c r="E272" s="329"/>
      <c r="F272" s="329"/>
      <c r="G272" s="329"/>
      <c r="H272" s="329"/>
      <c r="I272" s="329"/>
      <c r="J272" s="329"/>
      <c r="K272" s="329"/>
      <c r="L272" s="351" t="str">
        <f t="shared" si="4"/>
        <v xml:space="preserve"> </v>
      </c>
    </row>
    <row r="273" spans="2:12" x14ac:dyDescent="0.45">
      <c r="B273" s="329"/>
      <c r="C273" s="329"/>
      <c r="D273" s="329"/>
      <c r="E273" s="329"/>
      <c r="F273" s="329"/>
      <c r="G273" s="329"/>
      <c r="H273" s="329"/>
      <c r="I273" s="329"/>
      <c r="J273" s="329"/>
      <c r="K273" s="329"/>
      <c r="L273" s="351" t="str">
        <f t="shared" si="4"/>
        <v xml:space="preserve"> </v>
      </c>
    </row>
    <row r="274" spans="2:12" x14ac:dyDescent="0.45">
      <c r="B274" s="329"/>
      <c r="C274" s="329"/>
      <c r="D274" s="329"/>
      <c r="E274" s="329"/>
      <c r="F274" s="329"/>
      <c r="G274" s="329"/>
      <c r="H274" s="329"/>
      <c r="I274" s="329"/>
      <c r="J274" s="329"/>
      <c r="K274" s="329"/>
      <c r="L274" s="351" t="str">
        <f t="shared" si="4"/>
        <v xml:space="preserve"> </v>
      </c>
    </row>
    <row r="275" spans="2:12" x14ac:dyDescent="0.45">
      <c r="B275" s="329"/>
      <c r="C275" s="329"/>
      <c r="D275" s="329"/>
      <c r="E275" s="329"/>
      <c r="F275" s="329"/>
      <c r="G275" s="329"/>
      <c r="H275" s="329"/>
      <c r="I275" s="329"/>
      <c r="J275" s="329"/>
      <c r="K275" s="329"/>
      <c r="L275" s="351" t="str">
        <f t="shared" si="4"/>
        <v xml:space="preserve"> </v>
      </c>
    </row>
    <row r="276" spans="2:12" x14ac:dyDescent="0.45">
      <c r="B276" s="329"/>
      <c r="C276" s="329"/>
      <c r="D276" s="329"/>
      <c r="E276" s="329"/>
      <c r="F276" s="329"/>
      <c r="G276" s="329"/>
      <c r="H276" s="329"/>
      <c r="I276" s="329"/>
      <c r="J276" s="329"/>
      <c r="K276" s="329"/>
      <c r="L276" s="351" t="str">
        <f t="shared" si="4"/>
        <v xml:space="preserve"> </v>
      </c>
    </row>
    <row r="277" spans="2:12" x14ac:dyDescent="0.45">
      <c r="B277" s="329"/>
      <c r="C277" s="329"/>
      <c r="D277" s="329"/>
      <c r="E277" s="329"/>
      <c r="F277" s="329"/>
      <c r="G277" s="329"/>
      <c r="H277" s="329"/>
      <c r="I277" s="329"/>
      <c r="J277" s="329"/>
      <c r="K277" s="329"/>
      <c r="L277" s="351" t="str">
        <f t="shared" si="4"/>
        <v xml:space="preserve"> </v>
      </c>
    </row>
    <row r="278" spans="2:12" x14ac:dyDescent="0.45">
      <c r="B278" s="329"/>
      <c r="C278" s="329"/>
      <c r="D278" s="329"/>
      <c r="E278" s="329"/>
      <c r="F278" s="329"/>
      <c r="G278" s="329"/>
      <c r="H278" s="329"/>
      <c r="I278" s="329"/>
      <c r="J278" s="329"/>
      <c r="K278" s="329"/>
      <c r="L278" s="351" t="str">
        <f t="shared" si="4"/>
        <v xml:space="preserve"> </v>
      </c>
    </row>
    <row r="279" spans="2:12" x14ac:dyDescent="0.45">
      <c r="B279" s="329"/>
      <c r="C279" s="329"/>
      <c r="D279" s="329"/>
      <c r="E279" s="329"/>
      <c r="F279" s="329"/>
      <c r="G279" s="329"/>
      <c r="H279" s="329"/>
      <c r="I279" s="329"/>
      <c r="J279" s="329"/>
      <c r="K279" s="329"/>
      <c r="L279" s="351" t="str">
        <f t="shared" si="4"/>
        <v xml:space="preserve"> </v>
      </c>
    </row>
    <row r="280" spans="2:12" x14ac:dyDescent="0.45">
      <c r="B280" s="329"/>
      <c r="C280" s="329"/>
      <c r="D280" s="329"/>
      <c r="E280" s="329"/>
      <c r="F280" s="329"/>
      <c r="G280" s="329"/>
      <c r="H280" s="329"/>
      <c r="I280" s="329"/>
      <c r="J280" s="329"/>
      <c r="K280" s="329"/>
      <c r="L280" s="351" t="str">
        <f t="shared" si="4"/>
        <v xml:space="preserve"> </v>
      </c>
    </row>
    <row r="281" spans="2:12" x14ac:dyDescent="0.45">
      <c r="B281" s="329"/>
      <c r="C281" s="329"/>
      <c r="D281" s="329"/>
      <c r="E281" s="329"/>
      <c r="F281" s="329"/>
      <c r="G281" s="329"/>
      <c r="H281" s="329"/>
      <c r="I281" s="329"/>
      <c r="J281" s="329"/>
      <c r="K281" s="329"/>
      <c r="L281" s="351" t="str">
        <f t="shared" si="4"/>
        <v xml:space="preserve"> </v>
      </c>
    </row>
    <row r="282" spans="2:12" x14ac:dyDescent="0.45">
      <c r="B282" s="329"/>
      <c r="C282" s="329"/>
      <c r="D282" s="329"/>
      <c r="E282" s="329"/>
      <c r="F282" s="329"/>
      <c r="G282" s="329"/>
      <c r="H282" s="329"/>
      <c r="I282" s="329"/>
      <c r="J282" s="329"/>
      <c r="K282" s="329"/>
      <c r="L282" s="351" t="str">
        <f t="shared" si="4"/>
        <v xml:space="preserve"> </v>
      </c>
    </row>
    <row r="283" spans="2:12" x14ac:dyDescent="0.45">
      <c r="B283" s="329"/>
      <c r="C283" s="329"/>
      <c r="D283" s="329"/>
      <c r="E283" s="329"/>
      <c r="F283" s="329"/>
      <c r="G283" s="329"/>
      <c r="H283" s="329"/>
      <c r="I283" s="329"/>
      <c r="J283" s="329"/>
      <c r="K283" s="329"/>
      <c r="L283" s="351" t="str">
        <f t="shared" si="4"/>
        <v xml:space="preserve"> </v>
      </c>
    </row>
    <row r="284" spans="2:12" x14ac:dyDescent="0.45">
      <c r="B284" s="329"/>
      <c r="C284" s="329"/>
      <c r="D284" s="329"/>
      <c r="E284" s="329"/>
      <c r="F284" s="329"/>
      <c r="G284" s="329"/>
      <c r="H284" s="329"/>
      <c r="I284" s="329"/>
      <c r="J284" s="329"/>
      <c r="K284" s="329"/>
      <c r="L284" s="351" t="str">
        <f t="shared" si="4"/>
        <v xml:space="preserve"> </v>
      </c>
    </row>
    <row r="285" spans="2:12" x14ac:dyDescent="0.45">
      <c r="B285" s="329"/>
      <c r="C285" s="329"/>
      <c r="D285" s="329"/>
      <c r="E285" s="329"/>
      <c r="F285" s="329"/>
      <c r="G285" s="329"/>
      <c r="H285" s="329"/>
      <c r="I285" s="329"/>
      <c r="J285" s="329"/>
      <c r="K285" s="329"/>
      <c r="L285" s="351" t="str">
        <f t="shared" si="4"/>
        <v xml:space="preserve"> </v>
      </c>
    </row>
    <row r="286" spans="2:12" x14ac:dyDescent="0.45">
      <c r="B286" s="329"/>
      <c r="C286" s="329"/>
      <c r="D286" s="329"/>
      <c r="E286" s="329"/>
      <c r="F286" s="329"/>
      <c r="G286" s="329"/>
      <c r="H286" s="329"/>
      <c r="I286" s="329"/>
      <c r="J286" s="329"/>
      <c r="K286" s="329"/>
      <c r="L286" s="351" t="str">
        <f t="shared" si="4"/>
        <v xml:space="preserve"> </v>
      </c>
    </row>
    <row r="287" spans="2:12" x14ac:dyDescent="0.45">
      <c r="B287" s="329"/>
      <c r="C287" s="329"/>
      <c r="D287" s="329"/>
      <c r="E287" s="329"/>
      <c r="F287" s="329"/>
      <c r="G287" s="329"/>
      <c r="H287" s="329"/>
      <c r="I287" s="329"/>
      <c r="J287" s="329"/>
      <c r="K287" s="329"/>
      <c r="L287" s="351" t="str">
        <f t="shared" si="4"/>
        <v xml:space="preserve"> </v>
      </c>
    </row>
    <row r="288" spans="2:12" x14ac:dyDescent="0.45">
      <c r="B288" s="329"/>
      <c r="C288" s="329"/>
      <c r="D288" s="329"/>
      <c r="E288" s="329"/>
      <c r="F288" s="329"/>
      <c r="G288" s="329"/>
      <c r="H288" s="329"/>
      <c r="I288" s="329"/>
      <c r="J288" s="329"/>
      <c r="K288" s="329"/>
      <c r="L288" s="351" t="str">
        <f t="shared" si="4"/>
        <v xml:space="preserve"> </v>
      </c>
    </row>
    <row r="289" spans="2:12" x14ac:dyDescent="0.45">
      <c r="B289" s="329"/>
      <c r="C289" s="329"/>
      <c r="D289" s="329"/>
      <c r="E289" s="329"/>
      <c r="F289" s="329"/>
      <c r="G289" s="329"/>
      <c r="H289" s="329"/>
      <c r="I289" s="329"/>
      <c r="J289" s="329"/>
      <c r="K289" s="329"/>
      <c r="L289" s="351" t="str">
        <f t="shared" si="4"/>
        <v xml:space="preserve"> </v>
      </c>
    </row>
    <row r="290" spans="2:12" x14ac:dyDescent="0.45">
      <c r="B290" s="329"/>
      <c r="C290" s="329"/>
      <c r="D290" s="329"/>
      <c r="E290" s="329"/>
      <c r="F290" s="329"/>
      <c r="G290" s="329"/>
      <c r="H290" s="329"/>
      <c r="I290" s="329"/>
      <c r="J290" s="329"/>
      <c r="K290" s="329"/>
      <c r="L290" s="351" t="str">
        <f t="shared" si="4"/>
        <v xml:space="preserve"> </v>
      </c>
    </row>
    <row r="291" spans="2:12" x14ac:dyDescent="0.45">
      <c r="B291" s="329"/>
      <c r="C291" s="329"/>
      <c r="D291" s="329"/>
      <c r="E291" s="329"/>
      <c r="F291" s="329"/>
      <c r="G291" s="329"/>
      <c r="H291" s="329"/>
      <c r="I291" s="329"/>
      <c r="J291" s="329"/>
      <c r="K291" s="329"/>
      <c r="L291" s="351" t="str">
        <f t="shared" si="4"/>
        <v xml:space="preserve"> </v>
      </c>
    </row>
    <row r="292" spans="2:12" x14ac:dyDescent="0.45">
      <c r="B292" s="329"/>
      <c r="C292" s="329"/>
      <c r="D292" s="329"/>
      <c r="E292" s="329"/>
      <c r="F292" s="329"/>
      <c r="G292" s="329"/>
      <c r="H292" s="329"/>
      <c r="I292" s="329"/>
      <c r="J292" s="329"/>
      <c r="K292" s="329"/>
      <c r="L292" s="351" t="str">
        <f t="shared" si="4"/>
        <v xml:space="preserve"> </v>
      </c>
    </row>
    <row r="293" spans="2:12" x14ac:dyDescent="0.45">
      <c r="B293" s="329"/>
      <c r="C293" s="329"/>
      <c r="D293" s="329"/>
      <c r="E293" s="329"/>
      <c r="F293" s="329"/>
      <c r="G293" s="329"/>
      <c r="H293" s="329"/>
      <c r="I293" s="329"/>
      <c r="J293" s="329"/>
      <c r="K293" s="329"/>
      <c r="L293" s="351" t="str">
        <f t="shared" si="4"/>
        <v xml:space="preserve"> </v>
      </c>
    </row>
    <row r="294" spans="2:12" x14ac:dyDescent="0.45">
      <c r="B294" s="329"/>
      <c r="C294" s="329"/>
      <c r="D294" s="329"/>
      <c r="E294" s="329"/>
      <c r="F294" s="329"/>
      <c r="G294" s="329"/>
      <c r="H294" s="329"/>
      <c r="I294" s="329"/>
      <c r="J294" s="329"/>
      <c r="K294" s="329"/>
      <c r="L294" s="351" t="str">
        <f t="shared" si="4"/>
        <v xml:space="preserve"> </v>
      </c>
    </row>
    <row r="295" spans="2:12" x14ac:dyDescent="0.45">
      <c r="B295" s="329"/>
      <c r="C295" s="329"/>
      <c r="D295" s="329"/>
      <c r="E295" s="329"/>
      <c r="F295" s="329"/>
      <c r="G295" s="329"/>
      <c r="H295" s="329"/>
      <c r="I295" s="329"/>
      <c r="J295" s="329"/>
      <c r="K295" s="329"/>
      <c r="L295" s="351" t="str">
        <f t="shared" si="4"/>
        <v xml:space="preserve"> </v>
      </c>
    </row>
    <row r="296" spans="2:12" x14ac:dyDescent="0.45">
      <c r="B296" s="329"/>
      <c r="C296" s="329"/>
      <c r="D296" s="329"/>
      <c r="E296" s="329"/>
      <c r="F296" s="329"/>
      <c r="G296" s="329"/>
      <c r="H296" s="329"/>
      <c r="I296" s="329"/>
      <c r="J296" s="329"/>
      <c r="K296" s="329"/>
      <c r="L296" s="351" t="str">
        <f t="shared" si="4"/>
        <v xml:space="preserve"> </v>
      </c>
    </row>
    <row r="297" spans="2:12" x14ac:dyDescent="0.45">
      <c r="B297" s="329"/>
      <c r="C297" s="329"/>
      <c r="D297" s="329"/>
      <c r="E297" s="329"/>
      <c r="F297" s="329"/>
      <c r="G297" s="329"/>
      <c r="H297" s="329"/>
      <c r="I297" s="329"/>
      <c r="J297" s="329"/>
      <c r="K297" s="329"/>
      <c r="L297" s="351" t="str">
        <f t="shared" si="4"/>
        <v xml:space="preserve"> </v>
      </c>
    </row>
    <row r="298" spans="2:12" x14ac:dyDescent="0.45">
      <c r="B298" s="329"/>
      <c r="C298" s="329"/>
      <c r="D298" s="329"/>
      <c r="E298" s="329"/>
      <c r="F298" s="329"/>
      <c r="G298" s="329"/>
      <c r="H298" s="329"/>
      <c r="I298" s="329"/>
      <c r="J298" s="329"/>
      <c r="K298" s="329"/>
      <c r="L298" s="351" t="str">
        <f t="shared" si="4"/>
        <v xml:space="preserve"> </v>
      </c>
    </row>
    <row r="299" spans="2:12" x14ac:dyDescent="0.45">
      <c r="B299" s="329"/>
      <c r="C299" s="329"/>
      <c r="D299" s="329"/>
      <c r="E299" s="329"/>
      <c r="F299" s="329"/>
      <c r="G299" s="329"/>
      <c r="H299" s="329"/>
      <c r="I299" s="329"/>
      <c r="J299" s="329"/>
      <c r="K299" s="329"/>
      <c r="L299" s="351" t="str">
        <f t="shared" si="4"/>
        <v xml:space="preserve"> </v>
      </c>
    </row>
    <row r="300" spans="2:12" x14ac:dyDescent="0.45">
      <c r="B300" s="329"/>
      <c r="C300" s="329"/>
      <c r="D300" s="329"/>
      <c r="E300" s="329"/>
      <c r="F300" s="329"/>
      <c r="G300" s="329"/>
      <c r="H300" s="329"/>
      <c r="I300" s="329"/>
      <c r="J300" s="329"/>
      <c r="K300" s="329"/>
      <c r="L300" s="351" t="str">
        <f t="shared" si="4"/>
        <v xml:space="preserve"> </v>
      </c>
    </row>
    <row r="301" spans="2:12" x14ac:dyDescent="0.45">
      <c r="B301" s="329"/>
      <c r="C301" s="329"/>
      <c r="D301" s="329"/>
      <c r="E301" s="329"/>
      <c r="F301" s="329"/>
      <c r="G301" s="329"/>
      <c r="H301" s="329"/>
      <c r="I301" s="329"/>
      <c r="J301" s="329"/>
      <c r="K301" s="329"/>
      <c r="L301" s="351" t="str">
        <f t="shared" si="4"/>
        <v xml:space="preserve"> </v>
      </c>
    </row>
    <row r="302" spans="2:12" x14ac:dyDescent="0.45">
      <c r="B302" s="329"/>
      <c r="C302" s="329"/>
      <c r="D302" s="329"/>
      <c r="E302" s="329"/>
      <c r="F302" s="329"/>
      <c r="G302" s="329"/>
      <c r="H302" s="329"/>
      <c r="I302" s="329"/>
      <c r="J302" s="329"/>
      <c r="K302" s="329"/>
      <c r="L302" s="351" t="str">
        <f t="shared" si="4"/>
        <v xml:space="preserve"> </v>
      </c>
    </row>
    <row r="303" spans="2:12" x14ac:dyDescent="0.45">
      <c r="B303" s="329"/>
      <c r="C303" s="329"/>
      <c r="D303" s="329"/>
      <c r="E303" s="329"/>
      <c r="F303" s="329"/>
      <c r="G303" s="329"/>
      <c r="H303" s="329"/>
      <c r="I303" s="329"/>
      <c r="J303" s="329"/>
      <c r="K303" s="329"/>
      <c r="L303" s="351" t="str">
        <f t="shared" si="4"/>
        <v xml:space="preserve"> </v>
      </c>
    </row>
    <row r="304" spans="2:12" x14ac:dyDescent="0.45">
      <c r="B304" s="329"/>
      <c r="C304" s="329"/>
      <c r="D304" s="329"/>
      <c r="E304" s="329"/>
      <c r="F304" s="329"/>
      <c r="G304" s="329"/>
      <c r="H304" s="329"/>
      <c r="I304" s="329"/>
      <c r="J304" s="329"/>
      <c r="K304" s="329"/>
      <c r="L304" s="351" t="str">
        <f t="shared" si="4"/>
        <v xml:space="preserve"> </v>
      </c>
    </row>
    <row r="305" spans="2:12" x14ac:dyDescent="0.45">
      <c r="B305" s="329"/>
      <c r="C305" s="329"/>
      <c r="D305" s="329"/>
      <c r="E305" s="329"/>
      <c r="F305" s="329"/>
      <c r="G305" s="329"/>
      <c r="H305" s="329"/>
      <c r="I305" s="329"/>
      <c r="J305" s="329"/>
      <c r="K305" s="329"/>
      <c r="L305" s="351" t="str">
        <f t="shared" si="4"/>
        <v xml:space="preserve"> </v>
      </c>
    </row>
    <row r="306" spans="2:12" x14ac:dyDescent="0.45">
      <c r="B306" s="329"/>
      <c r="C306" s="329"/>
      <c r="D306" s="329"/>
      <c r="E306" s="329"/>
      <c r="F306" s="329"/>
      <c r="G306" s="329"/>
      <c r="H306" s="329"/>
      <c r="I306" s="329"/>
      <c r="J306" s="329"/>
      <c r="K306" s="329"/>
      <c r="L306" s="351" t="str">
        <f t="shared" si="4"/>
        <v xml:space="preserve"> </v>
      </c>
    </row>
    <row r="307" spans="2:12" x14ac:dyDescent="0.45">
      <c r="B307" s="329"/>
      <c r="C307" s="329"/>
      <c r="D307" s="329"/>
      <c r="E307" s="329"/>
      <c r="F307" s="329"/>
      <c r="G307" s="329"/>
      <c r="H307" s="329"/>
      <c r="I307" s="329"/>
      <c r="J307" s="329"/>
      <c r="K307" s="329"/>
      <c r="L307" s="351" t="str">
        <f t="shared" si="4"/>
        <v xml:space="preserve"> </v>
      </c>
    </row>
    <row r="308" spans="2:12" x14ac:dyDescent="0.45">
      <c r="B308" s="329"/>
      <c r="C308" s="329"/>
      <c r="D308" s="329"/>
      <c r="E308" s="329"/>
      <c r="F308" s="329"/>
      <c r="G308" s="329"/>
      <c r="H308" s="329"/>
      <c r="I308" s="329"/>
      <c r="J308" s="329"/>
      <c r="K308" s="329"/>
      <c r="L308" s="351" t="str">
        <f t="shared" si="4"/>
        <v xml:space="preserve"> </v>
      </c>
    </row>
    <row r="309" spans="2:12" x14ac:dyDescent="0.45">
      <c r="B309" s="329"/>
      <c r="C309" s="329"/>
      <c r="D309" s="329"/>
      <c r="E309" s="329"/>
      <c r="F309" s="329"/>
      <c r="G309" s="329"/>
      <c r="H309" s="329"/>
      <c r="I309" s="329"/>
      <c r="J309" s="329"/>
      <c r="K309" s="329"/>
      <c r="L309" s="351" t="str">
        <f t="shared" si="4"/>
        <v xml:space="preserve"> </v>
      </c>
    </row>
    <row r="310" spans="2:12" x14ac:dyDescent="0.45">
      <c r="B310" s="329"/>
      <c r="C310" s="329"/>
      <c r="D310" s="329"/>
      <c r="E310" s="329"/>
      <c r="F310" s="329"/>
      <c r="G310" s="329"/>
      <c r="H310" s="329"/>
      <c r="I310" s="329"/>
      <c r="J310" s="329"/>
      <c r="K310" s="329"/>
      <c r="L310" s="351" t="str">
        <f t="shared" si="4"/>
        <v xml:space="preserve"> </v>
      </c>
    </row>
    <row r="311" spans="2:12" x14ac:dyDescent="0.45">
      <c r="B311" s="329"/>
      <c r="C311" s="329"/>
      <c r="D311" s="329"/>
      <c r="E311" s="329"/>
      <c r="F311" s="329"/>
      <c r="G311" s="329"/>
      <c r="H311" s="329"/>
      <c r="I311" s="329"/>
      <c r="J311" s="329"/>
      <c r="K311" s="329"/>
      <c r="L311" s="351" t="str">
        <f t="shared" si="4"/>
        <v xml:space="preserve"> </v>
      </c>
    </row>
    <row r="312" spans="2:12" x14ac:dyDescent="0.45">
      <c r="B312" s="329"/>
      <c r="C312" s="329"/>
      <c r="D312" s="329"/>
      <c r="E312" s="329"/>
      <c r="F312" s="329"/>
      <c r="G312" s="329"/>
      <c r="H312" s="329"/>
      <c r="I312" s="329"/>
      <c r="J312" s="329"/>
      <c r="K312" s="329"/>
      <c r="L312" s="351" t="str">
        <f t="shared" si="4"/>
        <v xml:space="preserve"> </v>
      </c>
    </row>
    <row r="313" spans="2:12" x14ac:dyDescent="0.45">
      <c r="B313" s="329"/>
      <c r="C313" s="329"/>
      <c r="D313" s="329"/>
      <c r="E313" s="329"/>
      <c r="F313" s="329"/>
      <c r="G313" s="329"/>
      <c r="H313" s="329"/>
      <c r="I313" s="329"/>
      <c r="J313" s="329"/>
      <c r="K313" s="329"/>
      <c r="L313" s="351" t="str">
        <f t="shared" si="4"/>
        <v xml:space="preserve"> </v>
      </c>
    </row>
    <row r="314" spans="2:12" x14ac:dyDescent="0.45">
      <c r="B314" s="329"/>
      <c r="C314" s="329"/>
      <c r="D314" s="329"/>
      <c r="E314" s="329"/>
      <c r="F314" s="329"/>
      <c r="G314" s="329"/>
      <c r="H314" s="329"/>
      <c r="I314" s="329"/>
      <c r="J314" s="329"/>
      <c r="K314" s="329"/>
      <c r="L314" s="351" t="str">
        <f t="shared" si="4"/>
        <v xml:space="preserve"> </v>
      </c>
    </row>
    <row r="315" spans="2:12" x14ac:dyDescent="0.45">
      <c r="B315" s="329"/>
      <c r="C315" s="329"/>
      <c r="D315" s="329"/>
      <c r="E315" s="329"/>
      <c r="F315" s="329"/>
      <c r="G315" s="329"/>
      <c r="H315" s="329"/>
      <c r="I315" s="329"/>
      <c r="J315" s="329"/>
      <c r="K315" s="329"/>
      <c r="L315" s="351" t="str">
        <f t="shared" si="4"/>
        <v xml:space="preserve"> </v>
      </c>
    </row>
    <row r="316" spans="2:12" x14ac:dyDescent="0.45">
      <c r="B316" s="329"/>
      <c r="C316" s="329"/>
      <c r="D316" s="329"/>
      <c r="E316" s="329"/>
      <c r="F316" s="329"/>
      <c r="G316" s="329"/>
      <c r="H316" s="329"/>
      <c r="I316" s="329"/>
      <c r="J316" s="329"/>
      <c r="K316" s="329"/>
      <c r="L316" s="351" t="str">
        <f t="shared" si="4"/>
        <v xml:space="preserve"> </v>
      </c>
    </row>
    <row r="317" spans="2:12" x14ac:dyDescent="0.45">
      <c r="B317" s="329"/>
      <c r="C317" s="329"/>
      <c r="D317" s="329"/>
      <c r="E317" s="329"/>
      <c r="F317" s="329"/>
      <c r="G317" s="329"/>
      <c r="H317" s="329"/>
      <c r="I317" s="329"/>
      <c r="J317" s="329"/>
      <c r="K317" s="329"/>
      <c r="L317" s="351" t="str">
        <f t="shared" si="4"/>
        <v xml:space="preserve"> </v>
      </c>
    </row>
    <row r="318" spans="2:12" x14ac:dyDescent="0.45">
      <c r="B318" s="329"/>
      <c r="C318" s="329"/>
      <c r="D318" s="329"/>
      <c r="E318" s="329"/>
      <c r="F318" s="329"/>
      <c r="G318" s="329"/>
      <c r="H318" s="329"/>
      <c r="I318" s="329"/>
      <c r="J318" s="329"/>
      <c r="K318" s="329"/>
      <c r="L318" s="351" t="str">
        <f t="shared" si="4"/>
        <v xml:space="preserve"> </v>
      </c>
    </row>
    <row r="319" spans="2:12" x14ac:dyDescent="0.45">
      <c r="B319" s="329"/>
      <c r="C319" s="329"/>
      <c r="D319" s="329"/>
      <c r="E319" s="329"/>
      <c r="F319" s="329"/>
      <c r="G319" s="329"/>
      <c r="H319" s="329"/>
      <c r="I319" s="329"/>
      <c r="J319" s="329"/>
      <c r="K319" s="329"/>
      <c r="L319" s="351" t="str">
        <f t="shared" si="4"/>
        <v xml:space="preserve"> </v>
      </c>
    </row>
    <row r="320" spans="2:12" x14ac:dyDescent="0.45">
      <c r="B320" s="329"/>
      <c r="C320" s="329"/>
      <c r="D320" s="329"/>
      <c r="E320" s="329"/>
      <c r="F320" s="329"/>
      <c r="G320" s="329"/>
      <c r="H320" s="329"/>
      <c r="I320" s="329"/>
      <c r="J320" s="329"/>
      <c r="K320" s="329"/>
      <c r="L320" s="351" t="str">
        <f t="shared" si="4"/>
        <v xml:space="preserve"> </v>
      </c>
    </row>
    <row r="321" spans="2:12" x14ac:dyDescent="0.45">
      <c r="B321" s="329"/>
      <c r="C321" s="329"/>
      <c r="D321" s="329"/>
      <c r="E321" s="329"/>
      <c r="F321" s="329"/>
      <c r="G321" s="329"/>
      <c r="H321" s="329"/>
      <c r="I321" s="329"/>
      <c r="J321" s="329"/>
      <c r="K321" s="329"/>
      <c r="L321" s="351" t="str">
        <f t="shared" si="4"/>
        <v xml:space="preserve"> </v>
      </c>
    </row>
    <row r="322" spans="2:12" x14ac:dyDescent="0.45">
      <c r="B322" s="329"/>
      <c r="C322" s="329"/>
      <c r="D322" s="329"/>
      <c r="E322" s="329"/>
      <c r="F322" s="329"/>
      <c r="G322" s="329"/>
      <c r="H322" s="329"/>
      <c r="I322" s="329"/>
      <c r="J322" s="329"/>
      <c r="K322" s="329"/>
      <c r="L322" s="351" t="str">
        <f t="shared" si="4"/>
        <v xml:space="preserve"> </v>
      </c>
    </row>
    <row r="323" spans="2:12" x14ac:dyDescent="0.45">
      <c r="B323" s="329"/>
      <c r="C323" s="329"/>
      <c r="D323" s="329"/>
      <c r="E323" s="329"/>
      <c r="F323" s="329"/>
      <c r="G323" s="329"/>
      <c r="H323" s="329"/>
      <c r="I323" s="329"/>
      <c r="J323" s="329"/>
      <c r="K323" s="329"/>
      <c r="L323" s="351" t="str">
        <f t="shared" si="4"/>
        <v xml:space="preserve"> </v>
      </c>
    </row>
    <row r="324" spans="2:12" x14ac:dyDescent="0.45">
      <c r="B324" s="329"/>
      <c r="C324" s="329"/>
      <c r="D324" s="329"/>
      <c r="E324" s="329"/>
      <c r="F324" s="329"/>
      <c r="G324" s="329"/>
      <c r="H324" s="329"/>
      <c r="I324" s="329"/>
      <c r="J324" s="329"/>
      <c r="K324" s="329"/>
      <c r="L324" s="351" t="str">
        <f t="shared" si="4"/>
        <v xml:space="preserve"> </v>
      </c>
    </row>
    <row r="325" spans="2:12" x14ac:dyDescent="0.45">
      <c r="B325" s="329"/>
      <c r="C325" s="329"/>
      <c r="D325" s="329"/>
      <c r="E325" s="329"/>
      <c r="F325" s="329"/>
      <c r="G325" s="329"/>
      <c r="H325" s="329"/>
      <c r="I325" s="329"/>
      <c r="J325" s="329"/>
      <c r="K325" s="329"/>
      <c r="L325" s="351" t="str">
        <f t="shared" si="4"/>
        <v xml:space="preserve"> </v>
      </c>
    </row>
    <row r="326" spans="2:12" x14ac:dyDescent="0.45">
      <c r="B326" s="329"/>
      <c r="C326" s="329"/>
      <c r="D326" s="329"/>
      <c r="E326" s="329"/>
      <c r="F326" s="329"/>
      <c r="G326" s="329"/>
      <c r="H326" s="329"/>
      <c r="I326" s="329"/>
      <c r="J326" s="329"/>
      <c r="K326" s="329"/>
      <c r="L326" s="351" t="str">
        <f t="shared" si="4"/>
        <v xml:space="preserve"> </v>
      </c>
    </row>
    <row r="327" spans="2:12" x14ac:dyDescent="0.45">
      <c r="B327" s="329"/>
      <c r="C327" s="329"/>
      <c r="D327" s="329"/>
      <c r="E327" s="329"/>
      <c r="F327" s="329"/>
      <c r="G327" s="329"/>
      <c r="H327" s="329"/>
      <c r="I327" s="329"/>
      <c r="J327" s="329"/>
      <c r="K327" s="329"/>
      <c r="L327" s="351" t="str">
        <f t="shared" si="4"/>
        <v xml:space="preserve"> </v>
      </c>
    </row>
    <row r="328" spans="2:12" x14ac:dyDescent="0.45">
      <c r="B328" s="329"/>
      <c r="C328" s="329"/>
      <c r="D328" s="329"/>
      <c r="E328" s="329"/>
      <c r="F328" s="329"/>
      <c r="G328" s="329"/>
      <c r="H328" s="329"/>
      <c r="I328" s="329"/>
      <c r="J328" s="329"/>
      <c r="K328" s="329"/>
      <c r="L328" s="351" t="str">
        <f t="shared" si="4"/>
        <v xml:space="preserve"> </v>
      </c>
    </row>
    <row r="329" spans="2:12" x14ac:dyDescent="0.45">
      <c r="B329" s="329"/>
      <c r="C329" s="329"/>
      <c r="D329" s="329"/>
      <c r="E329" s="329"/>
      <c r="F329" s="329"/>
      <c r="G329" s="329"/>
      <c r="H329" s="329"/>
      <c r="I329" s="329"/>
      <c r="J329" s="329"/>
      <c r="K329" s="329"/>
      <c r="L329" s="351" t="str">
        <f t="shared" si="4"/>
        <v xml:space="preserve"> </v>
      </c>
    </row>
    <row r="330" spans="2:12" x14ac:dyDescent="0.45">
      <c r="B330" s="329"/>
      <c r="C330" s="329"/>
      <c r="D330" s="329"/>
      <c r="E330" s="329"/>
      <c r="F330" s="329"/>
      <c r="G330" s="329"/>
      <c r="H330" s="329"/>
      <c r="I330" s="329"/>
      <c r="J330" s="329"/>
      <c r="K330" s="329"/>
      <c r="L330" s="351" t="str">
        <f t="shared" si="4"/>
        <v xml:space="preserve"> </v>
      </c>
    </row>
    <row r="331" spans="2:12" x14ac:dyDescent="0.45">
      <c r="B331" s="329"/>
      <c r="C331" s="329"/>
      <c r="D331" s="329"/>
      <c r="E331" s="329"/>
      <c r="F331" s="329"/>
      <c r="G331" s="329"/>
      <c r="H331" s="329"/>
      <c r="I331" s="329"/>
      <c r="J331" s="329"/>
      <c r="K331" s="329"/>
      <c r="L331" s="351" t="str">
        <f t="shared" si="4"/>
        <v xml:space="preserve"> </v>
      </c>
    </row>
    <row r="332" spans="2:12" x14ac:dyDescent="0.45">
      <c r="B332" s="329"/>
      <c r="C332" s="329"/>
      <c r="D332" s="329"/>
      <c r="E332" s="329"/>
      <c r="F332" s="329"/>
      <c r="G332" s="329"/>
      <c r="H332" s="329"/>
      <c r="I332" s="329"/>
      <c r="J332" s="329"/>
      <c r="K332" s="329"/>
      <c r="L332" s="351" t="str">
        <f t="shared" si="4"/>
        <v xml:space="preserve"> </v>
      </c>
    </row>
    <row r="333" spans="2:12" x14ac:dyDescent="0.45">
      <c r="B333" s="329"/>
      <c r="C333" s="329"/>
      <c r="D333" s="329"/>
      <c r="E333" s="329"/>
      <c r="F333" s="329"/>
      <c r="G333" s="329"/>
      <c r="H333" s="329"/>
      <c r="I333" s="329"/>
      <c r="J333" s="329"/>
      <c r="K333" s="329"/>
      <c r="L333" s="351" t="str">
        <f t="shared" si="4"/>
        <v xml:space="preserve"> </v>
      </c>
    </row>
    <row r="334" spans="2:12" x14ac:dyDescent="0.45">
      <c r="B334" s="329"/>
      <c r="C334" s="329"/>
      <c r="D334" s="329"/>
      <c r="E334" s="329"/>
      <c r="F334" s="329"/>
      <c r="G334" s="329"/>
      <c r="H334" s="329"/>
      <c r="I334" s="329"/>
      <c r="J334" s="329"/>
      <c r="K334" s="329"/>
      <c r="L334" s="351" t="str">
        <f t="shared" si="4"/>
        <v xml:space="preserve"> </v>
      </c>
    </row>
    <row r="335" spans="2:12" x14ac:dyDescent="0.45">
      <c r="B335" s="329"/>
      <c r="C335" s="329"/>
      <c r="D335" s="329"/>
      <c r="E335" s="329"/>
      <c r="F335" s="329"/>
      <c r="G335" s="329"/>
      <c r="H335" s="329"/>
      <c r="I335" s="329"/>
      <c r="J335" s="329"/>
      <c r="K335" s="329"/>
      <c r="L335" s="351" t="str">
        <f t="shared" ref="L335:L398" si="5">IF(K335&gt;9,"ENCOUNTER"," ")</f>
        <v xml:space="preserve"> </v>
      </c>
    </row>
    <row r="336" spans="2:12" x14ac:dyDescent="0.45">
      <c r="B336" s="329"/>
      <c r="C336" s="329"/>
      <c r="D336" s="329"/>
      <c r="E336" s="329"/>
      <c r="F336" s="329"/>
      <c r="G336" s="329"/>
      <c r="H336" s="329"/>
      <c r="I336" s="329"/>
      <c r="J336" s="329"/>
      <c r="K336" s="329"/>
      <c r="L336" s="351" t="str">
        <f t="shared" si="5"/>
        <v xml:space="preserve"> </v>
      </c>
    </row>
    <row r="337" spans="2:12" x14ac:dyDescent="0.45">
      <c r="B337" s="329"/>
      <c r="C337" s="329"/>
      <c r="D337" s="329"/>
      <c r="E337" s="329"/>
      <c r="F337" s="329"/>
      <c r="G337" s="329"/>
      <c r="H337" s="329"/>
      <c r="I337" s="329"/>
      <c r="J337" s="329"/>
      <c r="K337" s="329"/>
      <c r="L337" s="351" t="str">
        <f t="shared" si="5"/>
        <v xml:space="preserve"> </v>
      </c>
    </row>
    <row r="338" spans="2:12" x14ac:dyDescent="0.45">
      <c r="B338" s="329"/>
      <c r="C338" s="329"/>
      <c r="D338" s="329"/>
      <c r="E338" s="329"/>
      <c r="F338" s="329"/>
      <c r="G338" s="329"/>
      <c r="H338" s="329"/>
      <c r="I338" s="329"/>
      <c r="J338" s="329"/>
      <c r="K338" s="329"/>
      <c r="L338" s="351" t="str">
        <f t="shared" si="5"/>
        <v xml:space="preserve"> </v>
      </c>
    </row>
    <row r="339" spans="2:12" x14ac:dyDescent="0.45">
      <c r="B339" s="329"/>
      <c r="C339" s="329"/>
      <c r="D339" s="329"/>
      <c r="E339" s="329"/>
      <c r="F339" s="329"/>
      <c r="G339" s="329"/>
      <c r="H339" s="329"/>
      <c r="I339" s="329"/>
      <c r="J339" s="329"/>
      <c r="K339" s="329"/>
      <c r="L339" s="351" t="str">
        <f t="shared" si="5"/>
        <v xml:space="preserve"> </v>
      </c>
    </row>
    <row r="340" spans="2:12" x14ac:dyDescent="0.45">
      <c r="B340" s="329"/>
      <c r="C340" s="329"/>
      <c r="D340" s="329"/>
      <c r="E340" s="329"/>
      <c r="F340" s="329"/>
      <c r="G340" s="329"/>
      <c r="H340" s="329"/>
      <c r="I340" s="329"/>
      <c r="J340" s="329"/>
      <c r="K340" s="329"/>
      <c r="L340" s="351" t="str">
        <f t="shared" si="5"/>
        <v xml:space="preserve"> </v>
      </c>
    </row>
    <row r="341" spans="2:12" x14ac:dyDescent="0.45">
      <c r="B341" s="329"/>
      <c r="C341" s="329"/>
      <c r="D341" s="329"/>
      <c r="E341" s="329"/>
      <c r="F341" s="329"/>
      <c r="G341" s="329"/>
      <c r="H341" s="329"/>
      <c r="I341" s="329"/>
      <c r="J341" s="329"/>
      <c r="K341" s="329"/>
      <c r="L341" s="351" t="str">
        <f t="shared" si="5"/>
        <v xml:space="preserve"> </v>
      </c>
    </row>
    <row r="342" spans="2:12" x14ac:dyDescent="0.45">
      <c r="B342" s="329"/>
      <c r="C342" s="329"/>
      <c r="D342" s="329"/>
      <c r="E342" s="329"/>
      <c r="F342" s="329"/>
      <c r="G342" s="329"/>
      <c r="H342" s="329"/>
      <c r="I342" s="329"/>
      <c r="J342" s="329"/>
      <c r="K342" s="329"/>
      <c r="L342" s="351" t="str">
        <f t="shared" si="5"/>
        <v xml:space="preserve"> </v>
      </c>
    </row>
    <row r="343" spans="2:12" x14ac:dyDescent="0.45">
      <c r="B343" s="329"/>
      <c r="C343" s="329"/>
      <c r="D343" s="329"/>
      <c r="E343" s="329"/>
      <c r="F343" s="329"/>
      <c r="G343" s="329"/>
      <c r="H343" s="329"/>
      <c r="I343" s="329"/>
      <c r="J343" s="329"/>
      <c r="K343" s="329"/>
      <c r="L343" s="351" t="str">
        <f t="shared" si="5"/>
        <v xml:space="preserve"> </v>
      </c>
    </row>
    <row r="344" spans="2:12" x14ac:dyDescent="0.45">
      <c r="B344" s="329"/>
      <c r="C344" s="329"/>
      <c r="D344" s="329"/>
      <c r="E344" s="329"/>
      <c r="F344" s="329"/>
      <c r="G344" s="329"/>
      <c r="H344" s="329"/>
      <c r="I344" s="329"/>
      <c r="J344" s="329"/>
      <c r="K344" s="329"/>
      <c r="L344" s="351" t="str">
        <f t="shared" si="5"/>
        <v xml:space="preserve"> </v>
      </c>
    </row>
    <row r="345" spans="2:12" x14ac:dyDescent="0.45">
      <c r="B345" s="329"/>
      <c r="C345" s="329"/>
      <c r="D345" s="329"/>
      <c r="E345" s="329"/>
      <c r="F345" s="329"/>
      <c r="G345" s="329"/>
      <c r="H345" s="329"/>
      <c r="I345" s="329"/>
      <c r="J345" s="329"/>
      <c r="K345" s="329"/>
      <c r="L345" s="351" t="str">
        <f t="shared" si="5"/>
        <v xml:space="preserve"> </v>
      </c>
    </row>
    <row r="346" spans="2:12" x14ac:dyDescent="0.45">
      <c r="B346" s="329"/>
      <c r="C346" s="329"/>
      <c r="D346" s="329"/>
      <c r="E346" s="329"/>
      <c r="F346" s="329"/>
      <c r="G346" s="329"/>
      <c r="H346" s="329"/>
      <c r="I346" s="329"/>
      <c r="J346" s="329"/>
      <c r="K346" s="329"/>
      <c r="L346" s="351" t="str">
        <f t="shared" si="5"/>
        <v xml:space="preserve"> </v>
      </c>
    </row>
    <row r="347" spans="2:12" x14ac:dyDescent="0.45">
      <c r="B347" s="329"/>
      <c r="C347" s="329"/>
      <c r="D347" s="329"/>
      <c r="E347" s="329"/>
      <c r="F347" s="329"/>
      <c r="G347" s="329"/>
      <c r="H347" s="329"/>
      <c r="I347" s="329"/>
      <c r="J347" s="329"/>
      <c r="K347" s="329"/>
      <c r="L347" s="351" t="str">
        <f t="shared" si="5"/>
        <v xml:space="preserve"> </v>
      </c>
    </row>
    <row r="348" spans="2:12" x14ac:dyDescent="0.45">
      <c r="B348" s="329"/>
      <c r="C348" s="329"/>
      <c r="D348" s="329"/>
      <c r="E348" s="329"/>
      <c r="F348" s="329"/>
      <c r="G348" s="329"/>
      <c r="H348" s="329"/>
      <c r="I348" s="329"/>
      <c r="J348" s="329"/>
      <c r="K348" s="329"/>
      <c r="L348" s="351" t="str">
        <f t="shared" si="5"/>
        <v xml:space="preserve"> </v>
      </c>
    </row>
    <row r="349" spans="2:12" x14ac:dyDescent="0.45">
      <c r="B349" s="329"/>
      <c r="C349" s="329"/>
      <c r="D349" s="329"/>
      <c r="E349" s="329"/>
      <c r="F349" s="329"/>
      <c r="G349" s="329"/>
      <c r="H349" s="329"/>
      <c r="I349" s="329"/>
      <c r="J349" s="329"/>
      <c r="K349" s="329"/>
      <c r="L349" s="351" t="str">
        <f t="shared" si="5"/>
        <v xml:space="preserve"> </v>
      </c>
    </row>
    <row r="350" spans="2:12" x14ac:dyDescent="0.45">
      <c r="B350" s="329"/>
      <c r="C350" s="329"/>
      <c r="D350" s="329"/>
      <c r="E350" s="329"/>
      <c r="F350" s="329"/>
      <c r="G350" s="329"/>
      <c r="H350" s="329"/>
      <c r="I350" s="329"/>
      <c r="J350" s="329"/>
      <c r="K350" s="329"/>
      <c r="L350" s="351" t="str">
        <f t="shared" si="5"/>
        <v xml:space="preserve"> </v>
      </c>
    </row>
    <row r="351" spans="2:12" x14ac:dyDescent="0.45">
      <c r="B351" s="329"/>
      <c r="C351" s="329"/>
      <c r="D351" s="329"/>
      <c r="E351" s="329"/>
      <c r="F351" s="329"/>
      <c r="G351" s="329"/>
      <c r="H351" s="329"/>
      <c r="I351" s="329"/>
      <c r="J351" s="329"/>
      <c r="K351" s="329"/>
      <c r="L351" s="351" t="str">
        <f t="shared" si="5"/>
        <v xml:space="preserve"> </v>
      </c>
    </row>
    <row r="352" spans="2:12" x14ac:dyDescent="0.45">
      <c r="B352" s="329"/>
      <c r="C352" s="329"/>
      <c r="D352" s="329"/>
      <c r="E352" s="329"/>
      <c r="F352" s="329"/>
      <c r="G352" s="329"/>
      <c r="H352" s="329"/>
      <c r="I352" s="329"/>
      <c r="J352" s="329"/>
      <c r="K352" s="329"/>
      <c r="L352" s="351" t="str">
        <f t="shared" si="5"/>
        <v xml:space="preserve"> </v>
      </c>
    </row>
    <row r="353" spans="2:12" x14ac:dyDescent="0.45">
      <c r="B353" s="329"/>
      <c r="C353" s="329"/>
      <c r="D353" s="329"/>
      <c r="E353" s="329"/>
      <c r="F353" s="329"/>
      <c r="G353" s="329"/>
      <c r="H353" s="329"/>
      <c r="I353" s="329"/>
      <c r="J353" s="329"/>
      <c r="K353" s="329"/>
      <c r="L353" s="351" t="str">
        <f t="shared" si="5"/>
        <v xml:space="preserve"> </v>
      </c>
    </row>
    <row r="354" spans="2:12" x14ac:dyDescent="0.45">
      <c r="B354" s="329"/>
      <c r="C354" s="329"/>
      <c r="D354" s="329"/>
      <c r="E354" s="329"/>
      <c r="F354" s="329"/>
      <c r="G354" s="329"/>
      <c r="H354" s="329"/>
      <c r="I354" s="329"/>
      <c r="J354" s="329"/>
      <c r="K354" s="329"/>
      <c r="L354" s="351" t="str">
        <f t="shared" si="5"/>
        <v xml:space="preserve"> </v>
      </c>
    </row>
    <row r="355" spans="2:12" x14ac:dyDescent="0.45">
      <c r="B355" s="329"/>
      <c r="C355" s="329"/>
      <c r="D355" s="329"/>
      <c r="E355" s="329"/>
      <c r="F355" s="329"/>
      <c r="G355" s="329"/>
      <c r="H355" s="329"/>
      <c r="I355" s="329"/>
      <c r="J355" s="329"/>
      <c r="K355" s="329"/>
      <c r="L355" s="351" t="str">
        <f t="shared" si="5"/>
        <v xml:space="preserve"> </v>
      </c>
    </row>
    <row r="356" spans="2:12" x14ac:dyDescent="0.45">
      <c r="B356" s="329"/>
      <c r="C356" s="329"/>
      <c r="D356" s="329"/>
      <c r="E356" s="329"/>
      <c r="F356" s="329"/>
      <c r="G356" s="329"/>
      <c r="H356" s="329"/>
      <c r="I356" s="329"/>
      <c r="J356" s="329"/>
      <c r="K356" s="329"/>
      <c r="L356" s="351" t="str">
        <f t="shared" si="5"/>
        <v xml:space="preserve"> </v>
      </c>
    </row>
    <row r="357" spans="2:12" x14ac:dyDescent="0.45">
      <c r="B357" s="329"/>
      <c r="C357" s="329"/>
      <c r="D357" s="329"/>
      <c r="E357" s="329"/>
      <c r="F357" s="329"/>
      <c r="G357" s="329"/>
      <c r="H357" s="329"/>
      <c r="I357" s="329"/>
      <c r="J357" s="329"/>
      <c r="K357" s="329"/>
      <c r="L357" s="351" t="str">
        <f t="shared" si="5"/>
        <v xml:space="preserve"> </v>
      </c>
    </row>
    <row r="358" spans="2:12" x14ac:dyDescent="0.45">
      <c r="B358" s="329"/>
      <c r="C358" s="329"/>
      <c r="D358" s="329"/>
      <c r="E358" s="329"/>
      <c r="F358" s="329"/>
      <c r="G358" s="329"/>
      <c r="H358" s="329"/>
      <c r="I358" s="329"/>
      <c r="J358" s="329"/>
      <c r="K358" s="329"/>
      <c r="L358" s="351" t="str">
        <f t="shared" si="5"/>
        <v xml:space="preserve"> </v>
      </c>
    </row>
    <row r="359" spans="2:12" x14ac:dyDescent="0.45">
      <c r="B359" s="329"/>
      <c r="C359" s="329"/>
      <c r="D359" s="329"/>
      <c r="E359" s="329"/>
      <c r="F359" s="329"/>
      <c r="G359" s="329"/>
      <c r="H359" s="329"/>
      <c r="I359" s="329"/>
      <c r="J359" s="329"/>
      <c r="K359" s="329"/>
      <c r="L359" s="351" t="str">
        <f t="shared" si="5"/>
        <v xml:space="preserve"> </v>
      </c>
    </row>
    <row r="360" spans="2:12" x14ac:dyDescent="0.45">
      <c r="B360" s="329"/>
      <c r="C360" s="329"/>
      <c r="D360" s="329"/>
      <c r="E360" s="329"/>
      <c r="F360" s="329"/>
      <c r="G360" s="329"/>
      <c r="H360" s="329"/>
      <c r="I360" s="329"/>
      <c r="J360" s="329"/>
      <c r="K360" s="329"/>
      <c r="L360" s="351" t="str">
        <f t="shared" si="5"/>
        <v xml:space="preserve"> </v>
      </c>
    </row>
    <row r="361" spans="2:12" x14ac:dyDescent="0.45">
      <c r="B361" s="329"/>
      <c r="C361" s="329"/>
      <c r="D361" s="329"/>
      <c r="E361" s="329"/>
      <c r="F361" s="329"/>
      <c r="G361" s="329"/>
      <c r="H361" s="329"/>
      <c r="I361" s="329"/>
      <c r="J361" s="329"/>
      <c r="K361" s="329"/>
      <c r="L361" s="351" t="str">
        <f t="shared" si="5"/>
        <v xml:space="preserve"> </v>
      </c>
    </row>
    <row r="362" spans="2:12" x14ac:dyDescent="0.45">
      <c r="B362" s="329"/>
      <c r="C362" s="329"/>
      <c r="D362" s="329"/>
      <c r="E362" s="329"/>
      <c r="F362" s="329"/>
      <c r="G362" s="329"/>
      <c r="H362" s="329"/>
      <c r="I362" s="329"/>
      <c r="J362" s="329"/>
      <c r="K362" s="329"/>
      <c r="L362" s="351" t="str">
        <f t="shared" si="5"/>
        <v xml:space="preserve"> </v>
      </c>
    </row>
    <row r="363" spans="2:12" x14ac:dyDescent="0.45">
      <c r="B363" s="329"/>
      <c r="C363" s="329"/>
      <c r="D363" s="329"/>
      <c r="E363" s="329"/>
      <c r="F363" s="329"/>
      <c r="G363" s="329"/>
      <c r="H363" s="329"/>
      <c r="I363" s="329"/>
      <c r="J363" s="329"/>
      <c r="K363" s="329"/>
      <c r="L363" s="351" t="str">
        <f t="shared" si="5"/>
        <v xml:space="preserve"> </v>
      </c>
    </row>
    <row r="364" spans="2:12" x14ac:dyDescent="0.45">
      <c r="B364" s="329"/>
      <c r="C364" s="329"/>
      <c r="D364" s="329"/>
      <c r="E364" s="329"/>
      <c r="F364" s="329"/>
      <c r="G364" s="329"/>
      <c r="H364" s="329"/>
      <c r="I364" s="329"/>
      <c r="J364" s="329"/>
      <c r="K364" s="329"/>
      <c r="L364" s="351" t="str">
        <f t="shared" si="5"/>
        <v xml:space="preserve"> </v>
      </c>
    </row>
    <row r="365" spans="2:12" x14ac:dyDescent="0.45">
      <c r="B365" s="329"/>
      <c r="C365" s="329"/>
      <c r="D365" s="329"/>
      <c r="E365" s="329"/>
      <c r="F365" s="329"/>
      <c r="G365" s="329"/>
      <c r="H365" s="329"/>
      <c r="I365" s="329"/>
      <c r="J365" s="329"/>
      <c r="K365" s="329"/>
      <c r="L365" s="351" t="str">
        <f t="shared" si="5"/>
        <v xml:space="preserve"> </v>
      </c>
    </row>
    <row r="366" spans="2:12" x14ac:dyDescent="0.45">
      <c r="B366" s="329"/>
      <c r="C366" s="329"/>
      <c r="D366" s="329"/>
      <c r="E366" s="329"/>
      <c r="F366" s="329"/>
      <c r="G366" s="329"/>
      <c r="H366" s="329"/>
      <c r="I366" s="329"/>
      <c r="J366" s="329"/>
      <c r="K366" s="329"/>
      <c r="L366" s="351" t="str">
        <f t="shared" si="5"/>
        <v xml:space="preserve"> </v>
      </c>
    </row>
    <row r="367" spans="2:12" x14ac:dyDescent="0.45">
      <c r="B367" s="329"/>
      <c r="C367" s="329"/>
      <c r="D367" s="329"/>
      <c r="E367" s="329"/>
      <c r="F367" s="329"/>
      <c r="G367" s="329"/>
      <c r="H367" s="329"/>
      <c r="I367" s="329"/>
      <c r="J367" s="329"/>
      <c r="K367" s="329"/>
      <c r="L367" s="351" t="str">
        <f t="shared" si="5"/>
        <v xml:space="preserve"> </v>
      </c>
    </row>
    <row r="368" spans="2:12" x14ac:dyDescent="0.45">
      <c r="B368" s="329"/>
      <c r="C368" s="329"/>
      <c r="D368" s="329"/>
      <c r="E368" s="329"/>
      <c r="F368" s="329"/>
      <c r="G368" s="329"/>
      <c r="H368" s="329"/>
      <c r="I368" s="329"/>
      <c r="J368" s="329"/>
      <c r="K368" s="329"/>
      <c r="L368" s="351" t="str">
        <f t="shared" si="5"/>
        <v xml:space="preserve"> </v>
      </c>
    </row>
    <row r="369" spans="2:12" x14ac:dyDescent="0.45">
      <c r="B369" s="329"/>
      <c r="C369" s="329"/>
      <c r="D369" s="329"/>
      <c r="E369" s="329"/>
      <c r="F369" s="329"/>
      <c r="G369" s="329"/>
      <c r="H369" s="329"/>
      <c r="I369" s="329"/>
      <c r="J369" s="329"/>
      <c r="K369" s="329"/>
      <c r="L369" s="351" t="str">
        <f t="shared" si="5"/>
        <v xml:space="preserve"> </v>
      </c>
    </row>
    <row r="370" spans="2:12" x14ac:dyDescent="0.45">
      <c r="B370" s="329"/>
      <c r="C370" s="329"/>
      <c r="D370" s="329"/>
      <c r="E370" s="329"/>
      <c r="F370" s="329"/>
      <c r="G370" s="329"/>
      <c r="H370" s="329"/>
      <c r="I370" s="329"/>
      <c r="J370" s="329"/>
      <c r="K370" s="329"/>
      <c r="L370" s="351" t="str">
        <f t="shared" si="5"/>
        <v xml:space="preserve"> </v>
      </c>
    </row>
    <row r="371" spans="2:12" x14ac:dyDescent="0.45">
      <c r="B371" s="329"/>
      <c r="C371" s="329"/>
      <c r="D371" s="329"/>
      <c r="E371" s="329"/>
      <c r="F371" s="329"/>
      <c r="G371" s="329"/>
      <c r="H371" s="329"/>
      <c r="I371" s="329"/>
      <c r="J371" s="329"/>
      <c r="K371" s="329"/>
      <c r="L371" s="351" t="str">
        <f t="shared" si="5"/>
        <v xml:space="preserve"> </v>
      </c>
    </row>
    <row r="372" spans="2:12" x14ac:dyDescent="0.45">
      <c r="B372" s="329"/>
      <c r="C372" s="329"/>
      <c r="D372" s="329"/>
      <c r="E372" s="329"/>
      <c r="F372" s="329"/>
      <c r="G372" s="329"/>
      <c r="H372" s="329"/>
      <c r="I372" s="329"/>
      <c r="J372" s="329"/>
      <c r="K372" s="329"/>
      <c r="L372" s="351" t="str">
        <f t="shared" si="5"/>
        <v xml:space="preserve"> </v>
      </c>
    </row>
    <row r="373" spans="2:12" x14ac:dyDescent="0.45">
      <c r="B373" s="329"/>
      <c r="C373" s="329"/>
      <c r="D373" s="329"/>
      <c r="E373" s="329"/>
      <c r="F373" s="329"/>
      <c r="G373" s="329"/>
      <c r="H373" s="329"/>
      <c r="I373" s="329"/>
      <c r="J373" s="329"/>
      <c r="K373" s="329"/>
      <c r="L373" s="351" t="str">
        <f t="shared" si="5"/>
        <v xml:space="preserve"> </v>
      </c>
    </row>
    <row r="374" spans="2:12" x14ac:dyDescent="0.45">
      <c r="B374" s="329"/>
      <c r="C374" s="329"/>
      <c r="D374" s="329"/>
      <c r="E374" s="329"/>
      <c r="F374" s="329"/>
      <c r="G374" s="329"/>
      <c r="H374" s="329"/>
      <c r="I374" s="329"/>
      <c r="J374" s="329"/>
      <c r="K374" s="329"/>
      <c r="L374" s="351" t="str">
        <f t="shared" si="5"/>
        <v xml:space="preserve"> </v>
      </c>
    </row>
    <row r="375" spans="2:12" x14ac:dyDescent="0.45">
      <c r="B375" s="329"/>
      <c r="C375" s="329"/>
      <c r="D375" s="329"/>
      <c r="E375" s="329"/>
      <c r="F375" s="329"/>
      <c r="G375" s="329"/>
      <c r="H375" s="329"/>
      <c r="I375" s="329"/>
      <c r="J375" s="329"/>
      <c r="K375" s="329"/>
      <c r="L375" s="351" t="str">
        <f t="shared" si="5"/>
        <v xml:space="preserve"> </v>
      </c>
    </row>
    <row r="376" spans="2:12" x14ac:dyDescent="0.45">
      <c r="B376" s="329"/>
      <c r="C376" s="329"/>
      <c r="D376" s="329"/>
      <c r="E376" s="329"/>
      <c r="F376" s="329"/>
      <c r="G376" s="329"/>
      <c r="H376" s="329"/>
      <c r="I376" s="329"/>
      <c r="J376" s="329"/>
      <c r="K376" s="329"/>
      <c r="L376" s="351" t="str">
        <f t="shared" si="5"/>
        <v xml:space="preserve"> </v>
      </c>
    </row>
    <row r="377" spans="2:12" x14ac:dyDescent="0.45">
      <c r="B377" s="329"/>
      <c r="C377" s="329"/>
      <c r="D377" s="329"/>
      <c r="E377" s="329"/>
      <c r="F377" s="329"/>
      <c r="G377" s="329"/>
      <c r="H377" s="329"/>
      <c r="I377" s="329"/>
      <c r="J377" s="329"/>
      <c r="K377" s="329"/>
      <c r="L377" s="351" t="str">
        <f t="shared" si="5"/>
        <v xml:space="preserve"> </v>
      </c>
    </row>
    <row r="378" spans="2:12" x14ac:dyDescent="0.45">
      <c r="B378" s="329"/>
      <c r="C378" s="329"/>
      <c r="D378" s="329"/>
      <c r="E378" s="329"/>
      <c r="F378" s="329"/>
      <c r="G378" s="329"/>
      <c r="H378" s="329"/>
      <c r="I378" s="329"/>
      <c r="J378" s="329"/>
      <c r="K378" s="329"/>
      <c r="L378" s="351" t="str">
        <f t="shared" si="5"/>
        <v xml:space="preserve"> </v>
      </c>
    </row>
    <row r="379" spans="2:12" x14ac:dyDescent="0.45">
      <c r="B379" s="329"/>
      <c r="C379" s="329"/>
      <c r="D379" s="329"/>
      <c r="E379" s="329"/>
      <c r="F379" s="329"/>
      <c r="G379" s="329"/>
      <c r="H379" s="329"/>
      <c r="I379" s="329"/>
      <c r="J379" s="329"/>
      <c r="K379" s="329"/>
      <c r="L379" s="351" t="str">
        <f t="shared" si="5"/>
        <v xml:space="preserve"> </v>
      </c>
    </row>
    <row r="380" spans="2:12" x14ac:dyDescent="0.45">
      <c r="B380" s="329"/>
      <c r="C380" s="329"/>
      <c r="D380" s="329"/>
      <c r="E380" s="329"/>
      <c r="F380" s="329"/>
      <c r="G380" s="329"/>
      <c r="H380" s="329"/>
      <c r="I380" s="329"/>
      <c r="J380" s="329"/>
      <c r="K380" s="329"/>
      <c r="L380" s="351" t="str">
        <f t="shared" si="5"/>
        <v xml:space="preserve"> </v>
      </c>
    </row>
    <row r="381" spans="2:12" x14ac:dyDescent="0.45">
      <c r="B381" s="329"/>
      <c r="C381" s="329"/>
      <c r="D381" s="329"/>
      <c r="E381" s="329"/>
      <c r="F381" s="329"/>
      <c r="G381" s="329"/>
      <c r="H381" s="329"/>
      <c r="I381" s="329"/>
      <c r="J381" s="329"/>
      <c r="K381" s="329"/>
      <c r="L381" s="351" t="str">
        <f t="shared" si="5"/>
        <v xml:space="preserve"> </v>
      </c>
    </row>
    <row r="382" spans="2:12" x14ac:dyDescent="0.45">
      <c r="B382" s="329"/>
      <c r="C382" s="329"/>
      <c r="D382" s="329"/>
      <c r="E382" s="329"/>
      <c r="F382" s="329"/>
      <c r="G382" s="329"/>
      <c r="H382" s="329"/>
      <c r="I382" s="329"/>
      <c r="J382" s="329"/>
      <c r="K382" s="329"/>
      <c r="L382" s="351" t="str">
        <f t="shared" si="5"/>
        <v xml:space="preserve"> </v>
      </c>
    </row>
    <row r="383" spans="2:12" x14ac:dyDescent="0.45">
      <c r="B383" s="329"/>
      <c r="C383" s="329"/>
      <c r="D383" s="329"/>
      <c r="E383" s="329"/>
      <c r="F383" s="329"/>
      <c r="G383" s="329"/>
      <c r="H383" s="329"/>
      <c r="I383" s="329"/>
      <c r="J383" s="329"/>
      <c r="K383" s="329"/>
      <c r="L383" s="351" t="str">
        <f t="shared" si="5"/>
        <v xml:space="preserve"> </v>
      </c>
    </row>
    <row r="384" spans="2:12" x14ac:dyDescent="0.45">
      <c r="B384" s="329"/>
      <c r="C384" s="329"/>
      <c r="D384" s="329"/>
      <c r="E384" s="329"/>
      <c r="F384" s="329"/>
      <c r="G384" s="329"/>
      <c r="H384" s="329"/>
      <c r="I384" s="329"/>
      <c r="J384" s="329"/>
      <c r="K384" s="329"/>
      <c r="L384" s="351" t="str">
        <f t="shared" si="5"/>
        <v xml:space="preserve"> </v>
      </c>
    </row>
    <row r="385" spans="2:12" x14ac:dyDescent="0.45">
      <c r="B385" s="329"/>
      <c r="C385" s="329"/>
      <c r="D385" s="329"/>
      <c r="E385" s="329"/>
      <c r="F385" s="329"/>
      <c r="G385" s="329"/>
      <c r="H385" s="329"/>
      <c r="I385" s="329"/>
      <c r="J385" s="329"/>
      <c r="K385" s="329"/>
      <c r="L385" s="351" t="str">
        <f t="shared" si="5"/>
        <v xml:space="preserve"> </v>
      </c>
    </row>
    <row r="386" spans="2:12" x14ac:dyDescent="0.45">
      <c r="B386" s="329"/>
      <c r="C386" s="329"/>
      <c r="D386" s="329"/>
      <c r="E386" s="329"/>
      <c r="F386" s="329"/>
      <c r="G386" s="329"/>
      <c r="H386" s="329"/>
      <c r="I386" s="329"/>
      <c r="J386" s="329"/>
      <c r="K386" s="329"/>
      <c r="L386" s="351" t="str">
        <f t="shared" si="5"/>
        <v xml:space="preserve"> </v>
      </c>
    </row>
    <row r="387" spans="2:12" x14ac:dyDescent="0.45">
      <c r="B387" s="329"/>
      <c r="C387" s="329"/>
      <c r="D387" s="329"/>
      <c r="E387" s="329"/>
      <c r="F387" s="329"/>
      <c r="G387" s="329"/>
      <c r="H387" s="329"/>
      <c r="I387" s="329"/>
      <c r="J387" s="329"/>
      <c r="K387" s="329"/>
      <c r="L387" s="351" t="str">
        <f t="shared" si="5"/>
        <v xml:space="preserve"> </v>
      </c>
    </row>
    <row r="388" spans="2:12" x14ac:dyDescent="0.45">
      <c r="B388" s="329"/>
      <c r="C388" s="329"/>
      <c r="D388" s="329"/>
      <c r="E388" s="329"/>
      <c r="F388" s="329"/>
      <c r="G388" s="329"/>
      <c r="H388" s="329"/>
      <c r="I388" s="329"/>
      <c r="J388" s="329"/>
      <c r="K388" s="329"/>
      <c r="L388" s="351" t="str">
        <f t="shared" si="5"/>
        <v xml:space="preserve"> </v>
      </c>
    </row>
    <row r="389" spans="2:12" x14ac:dyDescent="0.45">
      <c r="B389" s="329"/>
      <c r="C389" s="329"/>
      <c r="D389" s="329"/>
      <c r="E389" s="329"/>
      <c r="F389" s="329"/>
      <c r="G389" s="329"/>
      <c r="H389" s="329"/>
      <c r="I389" s="329"/>
      <c r="J389" s="329"/>
      <c r="K389" s="329"/>
      <c r="L389" s="351" t="str">
        <f t="shared" si="5"/>
        <v xml:space="preserve"> </v>
      </c>
    </row>
    <row r="390" spans="2:12" x14ac:dyDescent="0.45">
      <c r="B390" s="329"/>
      <c r="C390" s="329"/>
      <c r="D390" s="329"/>
      <c r="E390" s="329"/>
      <c r="F390" s="329"/>
      <c r="G390" s="329"/>
      <c r="H390" s="329"/>
      <c r="I390" s="329"/>
      <c r="J390" s="329"/>
      <c r="K390" s="329"/>
      <c r="L390" s="351" t="str">
        <f t="shared" si="5"/>
        <v xml:space="preserve"> </v>
      </c>
    </row>
    <row r="391" spans="2:12" x14ac:dyDescent="0.45">
      <c r="B391" s="329"/>
      <c r="C391" s="329"/>
      <c r="D391" s="329"/>
      <c r="E391" s="329"/>
      <c r="F391" s="329"/>
      <c r="G391" s="329"/>
      <c r="H391" s="329"/>
      <c r="I391" s="329"/>
      <c r="J391" s="329"/>
      <c r="K391" s="329"/>
      <c r="L391" s="351" t="str">
        <f t="shared" si="5"/>
        <v xml:space="preserve"> </v>
      </c>
    </row>
    <row r="392" spans="2:12" x14ac:dyDescent="0.45">
      <c r="B392" s="329"/>
      <c r="C392" s="329"/>
      <c r="D392" s="329"/>
      <c r="E392" s="329"/>
      <c r="F392" s="329"/>
      <c r="G392" s="329"/>
      <c r="H392" s="329"/>
      <c r="I392" s="329"/>
      <c r="J392" s="329"/>
      <c r="K392" s="329"/>
      <c r="L392" s="351" t="str">
        <f t="shared" si="5"/>
        <v xml:space="preserve"> </v>
      </c>
    </row>
    <row r="393" spans="2:12" x14ac:dyDescent="0.45">
      <c r="B393" s="329"/>
      <c r="C393" s="329"/>
      <c r="D393" s="329"/>
      <c r="E393" s="329"/>
      <c r="F393" s="329"/>
      <c r="G393" s="329"/>
      <c r="H393" s="329"/>
      <c r="I393" s="329"/>
      <c r="J393" s="329"/>
      <c r="K393" s="329"/>
      <c r="L393" s="351" t="str">
        <f t="shared" si="5"/>
        <v xml:space="preserve"> </v>
      </c>
    </row>
    <row r="394" spans="2:12" x14ac:dyDescent="0.45">
      <c r="B394" s="329"/>
      <c r="C394" s="329"/>
      <c r="D394" s="329"/>
      <c r="E394" s="329"/>
      <c r="F394" s="329"/>
      <c r="G394" s="329"/>
      <c r="H394" s="329"/>
      <c r="I394" s="329"/>
      <c r="J394" s="329"/>
      <c r="K394" s="329"/>
      <c r="L394" s="351" t="str">
        <f t="shared" si="5"/>
        <v xml:space="preserve"> </v>
      </c>
    </row>
    <row r="395" spans="2:12" x14ac:dyDescent="0.45">
      <c r="B395" s="329"/>
      <c r="C395" s="329"/>
      <c r="D395" s="329"/>
      <c r="E395" s="329"/>
      <c r="F395" s="329"/>
      <c r="G395" s="329"/>
      <c r="H395" s="329"/>
      <c r="I395" s="329"/>
      <c r="J395" s="329"/>
      <c r="K395" s="329"/>
      <c r="L395" s="351" t="str">
        <f t="shared" si="5"/>
        <v xml:space="preserve"> </v>
      </c>
    </row>
    <row r="396" spans="2:12" x14ac:dyDescent="0.45">
      <c r="B396" s="329"/>
      <c r="C396" s="329"/>
      <c r="D396" s="329"/>
      <c r="E396" s="329"/>
      <c r="F396" s="329"/>
      <c r="G396" s="329"/>
      <c r="H396" s="329"/>
      <c r="I396" s="329"/>
      <c r="J396" s="329"/>
      <c r="K396" s="329"/>
      <c r="L396" s="351" t="str">
        <f t="shared" si="5"/>
        <v xml:space="preserve"> </v>
      </c>
    </row>
    <row r="397" spans="2:12" x14ac:dyDescent="0.45">
      <c r="B397" s="329"/>
      <c r="C397" s="329"/>
      <c r="D397" s="329"/>
      <c r="E397" s="329"/>
      <c r="F397" s="329"/>
      <c r="G397" s="329"/>
      <c r="H397" s="329"/>
      <c r="I397" s="329"/>
      <c r="J397" s="329"/>
      <c r="K397" s="329"/>
      <c r="L397" s="351" t="str">
        <f t="shared" si="5"/>
        <v xml:space="preserve"> </v>
      </c>
    </row>
    <row r="398" spans="2:12" x14ac:dyDescent="0.45">
      <c r="B398" s="329"/>
      <c r="C398" s="329"/>
      <c r="D398" s="329"/>
      <c r="E398" s="329"/>
      <c r="F398" s="329"/>
      <c r="G398" s="329"/>
      <c r="H398" s="329"/>
      <c r="I398" s="329"/>
      <c r="J398" s="329"/>
      <c r="K398" s="329"/>
      <c r="L398" s="351" t="str">
        <f t="shared" si="5"/>
        <v xml:space="preserve"> </v>
      </c>
    </row>
    <row r="399" spans="2:12" x14ac:dyDescent="0.45">
      <c r="B399" s="329"/>
      <c r="C399" s="329"/>
      <c r="D399" s="329"/>
      <c r="E399" s="329"/>
      <c r="F399" s="329"/>
      <c r="G399" s="329"/>
      <c r="H399" s="329"/>
      <c r="I399" s="329"/>
      <c r="J399" s="329"/>
      <c r="K399" s="329"/>
      <c r="L399" s="351" t="str">
        <f t="shared" ref="L399:L462" si="6">IF(K399&gt;9,"ENCOUNTER"," ")</f>
        <v xml:space="preserve"> </v>
      </c>
    </row>
    <row r="400" spans="2:12" x14ac:dyDescent="0.45">
      <c r="B400" s="329"/>
      <c r="C400" s="329"/>
      <c r="D400" s="329"/>
      <c r="E400" s="329"/>
      <c r="F400" s="329"/>
      <c r="G400" s="329"/>
      <c r="H400" s="329"/>
      <c r="I400" s="329"/>
      <c r="J400" s="329"/>
      <c r="K400" s="329"/>
      <c r="L400" s="351" t="str">
        <f t="shared" si="6"/>
        <v xml:space="preserve"> </v>
      </c>
    </row>
    <row r="401" spans="2:12" x14ac:dyDescent="0.45">
      <c r="B401" s="329"/>
      <c r="C401" s="329"/>
      <c r="D401" s="329"/>
      <c r="E401" s="329"/>
      <c r="F401" s="329"/>
      <c r="G401" s="329"/>
      <c r="H401" s="329"/>
      <c r="I401" s="329"/>
      <c r="J401" s="329"/>
      <c r="K401" s="329"/>
      <c r="L401" s="351" t="str">
        <f t="shared" si="6"/>
        <v xml:space="preserve"> </v>
      </c>
    </row>
    <row r="402" spans="2:12" x14ac:dyDescent="0.45">
      <c r="B402" s="329"/>
      <c r="C402" s="329"/>
      <c r="D402" s="329"/>
      <c r="E402" s="329"/>
      <c r="F402" s="329"/>
      <c r="G402" s="329"/>
      <c r="H402" s="329"/>
      <c r="I402" s="329"/>
      <c r="J402" s="329"/>
      <c r="K402" s="329"/>
      <c r="L402" s="351" t="str">
        <f t="shared" si="6"/>
        <v xml:space="preserve"> </v>
      </c>
    </row>
    <row r="403" spans="2:12" x14ac:dyDescent="0.45">
      <c r="B403" s="329"/>
      <c r="C403" s="329"/>
      <c r="D403" s="329"/>
      <c r="E403" s="329"/>
      <c r="F403" s="329"/>
      <c r="G403" s="329"/>
      <c r="H403" s="329"/>
      <c r="I403" s="329"/>
      <c r="J403" s="329"/>
      <c r="K403" s="329"/>
      <c r="L403" s="351" t="str">
        <f t="shared" si="6"/>
        <v xml:space="preserve"> </v>
      </c>
    </row>
    <row r="404" spans="2:12" x14ac:dyDescent="0.45">
      <c r="B404" s="329"/>
      <c r="C404" s="329"/>
      <c r="D404" s="329"/>
      <c r="E404" s="329"/>
      <c r="F404" s="329"/>
      <c r="G404" s="329"/>
      <c r="H404" s="329"/>
      <c r="I404" s="329"/>
      <c r="J404" s="329"/>
      <c r="K404" s="329"/>
      <c r="L404" s="351" t="str">
        <f t="shared" si="6"/>
        <v xml:space="preserve"> </v>
      </c>
    </row>
    <row r="405" spans="2:12" x14ac:dyDescent="0.45">
      <c r="B405" s="329"/>
      <c r="C405" s="329"/>
      <c r="D405" s="329"/>
      <c r="E405" s="329"/>
      <c r="F405" s="329"/>
      <c r="G405" s="329"/>
      <c r="H405" s="329"/>
      <c r="I405" s="329"/>
      <c r="J405" s="329"/>
      <c r="K405" s="329"/>
      <c r="L405" s="351" t="str">
        <f t="shared" si="6"/>
        <v xml:space="preserve"> </v>
      </c>
    </row>
    <row r="406" spans="2:12" x14ac:dyDescent="0.45">
      <c r="B406" s="329"/>
      <c r="C406" s="329"/>
      <c r="D406" s="329"/>
      <c r="E406" s="329"/>
      <c r="F406" s="329"/>
      <c r="G406" s="329"/>
      <c r="H406" s="329"/>
      <c r="I406" s="329"/>
      <c r="J406" s="329"/>
      <c r="K406" s="329"/>
      <c r="L406" s="351" t="str">
        <f t="shared" si="6"/>
        <v xml:space="preserve"> </v>
      </c>
    </row>
    <row r="407" spans="2:12" x14ac:dyDescent="0.45">
      <c r="B407" s="329"/>
      <c r="C407" s="329"/>
      <c r="D407" s="329"/>
      <c r="E407" s="329"/>
      <c r="F407" s="329"/>
      <c r="G407" s="329"/>
      <c r="H407" s="329"/>
      <c r="I407" s="329"/>
      <c r="J407" s="329"/>
      <c r="K407" s="329"/>
      <c r="L407" s="351" t="str">
        <f t="shared" si="6"/>
        <v xml:space="preserve"> </v>
      </c>
    </row>
    <row r="408" spans="2:12" x14ac:dyDescent="0.45">
      <c r="B408" s="329"/>
      <c r="C408" s="329"/>
      <c r="D408" s="329"/>
      <c r="E408" s="329"/>
      <c r="F408" s="329"/>
      <c r="G408" s="329"/>
      <c r="H408" s="329"/>
      <c r="I408" s="329"/>
      <c r="J408" s="329"/>
      <c r="K408" s="329"/>
      <c r="L408" s="351" t="str">
        <f t="shared" si="6"/>
        <v xml:space="preserve"> </v>
      </c>
    </row>
    <row r="409" spans="2:12" x14ac:dyDescent="0.45">
      <c r="B409" s="329"/>
      <c r="C409" s="329"/>
      <c r="D409" s="329"/>
      <c r="E409" s="329"/>
      <c r="F409" s="329"/>
      <c r="G409" s="329"/>
      <c r="H409" s="329"/>
      <c r="I409" s="329"/>
      <c r="J409" s="329"/>
      <c r="K409" s="329"/>
      <c r="L409" s="351" t="str">
        <f t="shared" si="6"/>
        <v xml:space="preserve"> </v>
      </c>
    </row>
    <row r="410" spans="2:12" x14ac:dyDescent="0.45">
      <c r="B410" s="329"/>
      <c r="C410" s="329"/>
      <c r="D410" s="329"/>
      <c r="E410" s="329"/>
      <c r="F410" s="329"/>
      <c r="G410" s="329"/>
      <c r="H410" s="329"/>
      <c r="I410" s="329"/>
      <c r="J410" s="329"/>
      <c r="K410" s="329"/>
      <c r="L410" s="351" t="str">
        <f t="shared" si="6"/>
        <v xml:space="preserve"> </v>
      </c>
    </row>
    <row r="411" spans="2:12" x14ac:dyDescent="0.45">
      <c r="B411" s="329"/>
      <c r="C411" s="329"/>
      <c r="D411" s="329"/>
      <c r="E411" s="329"/>
      <c r="F411" s="329"/>
      <c r="G411" s="329"/>
      <c r="H411" s="329"/>
      <c r="I411" s="329"/>
      <c r="J411" s="329"/>
      <c r="K411" s="329"/>
      <c r="L411" s="351" t="str">
        <f t="shared" si="6"/>
        <v xml:space="preserve"> </v>
      </c>
    </row>
    <row r="412" spans="2:12" x14ac:dyDescent="0.45">
      <c r="B412" s="329"/>
      <c r="C412" s="329"/>
      <c r="D412" s="329"/>
      <c r="E412" s="329"/>
      <c r="F412" s="329"/>
      <c r="G412" s="329"/>
      <c r="H412" s="329"/>
      <c r="I412" s="329"/>
      <c r="J412" s="329"/>
      <c r="K412" s="329"/>
      <c r="L412" s="351" t="str">
        <f t="shared" si="6"/>
        <v xml:space="preserve"> </v>
      </c>
    </row>
    <row r="413" spans="2:12" x14ac:dyDescent="0.45">
      <c r="B413" s="329"/>
      <c r="C413" s="329"/>
      <c r="D413" s="329"/>
      <c r="E413" s="329"/>
      <c r="F413" s="329"/>
      <c r="G413" s="329"/>
      <c r="H413" s="329"/>
      <c r="I413" s="329"/>
      <c r="J413" s="329"/>
      <c r="K413" s="329"/>
      <c r="L413" s="351" t="str">
        <f t="shared" si="6"/>
        <v xml:space="preserve"> </v>
      </c>
    </row>
    <row r="414" spans="2:12" x14ac:dyDescent="0.45">
      <c r="B414" s="329"/>
      <c r="C414" s="329"/>
      <c r="D414" s="329"/>
      <c r="E414" s="329"/>
      <c r="F414" s="329"/>
      <c r="G414" s="329"/>
      <c r="H414" s="329"/>
      <c r="I414" s="329"/>
      <c r="J414" s="329"/>
      <c r="K414" s="329"/>
      <c r="L414" s="351" t="str">
        <f t="shared" si="6"/>
        <v xml:space="preserve"> </v>
      </c>
    </row>
    <row r="415" spans="2:12" x14ac:dyDescent="0.45">
      <c r="B415" s="329"/>
      <c r="C415" s="329"/>
      <c r="D415" s="329"/>
      <c r="E415" s="329"/>
      <c r="F415" s="329"/>
      <c r="G415" s="329"/>
      <c r="H415" s="329"/>
      <c r="I415" s="329"/>
      <c r="J415" s="329"/>
      <c r="K415" s="329"/>
      <c r="L415" s="351" t="str">
        <f t="shared" si="6"/>
        <v xml:space="preserve"> </v>
      </c>
    </row>
    <row r="416" spans="2:12" x14ac:dyDescent="0.45">
      <c r="B416" s="329"/>
      <c r="C416" s="329"/>
      <c r="D416" s="329"/>
      <c r="E416" s="329"/>
      <c r="F416" s="329"/>
      <c r="G416" s="329"/>
      <c r="H416" s="329"/>
      <c r="I416" s="329"/>
      <c r="J416" s="329"/>
      <c r="K416" s="329"/>
      <c r="L416" s="351" t="str">
        <f t="shared" si="6"/>
        <v xml:space="preserve"> </v>
      </c>
    </row>
    <row r="417" spans="2:12" x14ac:dyDescent="0.45">
      <c r="B417" s="329"/>
      <c r="C417" s="329"/>
      <c r="D417" s="329"/>
      <c r="E417" s="329"/>
      <c r="F417" s="329"/>
      <c r="G417" s="329"/>
      <c r="H417" s="329"/>
      <c r="I417" s="329"/>
      <c r="J417" s="329"/>
      <c r="K417" s="329"/>
      <c r="L417" s="351" t="str">
        <f t="shared" si="6"/>
        <v xml:space="preserve"> </v>
      </c>
    </row>
    <row r="418" spans="2:12" x14ac:dyDescent="0.45">
      <c r="B418" s="329"/>
      <c r="C418" s="329"/>
      <c r="D418" s="329"/>
      <c r="E418" s="329"/>
      <c r="F418" s="329"/>
      <c r="G418" s="329"/>
      <c r="H418" s="329"/>
      <c r="I418" s="329"/>
      <c r="J418" s="329"/>
      <c r="K418" s="329"/>
      <c r="L418" s="351" t="str">
        <f t="shared" si="6"/>
        <v xml:space="preserve"> </v>
      </c>
    </row>
    <row r="419" spans="2:12" x14ac:dyDescent="0.45">
      <c r="B419" s="329"/>
      <c r="C419" s="329"/>
      <c r="D419" s="329"/>
      <c r="E419" s="329"/>
      <c r="F419" s="329"/>
      <c r="G419" s="329"/>
      <c r="H419" s="329"/>
      <c r="I419" s="329"/>
      <c r="J419" s="329"/>
      <c r="K419" s="329"/>
      <c r="L419" s="351" t="str">
        <f t="shared" si="6"/>
        <v xml:space="preserve"> </v>
      </c>
    </row>
    <row r="420" spans="2:12" x14ac:dyDescent="0.45">
      <c r="B420" s="329"/>
      <c r="C420" s="329"/>
      <c r="D420" s="329"/>
      <c r="E420" s="329"/>
      <c r="F420" s="329"/>
      <c r="G420" s="329"/>
      <c r="H420" s="329"/>
      <c r="I420" s="329"/>
      <c r="J420" s="329"/>
      <c r="K420" s="329"/>
      <c r="L420" s="351" t="str">
        <f t="shared" si="6"/>
        <v xml:space="preserve"> </v>
      </c>
    </row>
    <row r="421" spans="2:12" x14ac:dyDescent="0.45">
      <c r="B421" s="329"/>
      <c r="C421" s="329"/>
      <c r="D421" s="329"/>
      <c r="E421" s="329"/>
      <c r="F421" s="329"/>
      <c r="G421" s="329"/>
      <c r="H421" s="329"/>
      <c r="I421" s="329"/>
      <c r="J421" s="329"/>
      <c r="K421" s="329"/>
      <c r="L421" s="351" t="str">
        <f t="shared" si="6"/>
        <v xml:space="preserve"> </v>
      </c>
    </row>
    <row r="422" spans="2:12" x14ac:dyDescent="0.45">
      <c r="B422" s="329"/>
      <c r="C422" s="329"/>
      <c r="D422" s="329"/>
      <c r="E422" s="329"/>
      <c r="F422" s="329"/>
      <c r="G422" s="329"/>
      <c r="H422" s="329"/>
      <c r="I422" s="329"/>
      <c r="J422" s="329"/>
      <c r="K422" s="329"/>
      <c r="L422" s="351" t="str">
        <f t="shared" si="6"/>
        <v xml:space="preserve"> </v>
      </c>
    </row>
    <row r="423" spans="2:12" x14ac:dyDescent="0.45">
      <c r="B423" s="329"/>
      <c r="C423" s="329"/>
      <c r="D423" s="329"/>
      <c r="E423" s="329"/>
      <c r="F423" s="329"/>
      <c r="G423" s="329"/>
      <c r="H423" s="329"/>
      <c r="I423" s="329"/>
      <c r="J423" s="329"/>
      <c r="K423" s="329"/>
      <c r="L423" s="351" t="str">
        <f t="shared" si="6"/>
        <v xml:space="preserve"> </v>
      </c>
    </row>
    <row r="424" spans="2:12" x14ac:dyDescent="0.45">
      <c r="B424" s="329"/>
      <c r="C424" s="329"/>
      <c r="D424" s="329"/>
      <c r="E424" s="329"/>
      <c r="F424" s="329"/>
      <c r="G424" s="329"/>
      <c r="H424" s="329"/>
      <c r="I424" s="329"/>
      <c r="J424" s="329"/>
      <c r="K424" s="329"/>
      <c r="L424" s="351" t="str">
        <f t="shared" si="6"/>
        <v xml:space="preserve"> </v>
      </c>
    </row>
    <row r="425" spans="2:12" x14ac:dyDescent="0.45">
      <c r="B425" s="329"/>
      <c r="C425" s="329"/>
      <c r="D425" s="329"/>
      <c r="E425" s="329"/>
      <c r="F425" s="329"/>
      <c r="G425" s="329"/>
      <c r="H425" s="329"/>
      <c r="I425" s="329"/>
      <c r="J425" s="329"/>
      <c r="K425" s="329"/>
      <c r="L425" s="351" t="str">
        <f t="shared" si="6"/>
        <v xml:space="preserve"> </v>
      </c>
    </row>
    <row r="426" spans="2:12" x14ac:dyDescent="0.45">
      <c r="B426" s="329"/>
      <c r="C426" s="329"/>
      <c r="D426" s="329"/>
      <c r="E426" s="329"/>
      <c r="F426" s="329"/>
      <c r="G426" s="329"/>
      <c r="H426" s="329"/>
      <c r="I426" s="329"/>
      <c r="J426" s="329"/>
      <c r="K426" s="329"/>
      <c r="L426" s="351" t="str">
        <f t="shared" si="6"/>
        <v xml:space="preserve"> </v>
      </c>
    </row>
    <row r="427" spans="2:12" x14ac:dyDescent="0.45">
      <c r="B427" s="329"/>
      <c r="C427" s="329"/>
      <c r="D427" s="329"/>
      <c r="E427" s="329"/>
      <c r="F427" s="329"/>
      <c r="G427" s="329"/>
      <c r="H427" s="329"/>
      <c r="I427" s="329"/>
      <c r="J427" s="329"/>
      <c r="K427" s="329"/>
      <c r="L427" s="351" t="str">
        <f t="shared" si="6"/>
        <v xml:space="preserve"> </v>
      </c>
    </row>
    <row r="428" spans="2:12" x14ac:dyDescent="0.45">
      <c r="B428" s="329"/>
      <c r="C428" s="329"/>
      <c r="D428" s="329"/>
      <c r="E428" s="329"/>
      <c r="F428" s="329"/>
      <c r="G428" s="329"/>
      <c r="H428" s="329"/>
      <c r="I428" s="329"/>
      <c r="J428" s="329"/>
      <c r="K428" s="329"/>
      <c r="L428" s="351" t="str">
        <f t="shared" si="6"/>
        <v xml:space="preserve"> </v>
      </c>
    </row>
    <row r="429" spans="2:12" x14ac:dyDescent="0.45">
      <c r="B429" s="329"/>
      <c r="C429" s="329"/>
      <c r="D429" s="329"/>
      <c r="E429" s="329"/>
      <c r="F429" s="329"/>
      <c r="G429" s="329"/>
      <c r="H429" s="329"/>
      <c r="I429" s="329"/>
      <c r="J429" s="329"/>
      <c r="K429" s="329"/>
      <c r="L429" s="351" t="str">
        <f t="shared" si="6"/>
        <v xml:space="preserve"> </v>
      </c>
    </row>
    <row r="430" spans="2:12" x14ac:dyDescent="0.45">
      <c r="B430" s="329"/>
      <c r="C430" s="329"/>
      <c r="D430" s="329"/>
      <c r="E430" s="329"/>
      <c r="F430" s="329"/>
      <c r="G430" s="329"/>
      <c r="H430" s="329"/>
      <c r="I430" s="329"/>
      <c r="J430" s="329"/>
      <c r="K430" s="329"/>
      <c r="L430" s="351" t="str">
        <f t="shared" si="6"/>
        <v xml:space="preserve"> </v>
      </c>
    </row>
    <row r="431" spans="2:12" x14ac:dyDescent="0.45">
      <c r="B431" s="329"/>
      <c r="C431" s="329"/>
      <c r="D431" s="329"/>
      <c r="E431" s="329"/>
      <c r="F431" s="329"/>
      <c r="G431" s="329"/>
      <c r="H431" s="329"/>
      <c r="I431" s="329"/>
      <c r="J431" s="329"/>
      <c r="K431" s="329"/>
      <c r="L431" s="351" t="str">
        <f t="shared" si="6"/>
        <v xml:space="preserve"> </v>
      </c>
    </row>
    <row r="432" spans="2:12" x14ac:dyDescent="0.45">
      <c r="B432" s="329"/>
      <c r="C432" s="329"/>
      <c r="D432" s="329"/>
      <c r="E432" s="329"/>
      <c r="F432" s="329"/>
      <c r="G432" s="329"/>
      <c r="H432" s="329"/>
      <c r="I432" s="329"/>
      <c r="J432" s="329"/>
      <c r="K432" s="329"/>
      <c r="L432" s="351" t="str">
        <f t="shared" si="6"/>
        <v xml:space="preserve"> </v>
      </c>
    </row>
    <row r="433" spans="2:12" x14ac:dyDescent="0.45">
      <c r="B433" s="329"/>
      <c r="C433" s="329"/>
      <c r="D433" s="329"/>
      <c r="E433" s="329"/>
      <c r="F433" s="329"/>
      <c r="G433" s="329"/>
      <c r="H433" s="329"/>
      <c r="I433" s="329"/>
      <c r="J433" s="329"/>
      <c r="K433" s="329"/>
      <c r="L433" s="351" t="str">
        <f t="shared" si="6"/>
        <v xml:space="preserve"> </v>
      </c>
    </row>
    <row r="434" spans="2:12" x14ac:dyDescent="0.45">
      <c r="B434" s="329"/>
      <c r="C434" s="329"/>
      <c r="D434" s="329"/>
      <c r="E434" s="329"/>
      <c r="F434" s="329"/>
      <c r="G434" s="329"/>
      <c r="H434" s="329"/>
      <c r="I434" s="329"/>
      <c r="J434" s="329"/>
      <c r="K434" s="329"/>
      <c r="L434" s="351" t="str">
        <f t="shared" si="6"/>
        <v xml:space="preserve"> </v>
      </c>
    </row>
    <row r="435" spans="2:12" x14ac:dyDescent="0.45">
      <c r="B435" s="329"/>
      <c r="C435" s="329"/>
      <c r="D435" s="329"/>
      <c r="E435" s="329"/>
      <c r="F435" s="329"/>
      <c r="G435" s="329"/>
      <c r="H435" s="329"/>
      <c r="I435" s="329"/>
      <c r="J435" s="329"/>
      <c r="K435" s="329"/>
      <c r="L435" s="351" t="str">
        <f t="shared" si="6"/>
        <v xml:space="preserve"> </v>
      </c>
    </row>
    <row r="436" spans="2:12" x14ac:dyDescent="0.45">
      <c r="B436" s="329"/>
      <c r="C436" s="329"/>
      <c r="D436" s="329"/>
      <c r="E436" s="329"/>
      <c r="F436" s="329"/>
      <c r="G436" s="329"/>
      <c r="H436" s="329"/>
      <c r="I436" s="329"/>
      <c r="J436" s="329"/>
      <c r="K436" s="329"/>
      <c r="L436" s="351" t="str">
        <f t="shared" si="6"/>
        <v xml:space="preserve"> </v>
      </c>
    </row>
    <row r="437" spans="2:12" x14ac:dyDescent="0.45">
      <c r="B437" s="329"/>
      <c r="C437" s="329"/>
      <c r="D437" s="329"/>
      <c r="E437" s="329"/>
      <c r="F437" s="329"/>
      <c r="G437" s="329"/>
      <c r="H437" s="329"/>
      <c r="I437" s="329"/>
      <c r="J437" s="329"/>
      <c r="K437" s="329"/>
      <c r="L437" s="351" t="str">
        <f t="shared" si="6"/>
        <v xml:space="preserve"> </v>
      </c>
    </row>
    <row r="438" spans="2:12" x14ac:dyDescent="0.45">
      <c r="B438" s="329"/>
      <c r="C438" s="329"/>
      <c r="D438" s="329"/>
      <c r="E438" s="329"/>
      <c r="F438" s="329"/>
      <c r="G438" s="329"/>
      <c r="H438" s="329"/>
      <c r="I438" s="329"/>
      <c r="J438" s="329"/>
      <c r="K438" s="329"/>
      <c r="L438" s="351" t="str">
        <f t="shared" si="6"/>
        <v xml:space="preserve"> </v>
      </c>
    </row>
    <row r="439" spans="2:12" x14ac:dyDescent="0.45">
      <c r="B439" s="329"/>
      <c r="C439" s="329"/>
      <c r="D439" s="329"/>
      <c r="E439" s="329"/>
      <c r="F439" s="329"/>
      <c r="G439" s="329"/>
      <c r="H439" s="329"/>
      <c r="I439" s="329"/>
      <c r="J439" s="329"/>
      <c r="K439" s="329"/>
      <c r="L439" s="351" t="str">
        <f t="shared" si="6"/>
        <v xml:space="preserve"> </v>
      </c>
    </row>
    <row r="440" spans="2:12" x14ac:dyDescent="0.45">
      <c r="B440" s="329"/>
      <c r="C440" s="329"/>
      <c r="D440" s="329"/>
      <c r="E440" s="329"/>
      <c r="F440" s="329"/>
      <c r="G440" s="329"/>
      <c r="H440" s="329"/>
      <c r="I440" s="329"/>
      <c r="J440" s="329"/>
      <c r="K440" s="329"/>
      <c r="L440" s="351" t="str">
        <f t="shared" si="6"/>
        <v xml:space="preserve"> </v>
      </c>
    </row>
    <row r="441" spans="2:12" x14ac:dyDescent="0.45">
      <c r="B441" s="329"/>
      <c r="C441" s="329"/>
      <c r="D441" s="329"/>
      <c r="E441" s="329"/>
      <c r="F441" s="329"/>
      <c r="G441" s="329"/>
      <c r="H441" s="329"/>
      <c r="I441" s="329"/>
      <c r="J441" s="329"/>
      <c r="K441" s="329"/>
      <c r="L441" s="351" t="str">
        <f t="shared" si="6"/>
        <v xml:space="preserve"> </v>
      </c>
    </row>
    <row r="442" spans="2:12" x14ac:dyDescent="0.45">
      <c r="B442" s="329"/>
      <c r="C442" s="329"/>
      <c r="D442" s="329"/>
      <c r="E442" s="329"/>
      <c r="F442" s="329"/>
      <c r="G442" s="329"/>
      <c r="H442" s="329"/>
      <c r="I442" s="329"/>
      <c r="J442" s="329"/>
      <c r="K442" s="329"/>
      <c r="L442" s="351" t="str">
        <f t="shared" si="6"/>
        <v xml:space="preserve"> </v>
      </c>
    </row>
    <row r="443" spans="2:12" x14ac:dyDescent="0.45">
      <c r="B443" s="329"/>
      <c r="C443" s="329"/>
      <c r="D443" s="329"/>
      <c r="E443" s="329"/>
      <c r="F443" s="329"/>
      <c r="G443" s="329"/>
      <c r="H443" s="329"/>
      <c r="I443" s="329"/>
      <c r="J443" s="329"/>
      <c r="K443" s="329"/>
      <c r="L443" s="351" t="str">
        <f t="shared" si="6"/>
        <v xml:space="preserve"> </v>
      </c>
    </row>
    <row r="444" spans="2:12" x14ac:dyDescent="0.45">
      <c r="B444" s="329"/>
      <c r="C444" s="329"/>
      <c r="D444" s="329"/>
      <c r="E444" s="329"/>
      <c r="F444" s="329"/>
      <c r="G444" s="329"/>
      <c r="H444" s="329"/>
      <c r="I444" s="329"/>
      <c r="J444" s="329"/>
      <c r="K444" s="329"/>
      <c r="L444" s="351" t="str">
        <f t="shared" si="6"/>
        <v xml:space="preserve"> </v>
      </c>
    </row>
    <row r="445" spans="2:12" x14ac:dyDescent="0.45">
      <c r="B445" s="329"/>
      <c r="C445" s="329"/>
      <c r="D445" s="329"/>
      <c r="E445" s="329"/>
      <c r="F445" s="329"/>
      <c r="G445" s="329"/>
      <c r="H445" s="329"/>
      <c r="I445" s="329"/>
      <c r="J445" s="329"/>
      <c r="K445" s="329"/>
      <c r="L445" s="351" t="str">
        <f t="shared" si="6"/>
        <v xml:space="preserve"> </v>
      </c>
    </row>
    <row r="446" spans="2:12" x14ac:dyDescent="0.45">
      <c r="B446" s="329"/>
      <c r="C446" s="329"/>
      <c r="D446" s="329"/>
      <c r="E446" s="329"/>
      <c r="F446" s="329"/>
      <c r="G446" s="329"/>
      <c r="H446" s="329"/>
      <c r="I446" s="329"/>
      <c r="J446" s="329"/>
      <c r="K446" s="329"/>
      <c r="L446" s="351" t="str">
        <f t="shared" si="6"/>
        <v xml:space="preserve"> </v>
      </c>
    </row>
    <row r="447" spans="2:12" x14ac:dyDescent="0.45">
      <c r="B447" s="329"/>
      <c r="C447" s="329"/>
      <c r="D447" s="329"/>
      <c r="E447" s="329"/>
      <c r="F447" s="329"/>
      <c r="G447" s="329"/>
      <c r="H447" s="329"/>
      <c r="I447" s="329"/>
      <c r="J447" s="329"/>
      <c r="K447" s="329"/>
      <c r="L447" s="351" t="str">
        <f t="shared" si="6"/>
        <v xml:space="preserve"> </v>
      </c>
    </row>
    <row r="448" spans="2:12" x14ac:dyDescent="0.45">
      <c r="B448" s="329"/>
      <c r="C448" s="329"/>
      <c r="D448" s="329"/>
      <c r="E448" s="329"/>
      <c r="F448" s="329"/>
      <c r="G448" s="329"/>
      <c r="H448" s="329"/>
      <c r="I448" s="329"/>
      <c r="J448" s="329"/>
      <c r="K448" s="329"/>
      <c r="L448" s="351" t="str">
        <f t="shared" si="6"/>
        <v xml:space="preserve"> </v>
      </c>
    </row>
    <row r="449" spans="2:12" x14ac:dyDescent="0.45">
      <c r="B449" s="329"/>
      <c r="C449" s="329"/>
      <c r="D449" s="329"/>
      <c r="E449" s="329"/>
      <c r="F449" s="329"/>
      <c r="G449" s="329"/>
      <c r="H449" s="329"/>
      <c r="I449" s="329"/>
      <c r="J449" s="329"/>
      <c r="K449" s="329"/>
      <c r="L449" s="351" t="str">
        <f t="shared" si="6"/>
        <v xml:space="preserve"> </v>
      </c>
    </row>
    <row r="450" spans="2:12" x14ac:dyDescent="0.45">
      <c r="B450" s="329"/>
      <c r="C450" s="329"/>
      <c r="D450" s="329"/>
      <c r="E450" s="329"/>
      <c r="F450" s="329"/>
      <c r="G450" s="329"/>
      <c r="H450" s="329"/>
      <c r="I450" s="329"/>
      <c r="J450" s="329"/>
      <c r="K450" s="329"/>
      <c r="L450" s="351" t="str">
        <f t="shared" si="6"/>
        <v xml:space="preserve"> </v>
      </c>
    </row>
    <row r="451" spans="2:12" x14ac:dyDescent="0.45">
      <c r="B451" s="329"/>
      <c r="C451" s="329"/>
      <c r="D451" s="329"/>
      <c r="E451" s="329"/>
      <c r="F451" s="329"/>
      <c r="G451" s="329"/>
      <c r="H451" s="329"/>
      <c r="I451" s="329"/>
      <c r="J451" s="329"/>
      <c r="K451" s="329"/>
      <c r="L451" s="351" t="str">
        <f t="shared" si="6"/>
        <v xml:space="preserve"> </v>
      </c>
    </row>
    <row r="452" spans="2:12" x14ac:dyDescent="0.45">
      <c r="B452" s="329"/>
      <c r="C452" s="329"/>
      <c r="D452" s="329"/>
      <c r="E452" s="329"/>
      <c r="F452" s="329"/>
      <c r="G452" s="329"/>
      <c r="H452" s="329"/>
      <c r="I452" s="329"/>
      <c r="J452" s="329"/>
      <c r="K452" s="329"/>
      <c r="L452" s="351" t="str">
        <f t="shared" si="6"/>
        <v xml:space="preserve"> </v>
      </c>
    </row>
    <row r="453" spans="2:12" x14ac:dyDescent="0.45">
      <c r="B453" s="329"/>
      <c r="C453" s="329"/>
      <c r="D453" s="329"/>
      <c r="E453" s="329"/>
      <c r="F453" s="329"/>
      <c r="G453" s="329"/>
      <c r="H453" s="329"/>
      <c r="I453" s="329"/>
      <c r="J453" s="329"/>
      <c r="K453" s="329"/>
      <c r="L453" s="351" t="str">
        <f t="shared" si="6"/>
        <v xml:space="preserve"> </v>
      </c>
    </row>
    <row r="454" spans="2:12" x14ac:dyDescent="0.45">
      <c r="B454" s="329"/>
      <c r="C454" s="329"/>
      <c r="D454" s="329"/>
      <c r="E454" s="329"/>
      <c r="F454" s="329"/>
      <c r="G454" s="329"/>
      <c r="H454" s="329"/>
      <c r="I454" s="329"/>
      <c r="J454" s="329"/>
      <c r="K454" s="329"/>
      <c r="L454" s="351" t="str">
        <f t="shared" si="6"/>
        <v xml:space="preserve"> </v>
      </c>
    </row>
    <row r="455" spans="2:12" x14ac:dyDescent="0.45">
      <c r="B455" s="329"/>
      <c r="C455" s="329"/>
      <c r="D455" s="329"/>
      <c r="E455" s="329"/>
      <c r="F455" s="329"/>
      <c r="G455" s="329"/>
      <c r="H455" s="329"/>
      <c r="I455" s="329"/>
      <c r="J455" s="329"/>
      <c r="K455" s="329"/>
      <c r="L455" s="351" t="str">
        <f t="shared" si="6"/>
        <v xml:space="preserve"> </v>
      </c>
    </row>
    <row r="456" spans="2:12" x14ac:dyDescent="0.45">
      <c r="B456" s="329"/>
      <c r="C456" s="329"/>
      <c r="D456" s="329"/>
      <c r="E456" s="329"/>
      <c r="F456" s="329"/>
      <c r="G456" s="329"/>
      <c r="H456" s="329"/>
      <c r="I456" s="329"/>
      <c r="J456" s="329"/>
      <c r="K456" s="329"/>
      <c r="L456" s="351" t="str">
        <f t="shared" si="6"/>
        <v xml:space="preserve"> </v>
      </c>
    </row>
    <row r="457" spans="2:12" x14ac:dyDescent="0.45">
      <c r="B457" s="329"/>
      <c r="C457" s="329"/>
      <c r="D457" s="329"/>
      <c r="E457" s="329"/>
      <c r="F457" s="329"/>
      <c r="G457" s="329"/>
      <c r="H457" s="329"/>
      <c r="I457" s="329"/>
      <c r="J457" s="329"/>
      <c r="K457" s="329"/>
      <c r="L457" s="351" t="str">
        <f t="shared" si="6"/>
        <v xml:space="preserve"> </v>
      </c>
    </row>
    <row r="458" spans="2:12" x14ac:dyDescent="0.45">
      <c r="B458" s="329"/>
      <c r="C458" s="329"/>
      <c r="D458" s="329"/>
      <c r="E458" s="329"/>
      <c r="F458" s="329"/>
      <c r="G458" s="329"/>
      <c r="H458" s="329"/>
      <c r="I458" s="329"/>
      <c r="J458" s="329"/>
      <c r="K458" s="329"/>
      <c r="L458" s="351" t="str">
        <f t="shared" si="6"/>
        <v xml:space="preserve"> </v>
      </c>
    </row>
    <row r="459" spans="2:12" x14ac:dyDescent="0.45">
      <c r="B459" s="329"/>
      <c r="C459" s="329"/>
      <c r="D459" s="329"/>
      <c r="E459" s="329"/>
      <c r="F459" s="329"/>
      <c r="G459" s="329"/>
      <c r="H459" s="329"/>
      <c r="I459" s="329"/>
      <c r="J459" s="329"/>
      <c r="K459" s="329"/>
      <c r="L459" s="351" t="str">
        <f t="shared" si="6"/>
        <v xml:space="preserve"> </v>
      </c>
    </row>
    <row r="460" spans="2:12" x14ac:dyDescent="0.45">
      <c r="B460" s="329"/>
      <c r="C460" s="329"/>
      <c r="D460" s="329"/>
      <c r="E460" s="329"/>
      <c r="F460" s="329"/>
      <c r="G460" s="329"/>
      <c r="H460" s="329"/>
      <c r="I460" s="329"/>
      <c r="J460" s="329"/>
      <c r="K460" s="329"/>
      <c r="L460" s="351" t="str">
        <f t="shared" si="6"/>
        <v xml:space="preserve"> </v>
      </c>
    </row>
    <row r="461" spans="2:12" x14ac:dyDescent="0.45">
      <c r="B461" s="329"/>
      <c r="C461" s="329"/>
      <c r="D461" s="329"/>
      <c r="E461" s="329"/>
      <c r="F461" s="329"/>
      <c r="G461" s="329"/>
      <c r="H461" s="329"/>
      <c r="I461" s="329"/>
      <c r="J461" s="329"/>
      <c r="K461" s="329"/>
      <c r="L461" s="351" t="str">
        <f t="shared" si="6"/>
        <v xml:space="preserve"> </v>
      </c>
    </row>
    <row r="462" spans="2:12" x14ac:dyDescent="0.45">
      <c r="B462" s="329"/>
      <c r="C462" s="329"/>
      <c r="D462" s="329"/>
      <c r="E462" s="329"/>
      <c r="F462" s="329"/>
      <c r="G462" s="329"/>
      <c r="H462" s="329"/>
      <c r="I462" s="329"/>
      <c r="J462" s="329"/>
      <c r="K462" s="329"/>
      <c r="L462" s="351" t="str">
        <f t="shared" si="6"/>
        <v xml:space="preserve"> </v>
      </c>
    </row>
    <row r="463" spans="2:12" x14ac:dyDescent="0.45">
      <c r="B463" s="329"/>
      <c r="C463" s="329"/>
      <c r="D463" s="329"/>
      <c r="E463" s="329"/>
      <c r="F463" s="329"/>
      <c r="G463" s="329"/>
      <c r="H463" s="329"/>
      <c r="I463" s="329"/>
      <c r="J463" s="329"/>
      <c r="K463" s="329"/>
      <c r="L463" s="351" t="str">
        <f t="shared" ref="L463:L526" si="7">IF(K463&gt;9,"ENCOUNTER"," ")</f>
        <v xml:space="preserve"> </v>
      </c>
    </row>
    <row r="464" spans="2:12" x14ac:dyDescent="0.45">
      <c r="B464" s="329"/>
      <c r="C464" s="329"/>
      <c r="D464" s="329"/>
      <c r="E464" s="329"/>
      <c r="F464" s="329"/>
      <c r="G464" s="329"/>
      <c r="H464" s="329"/>
      <c r="I464" s="329"/>
      <c r="J464" s="329"/>
      <c r="K464" s="329"/>
      <c r="L464" s="351" t="str">
        <f t="shared" si="7"/>
        <v xml:space="preserve"> </v>
      </c>
    </row>
    <row r="465" spans="2:12" x14ac:dyDescent="0.45">
      <c r="B465" s="329"/>
      <c r="C465" s="329"/>
      <c r="D465" s="329"/>
      <c r="E465" s="329"/>
      <c r="F465" s="329"/>
      <c r="G465" s="329"/>
      <c r="H465" s="329"/>
      <c r="I465" s="329"/>
      <c r="J465" s="329"/>
      <c r="K465" s="329"/>
      <c r="L465" s="351" t="str">
        <f t="shared" si="7"/>
        <v xml:space="preserve"> </v>
      </c>
    </row>
    <row r="466" spans="2:12" x14ac:dyDescent="0.45">
      <c r="B466" s="329"/>
      <c r="C466" s="329"/>
      <c r="D466" s="329"/>
      <c r="E466" s="329"/>
      <c r="F466" s="329"/>
      <c r="G466" s="329"/>
      <c r="H466" s="329"/>
      <c r="I466" s="329"/>
      <c r="J466" s="329"/>
      <c r="K466" s="329"/>
      <c r="L466" s="351" t="str">
        <f t="shared" si="7"/>
        <v xml:space="preserve"> </v>
      </c>
    </row>
    <row r="467" spans="2:12" x14ac:dyDescent="0.45">
      <c r="B467" s="329"/>
      <c r="C467" s="329"/>
      <c r="D467" s="329"/>
      <c r="E467" s="329"/>
      <c r="F467" s="329"/>
      <c r="G467" s="329"/>
      <c r="H467" s="329"/>
      <c r="I467" s="329"/>
      <c r="J467" s="329"/>
      <c r="K467" s="329"/>
      <c r="L467" s="351" t="str">
        <f t="shared" si="7"/>
        <v xml:space="preserve"> </v>
      </c>
    </row>
    <row r="468" spans="2:12" x14ac:dyDescent="0.45">
      <c r="B468" s="329"/>
      <c r="C468" s="329"/>
      <c r="D468" s="329"/>
      <c r="E468" s="329"/>
      <c r="F468" s="329"/>
      <c r="G468" s="329"/>
      <c r="H468" s="329"/>
      <c r="I468" s="329"/>
      <c r="J468" s="329"/>
      <c r="K468" s="329"/>
      <c r="L468" s="351" t="str">
        <f t="shared" si="7"/>
        <v xml:space="preserve"> </v>
      </c>
    </row>
    <row r="469" spans="2:12" x14ac:dyDescent="0.45">
      <c r="B469" s="329"/>
      <c r="C469" s="329"/>
      <c r="D469" s="329"/>
      <c r="E469" s="329"/>
      <c r="F469" s="329"/>
      <c r="G469" s="329"/>
      <c r="H469" s="329"/>
      <c r="I469" s="329"/>
      <c r="J469" s="329"/>
      <c r="K469" s="329"/>
      <c r="L469" s="351" t="str">
        <f t="shared" si="7"/>
        <v xml:space="preserve"> </v>
      </c>
    </row>
    <row r="470" spans="2:12" x14ac:dyDescent="0.45">
      <c r="B470" s="329"/>
      <c r="C470" s="329"/>
      <c r="D470" s="329"/>
      <c r="E470" s="329"/>
      <c r="F470" s="329"/>
      <c r="G470" s="329"/>
      <c r="H470" s="329"/>
      <c r="I470" s="329"/>
      <c r="J470" s="329"/>
      <c r="K470" s="329"/>
      <c r="L470" s="351" t="str">
        <f t="shared" si="7"/>
        <v xml:space="preserve"> </v>
      </c>
    </row>
    <row r="471" spans="2:12" x14ac:dyDescent="0.45">
      <c r="B471" s="329"/>
      <c r="C471" s="329"/>
      <c r="D471" s="329"/>
      <c r="E471" s="329"/>
      <c r="F471" s="329"/>
      <c r="G471" s="329"/>
      <c r="H471" s="329"/>
      <c r="I471" s="329"/>
      <c r="J471" s="329"/>
      <c r="K471" s="329"/>
      <c r="L471" s="351" t="str">
        <f t="shared" si="7"/>
        <v xml:space="preserve"> </v>
      </c>
    </row>
    <row r="472" spans="2:12" x14ac:dyDescent="0.45">
      <c r="B472" s="329"/>
      <c r="C472" s="329"/>
      <c r="D472" s="329"/>
      <c r="E472" s="329"/>
      <c r="F472" s="329"/>
      <c r="G472" s="329"/>
      <c r="H472" s="329"/>
      <c r="I472" s="329"/>
      <c r="J472" s="329"/>
      <c r="K472" s="329"/>
      <c r="L472" s="351" t="str">
        <f t="shared" si="7"/>
        <v xml:space="preserve"> </v>
      </c>
    </row>
    <row r="473" spans="2:12" x14ac:dyDescent="0.45">
      <c r="B473" s="329"/>
      <c r="C473" s="329"/>
      <c r="D473" s="329"/>
      <c r="E473" s="329"/>
      <c r="F473" s="329"/>
      <c r="G473" s="329"/>
      <c r="H473" s="329"/>
      <c r="I473" s="329"/>
      <c r="J473" s="329"/>
      <c r="K473" s="329"/>
      <c r="L473" s="351" t="str">
        <f t="shared" si="7"/>
        <v xml:space="preserve"> </v>
      </c>
    </row>
    <row r="474" spans="2:12" x14ac:dyDescent="0.45">
      <c r="B474" s="329"/>
      <c r="C474" s="329"/>
      <c r="D474" s="329"/>
      <c r="E474" s="329"/>
      <c r="F474" s="329"/>
      <c r="G474" s="329"/>
      <c r="H474" s="329"/>
      <c r="I474" s="329"/>
      <c r="J474" s="329"/>
      <c r="K474" s="329"/>
      <c r="L474" s="351" t="str">
        <f t="shared" si="7"/>
        <v xml:space="preserve"> </v>
      </c>
    </row>
    <row r="475" spans="2:12" x14ac:dyDescent="0.45">
      <c r="B475" s="329"/>
      <c r="C475" s="329"/>
      <c r="D475" s="329"/>
      <c r="E475" s="329"/>
      <c r="F475" s="329"/>
      <c r="G475" s="329"/>
      <c r="H475" s="329"/>
      <c r="I475" s="329"/>
      <c r="J475" s="329"/>
      <c r="K475" s="329"/>
      <c r="L475" s="351" t="str">
        <f t="shared" si="7"/>
        <v xml:space="preserve"> </v>
      </c>
    </row>
    <row r="476" spans="2:12" x14ac:dyDescent="0.45">
      <c r="B476" s="329"/>
      <c r="C476" s="329"/>
      <c r="D476" s="329"/>
      <c r="E476" s="329"/>
      <c r="F476" s="329"/>
      <c r="G476" s="329"/>
      <c r="H476" s="329"/>
      <c r="I476" s="329"/>
      <c r="J476" s="329"/>
      <c r="K476" s="329"/>
      <c r="L476" s="351" t="str">
        <f t="shared" si="7"/>
        <v xml:space="preserve"> </v>
      </c>
    </row>
    <row r="477" spans="2:12" x14ac:dyDescent="0.45">
      <c r="B477" s="329"/>
      <c r="C477" s="329"/>
      <c r="D477" s="329"/>
      <c r="E477" s="329"/>
      <c r="F477" s="329"/>
      <c r="G477" s="329"/>
      <c r="H477" s="329"/>
      <c r="I477" s="329"/>
      <c r="J477" s="329"/>
      <c r="K477" s="329"/>
      <c r="L477" s="351" t="str">
        <f t="shared" si="7"/>
        <v xml:space="preserve"> </v>
      </c>
    </row>
    <row r="478" spans="2:12" x14ac:dyDescent="0.45">
      <c r="B478" s="329"/>
      <c r="C478" s="329"/>
      <c r="D478" s="329"/>
      <c r="E478" s="329"/>
      <c r="F478" s="329"/>
      <c r="G478" s="329"/>
      <c r="H478" s="329"/>
      <c r="I478" s="329"/>
      <c r="J478" s="329"/>
      <c r="K478" s="329"/>
      <c r="L478" s="351" t="str">
        <f t="shared" si="7"/>
        <v xml:space="preserve"> </v>
      </c>
    </row>
    <row r="479" spans="2:12" x14ac:dyDescent="0.45">
      <c r="B479" s="329"/>
      <c r="C479" s="329"/>
      <c r="D479" s="329"/>
      <c r="E479" s="329"/>
      <c r="F479" s="329"/>
      <c r="G479" s="329"/>
      <c r="H479" s="329"/>
      <c r="I479" s="329"/>
      <c r="J479" s="329"/>
      <c r="K479" s="329"/>
      <c r="L479" s="351" t="str">
        <f t="shared" si="7"/>
        <v xml:space="preserve"> </v>
      </c>
    </row>
    <row r="480" spans="2:12" x14ac:dyDescent="0.45">
      <c r="B480" s="329"/>
      <c r="C480" s="329"/>
      <c r="D480" s="329"/>
      <c r="E480" s="329"/>
      <c r="F480" s="329"/>
      <c r="G480" s="329"/>
      <c r="H480" s="329"/>
      <c r="I480" s="329"/>
      <c r="J480" s="329"/>
      <c r="K480" s="329"/>
      <c r="L480" s="351" t="str">
        <f t="shared" si="7"/>
        <v xml:space="preserve"> </v>
      </c>
    </row>
    <row r="481" spans="2:12" x14ac:dyDescent="0.45">
      <c r="B481" s="329"/>
      <c r="C481" s="329"/>
      <c r="D481" s="329"/>
      <c r="E481" s="329"/>
      <c r="F481" s="329"/>
      <c r="G481" s="329"/>
      <c r="H481" s="329"/>
      <c r="I481" s="329"/>
      <c r="J481" s="329"/>
      <c r="K481" s="329"/>
      <c r="L481" s="351" t="str">
        <f t="shared" si="7"/>
        <v xml:space="preserve"> </v>
      </c>
    </row>
    <row r="482" spans="2:12" x14ac:dyDescent="0.45">
      <c r="B482" s="329"/>
      <c r="C482" s="329"/>
      <c r="D482" s="329"/>
      <c r="E482" s="329"/>
      <c r="F482" s="329"/>
      <c r="G482" s="329"/>
      <c r="H482" s="329"/>
      <c r="I482" s="329"/>
      <c r="J482" s="329"/>
      <c r="K482" s="329"/>
      <c r="L482" s="351" t="str">
        <f t="shared" si="7"/>
        <v xml:space="preserve"> </v>
      </c>
    </row>
    <row r="483" spans="2:12" x14ac:dyDescent="0.45">
      <c r="B483" s="329"/>
      <c r="C483" s="329"/>
      <c r="D483" s="329"/>
      <c r="E483" s="329"/>
      <c r="F483" s="329"/>
      <c r="G483" s="329"/>
      <c r="H483" s="329"/>
      <c r="I483" s="329"/>
      <c r="J483" s="329"/>
      <c r="K483" s="329"/>
      <c r="L483" s="351" t="str">
        <f t="shared" si="7"/>
        <v xml:space="preserve"> </v>
      </c>
    </row>
    <row r="484" spans="2:12" x14ac:dyDescent="0.45">
      <c r="B484" s="329"/>
      <c r="C484" s="329"/>
      <c r="D484" s="329"/>
      <c r="E484" s="329"/>
      <c r="F484" s="329"/>
      <c r="G484" s="329"/>
      <c r="H484" s="329"/>
      <c r="I484" s="329"/>
      <c r="J484" s="329"/>
      <c r="K484" s="329"/>
      <c r="L484" s="351" t="str">
        <f t="shared" si="7"/>
        <v xml:space="preserve"> </v>
      </c>
    </row>
    <row r="485" spans="2:12" x14ac:dyDescent="0.45">
      <c r="B485" s="329"/>
      <c r="C485" s="329"/>
      <c r="D485" s="329"/>
      <c r="E485" s="329"/>
      <c r="F485" s="329"/>
      <c r="G485" s="329"/>
      <c r="H485" s="329"/>
      <c r="I485" s="329"/>
      <c r="J485" s="329"/>
      <c r="K485" s="329"/>
      <c r="L485" s="351" t="str">
        <f t="shared" si="7"/>
        <v xml:space="preserve"> </v>
      </c>
    </row>
    <row r="486" spans="2:12" x14ac:dyDescent="0.45">
      <c r="B486" s="329"/>
      <c r="C486" s="329"/>
      <c r="D486" s="329"/>
      <c r="E486" s="329"/>
      <c r="F486" s="329"/>
      <c r="G486" s="329"/>
      <c r="H486" s="329"/>
      <c r="I486" s="329"/>
      <c r="J486" s="329"/>
      <c r="K486" s="329"/>
      <c r="L486" s="351" t="str">
        <f t="shared" si="7"/>
        <v xml:space="preserve"> </v>
      </c>
    </row>
    <row r="487" spans="2:12" x14ac:dyDescent="0.45">
      <c r="B487" s="329"/>
      <c r="C487" s="329"/>
      <c r="D487" s="329"/>
      <c r="E487" s="329"/>
      <c r="F487" s="329"/>
      <c r="G487" s="329"/>
      <c r="H487" s="329"/>
      <c r="I487" s="329"/>
      <c r="J487" s="329"/>
      <c r="K487" s="329"/>
      <c r="L487" s="351" t="str">
        <f t="shared" si="7"/>
        <v xml:space="preserve"> </v>
      </c>
    </row>
    <row r="488" spans="2:12" x14ac:dyDescent="0.45">
      <c r="B488" s="329"/>
      <c r="C488" s="329"/>
      <c r="D488" s="329"/>
      <c r="E488" s="329"/>
      <c r="F488" s="329"/>
      <c r="G488" s="329"/>
      <c r="H488" s="329"/>
      <c r="I488" s="329"/>
      <c r="J488" s="329"/>
      <c r="K488" s="329"/>
      <c r="L488" s="351" t="str">
        <f t="shared" si="7"/>
        <v xml:space="preserve"> </v>
      </c>
    </row>
    <row r="489" spans="2:12" x14ac:dyDescent="0.45">
      <c r="B489" s="329"/>
      <c r="C489" s="329"/>
      <c r="D489" s="329"/>
      <c r="E489" s="329"/>
      <c r="F489" s="329"/>
      <c r="G489" s="329"/>
      <c r="H489" s="329"/>
      <c r="I489" s="329"/>
      <c r="J489" s="329"/>
      <c r="K489" s="329"/>
      <c r="L489" s="351" t="str">
        <f t="shared" si="7"/>
        <v xml:space="preserve"> </v>
      </c>
    </row>
    <row r="490" spans="2:12" x14ac:dyDescent="0.45">
      <c r="B490" s="329"/>
      <c r="C490" s="329"/>
      <c r="D490" s="329"/>
      <c r="E490" s="329"/>
      <c r="F490" s="329"/>
      <c r="G490" s="329"/>
      <c r="H490" s="329"/>
      <c r="I490" s="329"/>
      <c r="J490" s="329"/>
      <c r="K490" s="329"/>
      <c r="L490" s="351" t="str">
        <f t="shared" si="7"/>
        <v xml:space="preserve"> </v>
      </c>
    </row>
    <row r="491" spans="2:12" x14ac:dyDescent="0.45">
      <c r="B491" s="329"/>
      <c r="C491" s="329"/>
      <c r="D491" s="329"/>
      <c r="E491" s="329"/>
      <c r="F491" s="329"/>
      <c r="G491" s="329"/>
      <c r="H491" s="329"/>
      <c r="I491" s="329"/>
      <c r="J491" s="329"/>
      <c r="K491" s="329"/>
      <c r="L491" s="351" t="str">
        <f t="shared" si="7"/>
        <v xml:space="preserve"> </v>
      </c>
    </row>
    <row r="492" spans="2:12" x14ac:dyDescent="0.45">
      <c r="B492" s="329"/>
      <c r="C492" s="329"/>
      <c r="D492" s="329"/>
      <c r="E492" s="329"/>
      <c r="F492" s="329"/>
      <c r="G492" s="329"/>
      <c r="H492" s="329"/>
      <c r="I492" s="329"/>
      <c r="J492" s="329"/>
      <c r="K492" s="329"/>
      <c r="L492" s="351" t="str">
        <f t="shared" si="7"/>
        <v xml:space="preserve"> </v>
      </c>
    </row>
    <row r="493" spans="2:12" x14ac:dyDescent="0.45">
      <c r="B493" s="329"/>
      <c r="C493" s="329"/>
      <c r="D493" s="329"/>
      <c r="E493" s="329"/>
      <c r="F493" s="329"/>
      <c r="G493" s="329"/>
      <c r="H493" s="329"/>
      <c r="I493" s="329"/>
      <c r="J493" s="329"/>
      <c r="K493" s="329"/>
      <c r="L493" s="351" t="str">
        <f t="shared" si="7"/>
        <v xml:space="preserve"> </v>
      </c>
    </row>
    <row r="494" spans="2:12" x14ac:dyDescent="0.45">
      <c r="B494" s="329"/>
      <c r="C494" s="329"/>
      <c r="D494" s="329"/>
      <c r="E494" s="329"/>
      <c r="F494" s="329"/>
      <c r="G494" s="329"/>
      <c r="H494" s="329"/>
      <c r="I494" s="329"/>
      <c r="J494" s="329"/>
      <c r="K494" s="329"/>
      <c r="L494" s="351" t="str">
        <f t="shared" si="7"/>
        <v xml:space="preserve"> </v>
      </c>
    </row>
    <row r="495" spans="2:12" x14ac:dyDescent="0.45">
      <c r="B495" s="329"/>
      <c r="C495" s="329"/>
      <c r="D495" s="329"/>
      <c r="E495" s="329"/>
      <c r="F495" s="329"/>
      <c r="G495" s="329"/>
      <c r="H495" s="329"/>
      <c r="I495" s="329"/>
      <c r="J495" s="329"/>
      <c r="K495" s="329"/>
      <c r="L495" s="351" t="str">
        <f t="shared" si="7"/>
        <v xml:space="preserve"> </v>
      </c>
    </row>
    <row r="496" spans="2:12" x14ac:dyDescent="0.45">
      <c r="B496" s="329"/>
      <c r="C496" s="329"/>
      <c r="D496" s="329"/>
      <c r="E496" s="329"/>
      <c r="F496" s="329"/>
      <c r="G496" s="329"/>
      <c r="H496" s="329"/>
      <c r="I496" s="329"/>
      <c r="J496" s="329"/>
      <c r="K496" s="329"/>
      <c r="L496" s="351" t="str">
        <f t="shared" si="7"/>
        <v xml:space="preserve"> </v>
      </c>
    </row>
    <row r="497" spans="2:12" x14ac:dyDescent="0.45">
      <c r="B497" s="329"/>
      <c r="C497" s="329"/>
      <c r="D497" s="329"/>
      <c r="E497" s="329"/>
      <c r="F497" s="329"/>
      <c r="G497" s="329"/>
      <c r="H497" s="329"/>
      <c r="I497" s="329"/>
      <c r="J497" s="329"/>
      <c r="K497" s="329"/>
      <c r="L497" s="351" t="str">
        <f t="shared" si="7"/>
        <v xml:space="preserve"> </v>
      </c>
    </row>
    <row r="498" spans="2:12" x14ac:dyDescent="0.45">
      <c r="B498" s="329"/>
      <c r="C498" s="329"/>
      <c r="D498" s="329"/>
      <c r="E498" s="329"/>
      <c r="F498" s="329"/>
      <c r="G498" s="329"/>
      <c r="H498" s="329"/>
      <c r="I498" s="329"/>
      <c r="J498" s="329"/>
      <c r="K498" s="329"/>
      <c r="L498" s="351" t="str">
        <f t="shared" si="7"/>
        <v xml:space="preserve"> </v>
      </c>
    </row>
    <row r="499" spans="2:12" x14ac:dyDescent="0.45">
      <c r="B499" s="329"/>
      <c r="C499" s="329"/>
      <c r="D499" s="329"/>
      <c r="E499" s="329"/>
      <c r="F499" s="329"/>
      <c r="G499" s="329"/>
      <c r="H499" s="329"/>
      <c r="I499" s="329"/>
      <c r="J499" s="329"/>
      <c r="K499" s="329"/>
      <c r="L499" s="351" t="str">
        <f t="shared" si="7"/>
        <v xml:space="preserve"> </v>
      </c>
    </row>
    <row r="500" spans="2:12" x14ac:dyDescent="0.45">
      <c r="B500" s="329"/>
      <c r="C500" s="329"/>
      <c r="D500" s="329"/>
      <c r="E500" s="329"/>
      <c r="F500" s="329"/>
      <c r="G500" s="329"/>
      <c r="H500" s="329"/>
      <c r="I500" s="329"/>
      <c r="J500" s="329"/>
      <c r="K500" s="329"/>
      <c r="L500" s="351" t="str">
        <f t="shared" si="7"/>
        <v xml:space="preserve"> </v>
      </c>
    </row>
    <row r="501" spans="2:12" x14ac:dyDescent="0.45">
      <c r="B501" s="329"/>
      <c r="C501" s="329"/>
      <c r="D501" s="329"/>
      <c r="E501" s="329"/>
      <c r="F501" s="329"/>
      <c r="G501" s="329"/>
      <c r="H501" s="329"/>
      <c r="I501" s="329"/>
      <c r="J501" s="329"/>
      <c r="K501" s="329"/>
      <c r="L501" s="351" t="str">
        <f t="shared" si="7"/>
        <v xml:space="preserve"> </v>
      </c>
    </row>
    <row r="502" spans="2:12" x14ac:dyDescent="0.45">
      <c r="B502" s="329"/>
      <c r="C502" s="329"/>
      <c r="D502" s="329"/>
      <c r="E502" s="329"/>
      <c r="F502" s="329"/>
      <c r="G502" s="329"/>
      <c r="H502" s="329"/>
      <c r="I502" s="329"/>
      <c r="J502" s="329"/>
      <c r="K502" s="329"/>
      <c r="L502" s="351" t="str">
        <f t="shared" si="7"/>
        <v xml:space="preserve"> </v>
      </c>
    </row>
    <row r="503" spans="2:12" x14ac:dyDescent="0.45">
      <c r="B503" s="329"/>
      <c r="C503" s="329"/>
      <c r="D503" s="329"/>
      <c r="E503" s="329"/>
      <c r="F503" s="329"/>
      <c r="G503" s="329"/>
      <c r="H503" s="329"/>
      <c r="I503" s="329"/>
      <c r="J503" s="329"/>
      <c r="K503" s="329"/>
      <c r="L503" s="351" t="str">
        <f t="shared" si="7"/>
        <v xml:space="preserve"> </v>
      </c>
    </row>
    <row r="504" spans="2:12" x14ac:dyDescent="0.45">
      <c r="B504" s="329"/>
      <c r="C504" s="329"/>
      <c r="D504" s="329"/>
      <c r="E504" s="329"/>
      <c r="F504" s="329"/>
      <c r="G504" s="329"/>
      <c r="H504" s="329"/>
      <c r="I504" s="329"/>
      <c r="J504" s="329"/>
      <c r="K504" s="329"/>
      <c r="L504" s="351" t="str">
        <f t="shared" si="7"/>
        <v xml:space="preserve"> </v>
      </c>
    </row>
    <row r="505" spans="2:12" x14ac:dyDescent="0.45">
      <c r="B505" s="329"/>
      <c r="C505" s="329"/>
      <c r="D505" s="329"/>
      <c r="E505" s="329"/>
      <c r="F505" s="329"/>
      <c r="G505" s="329"/>
      <c r="H505" s="329"/>
      <c r="I505" s="329"/>
      <c r="J505" s="329"/>
      <c r="K505" s="329"/>
      <c r="L505" s="351" t="str">
        <f t="shared" si="7"/>
        <v xml:space="preserve"> </v>
      </c>
    </row>
    <row r="506" spans="2:12" x14ac:dyDescent="0.45">
      <c r="B506" s="329"/>
      <c r="C506" s="329"/>
      <c r="D506" s="329"/>
      <c r="E506" s="329"/>
      <c r="F506" s="329"/>
      <c r="G506" s="329"/>
      <c r="H506" s="329"/>
      <c r="I506" s="329"/>
      <c r="J506" s="329"/>
      <c r="K506" s="329"/>
      <c r="L506" s="351" t="str">
        <f t="shared" si="7"/>
        <v xml:space="preserve"> </v>
      </c>
    </row>
    <row r="507" spans="2:12" x14ac:dyDescent="0.45">
      <c r="B507" s="329"/>
      <c r="C507" s="329"/>
      <c r="D507" s="329"/>
      <c r="E507" s="329"/>
      <c r="F507" s="329"/>
      <c r="G507" s="329"/>
      <c r="H507" s="329"/>
      <c r="I507" s="329"/>
      <c r="J507" s="329"/>
      <c r="K507" s="329"/>
      <c r="L507" s="351" t="str">
        <f t="shared" si="7"/>
        <v xml:space="preserve"> </v>
      </c>
    </row>
    <row r="508" spans="2:12" x14ac:dyDescent="0.45">
      <c r="B508" s="329"/>
      <c r="C508" s="329"/>
      <c r="D508" s="329"/>
      <c r="E508" s="329"/>
      <c r="F508" s="329"/>
      <c r="G508" s="329"/>
      <c r="H508" s="329"/>
      <c r="I508" s="329"/>
      <c r="J508" s="329"/>
      <c r="K508" s="329"/>
      <c r="L508" s="351" t="str">
        <f t="shared" si="7"/>
        <v xml:space="preserve"> </v>
      </c>
    </row>
    <row r="509" spans="2:12" x14ac:dyDescent="0.45">
      <c r="B509" s="329"/>
      <c r="C509" s="329"/>
      <c r="D509" s="329"/>
      <c r="E509" s="329"/>
      <c r="F509" s="329"/>
      <c r="G509" s="329"/>
      <c r="H509" s="329"/>
      <c r="I509" s="329"/>
      <c r="J509" s="329"/>
      <c r="K509" s="329"/>
      <c r="L509" s="351" t="str">
        <f t="shared" si="7"/>
        <v xml:space="preserve"> </v>
      </c>
    </row>
    <row r="510" spans="2:12" x14ac:dyDescent="0.45">
      <c r="B510" s="329"/>
      <c r="C510" s="329"/>
      <c r="D510" s="329"/>
      <c r="E510" s="329"/>
      <c r="F510" s="329"/>
      <c r="G510" s="329"/>
      <c r="H510" s="329"/>
      <c r="I510" s="329"/>
      <c r="J510" s="329"/>
      <c r="K510" s="329"/>
      <c r="L510" s="351" t="str">
        <f t="shared" si="7"/>
        <v xml:space="preserve"> </v>
      </c>
    </row>
    <row r="511" spans="2:12" x14ac:dyDescent="0.45">
      <c r="B511" s="329"/>
      <c r="C511" s="329"/>
      <c r="D511" s="329"/>
      <c r="E511" s="329"/>
      <c r="F511" s="329"/>
      <c r="G511" s="329"/>
      <c r="H511" s="329"/>
      <c r="I511" s="329"/>
      <c r="J511" s="329"/>
      <c r="K511" s="329"/>
      <c r="L511" s="351" t="str">
        <f t="shared" si="7"/>
        <v xml:space="preserve"> </v>
      </c>
    </row>
    <row r="512" spans="2:12" x14ac:dyDescent="0.45">
      <c r="B512" s="329"/>
      <c r="C512" s="329"/>
      <c r="D512" s="329"/>
      <c r="E512" s="329"/>
      <c r="F512" s="329"/>
      <c r="G512" s="329"/>
      <c r="H512" s="329"/>
      <c r="I512" s="329"/>
      <c r="J512" s="329"/>
      <c r="K512" s="329"/>
      <c r="L512" s="351" t="str">
        <f t="shared" si="7"/>
        <v xml:space="preserve"> </v>
      </c>
    </row>
    <row r="513" spans="2:12" x14ac:dyDescent="0.45">
      <c r="B513" s="329"/>
      <c r="C513" s="329"/>
      <c r="D513" s="329"/>
      <c r="E513" s="329"/>
      <c r="F513" s="329"/>
      <c r="G513" s="329"/>
      <c r="H513" s="329"/>
      <c r="I513" s="329"/>
      <c r="J513" s="329"/>
      <c r="K513" s="329"/>
      <c r="L513" s="351" t="str">
        <f t="shared" si="7"/>
        <v xml:space="preserve"> </v>
      </c>
    </row>
    <row r="514" spans="2:12" x14ac:dyDescent="0.45">
      <c r="B514" s="329"/>
      <c r="C514" s="329"/>
      <c r="D514" s="329"/>
      <c r="E514" s="329"/>
      <c r="F514" s="329"/>
      <c r="G514" s="329"/>
      <c r="H514" s="329"/>
      <c r="I514" s="329"/>
      <c r="J514" s="329"/>
      <c r="K514" s="329"/>
      <c r="L514" s="351" t="str">
        <f t="shared" si="7"/>
        <v xml:space="preserve"> </v>
      </c>
    </row>
    <row r="515" spans="2:12" x14ac:dyDescent="0.45">
      <c r="B515" s="329"/>
      <c r="C515" s="329"/>
      <c r="D515" s="329"/>
      <c r="E515" s="329"/>
      <c r="F515" s="329"/>
      <c r="G515" s="329"/>
      <c r="H515" s="329"/>
      <c r="I515" s="329"/>
      <c r="J515" s="329"/>
      <c r="K515" s="329"/>
      <c r="L515" s="351" t="str">
        <f t="shared" si="7"/>
        <v xml:space="preserve"> </v>
      </c>
    </row>
    <row r="516" spans="2:12" x14ac:dyDescent="0.45">
      <c r="B516" s="329"/>
      <c r="C516" s="329"/>
      <c r="D516" s="329"/>
      <c r="E516" s="329"/>
      <c r="F516" s="329"/>
      <c r="G516" s="329"/>
      <c r="H516" s="329"/>
      <c r="I516" s="329"/>
      <c r="J516" s="329"/>
      <c r="K516" s="329"/>
      <c r="L516" s="351" t="str">
        <f t="shared" si="7"/>
        <v xml:space="preserve"> </v>
      </c>
    </row>
    <row r="517" spans="2:12" x14ac:dyDescent="0.45">
      <c r="B517" s="329"/>
      <c r="C517" s="329"/>
      <c r="D517" s="329"/>
      <c r="E517" s="329"/>
      <c r="F517" s="329"/>
      <c r="G517" s="329"/>
      <c r="H517" s="329"/>
      <c r="I517" s="329"/>
      <c r="J517" s="329"/>
      <c r="K517" s="329"/>
      <c r="L517" s="351" t="str">
        <f t="shared" si="7"/>
        <v xml:space="preserve"> </v>
      </c>
    </row>
    <row r="518" spans="2:12" x14ac:dyDescent="0.45">
      <c r="B518" s="329"/>
      <c r="C518" s="329"/>
      <c r="D518" s="329"/>
      <c r="E518" s="329"/>
      <c r="F518" s="329"/>
      <c r="G518" s="329"/>
      <c r="H518" s="329"/>
      <c r="I518" s="329"/>
      <c r="J518" s="329"/>
      <c r="K518" s="329"/>
      <c r="L518" s="351" t="str">
        <f t="shared" si="7"/>
        <v xml:space="preserve"> </v>
      </c>
    </row>
    <row r="519" spans="2:12" x14ac:dyDescent="0.45">
      <c r="B519" s="329"/>
      <c r="C519" s="329"/>
      <c r="D519" s="329"/>
      <c r="E519" s="329"/>
      <c r="F519" s="329"/>
      <c r="G519" s="329"/>
      <c r="H519" s="329"/>
      <c r="I519" s="329"/>
      <c r="J519" s="329"/>
      <c r="K519" s="329"/>
      <c r="L519" s="351" t="str">
        <f t="shared" si="7"/>
        <v xml:space="preserve"> </v>
      </c>
    </row>
    <row r="520" spans="2:12" x14ac:dyDescent="0.45">
      <c r="B520" s="329"/>
      <c r="C520" s="329"/>
      <c r="D520" s="329"/>
      <c r="E520" s="329"/>
      <c r="F520" s="329"/>
      <c r="G520" s="329"/>
      <c r="H520" s="329"/>
      <c r="I520" s="329"/>
      <c r="J520" s="329"/>
      <c r="K520" s="329"/>
      <c r="L520" s="351" t="str">
        <f t="shared" si="7"/>
        <v xml:space="preserve"> </v>
      </c>
    </row>
    <row r="521" spans="2:12" x14ac:dyDescent="0.45">
      <c r="B521" s="329"/>
      <c r="C521" s="329"/>
      <c r="D521" s="329"/>
      <c r="E521" s="329"/>
      <c r="F521" s="329"/>
      <c r="G521" s="329"/>
      <c r="H521" s="329"/>
      <c r="I521" s="329"/>
      <c r="J521" s="329"/>
      <c r="K521" s="329"/>
      <c r="L521" s="351" t="str">
        <f t="shared" si="7"/>
        <v xml:space="preserve"> </v>
      </c>
    </row>
    <row r="522" spans="2:12" x14ac:dyDescent="0.45">
      <c r="B522" s="329"/>
      <c r="C522" s="329"/>
      <c r="D522" s="329"/>
      <c r="E522" s="329"/>
      <c r="F522" s="329"/>
      <c r="G522" s="329"/>
      <c r="H522" s="329"/>
      <c r="I522" s="329"/>
      <c r="J522" s="329"/>
      <c r="K522" s="329"/>
      <c r="L522" s="351" t="str">
        <f t="shared" si="7"/>
        <v xml:space="preserve"> </v>
      </c>
    </row>
    <row r="523" spans="2:12" x14ac:dyDescent="0.45">
      <c r="B523" s="329"/>
      <c r="C523" s="329"/>
      <c r="D523" s="329"/>
      <c r="E523" s="329"/>
      <c r="F523" s="329"/>
      <c r="G523" s="329"/>
      <c r="H523" s="329"/>
      <c r="I523" s="329"/>
      <c r="J523" s="329"/>
      <c r="K523" s="329"/>
      <c r="L523" s="351" t="str">
        <f t="shared" si="7"/>
        <v xml:space="preserve"> </v>
      </c>
    </row>
    <row r="524" spans="2:12" x14ac:dyDescent="0.45">
      <c r="B524" s="329"/>
      <c r="C524" s="329"/>
      <c r="D524" s="329"/>
      <c r="E524" s="329"/>
      <c r="F524" s="329"/>
      <c r="G524" s="329"/>
      <c r="H524" s="329"/>
      <c r="I524" s="329"/>
      <c r="J524" s="329"/>
      <c r="K524" s="329"/>
      <c r="L524" s="351" t="str">
        <f t="shared" si="7"/>
        <v xml:space="preserve"> </v>
      </c>
    </row>
    <row r="525" spans="2:12" x14ac:dyDescent="0.45">
      <c r="B525" s="329"/>
      <c r="C525" s="329"/>
      <c r="D525" s="329"/>
      <c r="E525" s="329"/>
      <c r="F525" s="329"/>
      <c r="G525" s="329"/>
      <c r="H525" s="329"/>
      <c r="I525" s="329"/>
      <c r="J525" s="329"/>
      <c r="K525" s="329"/>
      <c r="L525" s="351" t="str">
        <f t="shared" si="7"/>
        <v xml:space="preserve"> </v>
      </c>
    </row>
    <row r="526" spans="2:12" x14ac:dyDescent="0.45">
      <c r="B526" s="329"/>
      <c r="C526" s="329"/>
      <c r="D526" s="329"/>
      <c r="E526" s="329"/>
      <c r="F526" s="329"/>
      <c r="G526" s="329"/>
      <c r="H526" s="329"/>
      <c r="I526" s="329"/>
      <c r="J526" s="329"/>
      <c r="K526" s="329"/>
      <c r="L526" s="351" t="str">
        <f t="shared" si="7"/>
        <v xml:space="preserve"> </v>
      </c>
    </row>
    <row r="527" spans="2:12" x14ac:dyDescent="0.45">
      <c r="B527" s="329"/>
      <c r="C527" s="329"/>
      <c r="D527" s="329"/>
      <c r="E527" s="329"/>
      <c r="F527" s="329"/>
      <c r="G527" s="329"/>
      <c r="H527" s="329"/>
      <c r="I527" s="329"/>
      <c r="J527" s="329"/>
      <c r="K527" s="329"/>
      <c r="L527" s="351" t="str">
        <f t="shared" ref="L527:L590" si="8">IF(K527&gt;9,"ENCOUNTER"," ")</f>
        <v xml:space="preserve"> </v>
      </c>
    </row>
    <row r="528" spans="2:12" x14ac:dyDescent="0.45">
      <c r="B528" s="329"/>
      <c r="C528" s="329"/>
      <c r="D528" s="329"/>
      <c r="E528" s="329"/>
      <c r="F528" s="329"/>
      <c r="G528" s="329"/>
      <c r="H528" s="329"/>
      <c r="I528" s="329"/>
      <c r="J528" s="329"/>
      <c r="K528" s="329"/>
      <c r="L528" s="351" t="str">
        <f t="shared" si="8"/>
        <v xml:space="preserve"> </v>
      </c>
    </row>
    <row r="529" spans="2:12" x14ac:dyDescent="0.45">
      <c r="B529" s="329"/>
      <c r="C529" s="329"/>
      <c r="D529" s="329"/>
      <c r="E529" s="329"/>
      <c r="F529" s="329"/>
      <c r="G529" s="329"/>
      <c r="H529" s="329"/>
      <c r="I529" s="329"/>
      <c r="J529" s="329"/>
      <c r="K529" s="329"/>
      <c r="L529" s="351" t="str">
        <f t="shared" si="8"/>
        <v xml:space="preserve"> </v>
      </c>
    </row>
    <row r="530" spans="2:12" x14ac:dyDescent="0.45">
      <c r="B530" s="329"/>
      <c r="C530" s="329"/>
      <c r="D530" s="329"/>
      <c r="E530" s="329"/>
      <c r="F530" s="329"/>
      <c r="G530" s="329"/>
      <c r="H530" s="329"/>
      <c r="I530" s="329"/>
      <c r="J530" s="329"/>
      <c r="K530" s="329"/>
      <c r="L530" s="351" t="str">
        <f t="shared" si="8"/>
        <v xml:space="preserve"> </v>
      </c>
    </row>
    <row r="531" spans="2:12" x14ac:dyDescent="0.45">
      <c r="B531" s="329"/>
      <c r="C531" s="329"/>
      <c r="D531" s="329"/>
      <c r="E531" s="329"/>
      <c r="F531" s="329"/>
      <c r="G531" s="329"/>
      <c r="H531" s="329"/>
      <c r="I531" s="329"/>
      <c r="J531" s="329"/>
      <c r="K531" s="329"/>
      <c r="L531" s="351" t="str">
        <f t="shared" si="8"/>
        <v xml:space="preserve"> </v>
      </c>
    </row>
    <row r="532" spans="2:12" x14ac:dyDescent="0.45">
      <c r="B532" s="329"/>
      <c r="C532" s="329"/>
      <c r="D532" s="329"/>
      <c r="E532" s="329"/>
      <c r="F532" s="329"/>
      <c r="G532" s="329"/>
      <c r="H532" s="329"/>
      <c r="I532" s="329"/>
      <c r="J532" s="329"/>
      <c r="K532" s="329"/>
      <c r="L532" s="351" t="str">
        <f t="shared" si="8"/>
        <v xml:space="preserve"> </v>
      </c>
    </row>
    <row r="533" spans="2:12" x14ac:dyDescent="0.45">
      <c r="B533" s="329"/>
      <c r="C533" s="329"/>
      <c r="D533" s="329"/>
      <c r="E533" s="329"/>
      <c r="F533" s="329"/>
      <c r="G533" s="329"/>
      <c r="H533" s="329"/>
      <c r="I533" s="329"/>
      <c r="J533" s="329"/>
      <c r="K533" s="329"/>
      <c r="L533" s="351" t="str">
        <f t="shared" si="8"/>
        <v xml:space="preserve"> </v>
      </c>
    </row>
    <row r="534" spans="2:12" x14ac:dyDescent="0.45">
      <c r="B534" s="329"/>
      <c r="C534" s="329"/>
      <c r="D534" s="329"/>
      <c r="E534" s="329"/>
      <c r="F534" s="329"/>
      <c r="G534" s="329"/>
      <c r="H534" s="329"/>
      <c r="I534" s="329"/>
      <c r="J534" s="329"/>
      <c r="K534" s="329"/>
      <c r="L534" s="351" t="str">
        <f t="shared" si="8"/>
        <v xml:space="preserve"> </v>
      </c>
    </row>
    <row r="535" spans="2:12" x14ac:dyDescent="0.45">
      <c r="B535" s="329"/>
      <c r="C535" s="329"/>
      <c r="D535" s="329"/>
      <c r="E535" s="329"/>
      <c r="F535" s="329"/>
      <c r="G535" s="329"/>
      <c r="H535" s="329"/>
      <c r="I535" s="329"/>
      <c r="J535" s="329"/>
      <c r="K535" s="329"/>
      <c r="L535" s="351" t="str">
        <f t="shared" si="8"/>
        <v xml:space="preserve"> </v>
      </c>
    </row>
    <row r="536" spans="2:12" x14ac:dyDescent="0.45">
      <c r="B536" s="329"/>
      <c r="C536" s="329"/>
      <c r="D536" s="329"/>
      <c r="E536" s="329"/>
      <c r="F536" s="329"/>
      <c r="G536" s="329"/>
      <c r="H536" s="329"/>
      <c r="I536" s="329"/>
      <c r="J536" s="329"/>
      <c r="K536" s="329"/>
      <c r="L536" s="351" t="str">
        <f t="shared" si="8"/>
        <v xml:space="preserve"> </v>
      </c>
    </row>
    <row r="537" spans="2:12" x14ac:dyDescent="0.45">
      <c r="B537" s="329"/>
      <c r="C537" s="329"/>
      <c r="D537" s="329"/>
      <c r="E537" s="329"/>
      <c r="F537" s="329"/>
      <c r="G537" s="329"/>
      <c r="H537" s="329"/>
      <c r="I537" s="329"/>
      <c r="J537" s="329"/>
      <c r="K537" s="329"/>
      <c r="L537" s="351" t="str">
        <f t="shared" si="8"/>
        <v xml:space="preserve"> </v>
      </c>
    </row>
    <row r="538" spans="2:12" x14ac:dyDescent="0.45">
      <c r="B538" s="329"/>
      <c r="C538" s="329"/>
      <c r="D538" s="329"/>
      <c r="E538" s="329"/>
      <c r="F538" s="329"/>
      <c r="G538" s="329"/>
      <c r="H538" s="329"/>
      <c r="I538" s="329"/>
      <c r="J538" s="329"/>
      <c r="K538" s="329"/>
      <c r="L538" s="351" t="str">
        <f t="shared" si="8"/>
        <v xml:space="preserve"> </v>
      </c>
    </row>
    <row r="539" spans="2:12" x14ac:dyDescent="0.45">
      <c r="B539" s="329"/>
      <c r="C539" s="329"/>
      <c r="D539" s="329"/>
      <c r="E539" s="329"/>
      <c r="F539" s="329"/>
      <c r="G539" s="329"/>
      <c r="H539" s="329"/>
      <c r="I539" s="329"/>
      <c r="J539" s="329"/>
      <c r="K539" s="329"/>
      <c r="L539" s="351" t="str">
        <f t="shared" si="8"/>
        <v xml:space="preserve"> </v>
      </c>
    </row>
    <row r="540" spans="2:12" x14ac:dyDescent="0.45">
      <c r="B540" s="329"/>
      <c r="C540" s="329"/>
      <c r="D540" s="329"/>
      <c r="E540" s="329"/>
      <c r="F540" s="329"/>
      <c r="G540" s="329"/>
      <c r="H540" s="329"/>
      <c r="I540" s="329"/>
      <c r="J540" s="329"/>
      <c r="K540" s="329"/>
      <c r="L540" s="351" t="str">
        <f t="shared" si="8"/>
        <v xml:space="preserve"> </v>
      </c>
    </row>
    <row r="541" spans="2:12" x14ac:dyDescent="0.45">
      <c r="B541" s="329"/>
      <c r="C541" s="329"/>
      <c r="D541" s="329"/>
      <c r="E541" s="329"/>
      <c r="F541" s="329"/>
      <c r="G541" s="329"/>
      <c r="H541" s="329"/>
      <c r="I541" s="329"/>
      <c r="J541" s="329"/>
      <c r="K541" s="329"/>
      <c r="L541" s="351" t="str">
        <f t="shared" si="8"/>
        <v xml:space="preserve"> </v>
      </c>
    </row>
    <row r="542" spans="2:12" x14ac:dyDescent="0.45">
      <c r="B542" s="329"/>
      <c r="C542" s="329"/>
      <c r="D542" s="329"/>
      <c r="E542" s="329"/>
      <c r="F542" s="329"/>
      <c r="G542" s="329"/>
      <c r="H542" s="329"/>
      <c r="I542" s="329"/>
      <c r="J542" s="329"/>
      <c r="K542" s="329"/>
      <c r="L542" s="351" t="str">
        <f t="shared" si="8"/>
        <v xml:space="preserve"> </v>
      </c>
    </row>
    <row r="543" spans="2:12" x14ac:dyDescent="0.45">
      <c r="B543" s="329"/>
      <c r="C543" s="329"/>
      <c r="D543" s="329"/>
      <c r="E543" s="329"/>
      <c r="F543" s="329"/>
      <c r="G543" s="329"/>
      <c r="H543" s="329"/>
      <c r="I543" s="329"/>
      <c r="J543" s="329"/>
      <c r="K543" s="329"/>
      <c r="L543" s="351" t="str">
        <f t="shared" si="8"/>
        <v xml:space="preserve"> </v>
      </c>
    </row>
    <row r="544" spans="2:12" x14ac:dyDescent="0.45">
      <c r="B544" s="329"/>
      <c r="C544" s="329"/>
      <c r="D544" s="329"/>
      <c r="E544" s="329"/>
      <c r="F544" s="329"/>
      <c r="G544" s="329"/>
      <c r="H544" s="329"/>
      <c r="I544" s="329"/>
      <c r="J544" s="329"/>
      <c r="K544" s="329"/>
      <c r="L544" s="351" t="str">
        <f t="shared" si="8"/>
        <v xml:space="preserve"> </v>
      </c>
    </row>
    <row r="545" spans="2:12" x14ac:dyDescent="0.45">
      <c r="B545" s="329"/>
      <c r="C545" s="329"/>
      <c r="D545" s="329"/>
      <c r="E545" s="329"/>
      <c r="F545" s="329"/>
      <c r="G545" s="329"/>
      <c r="H545" s="329"/>
      <c r="I545" s="329"/>
      <c r="J545" s="329"/>
      <c r="K545" s="329"/>
      <c r="L545" s="351" t="str">
        <f t="shared" si="8"/>
        <v xml:space="preserve"> </v>
      </c>
    </row>
    <row r="546" spans="2:12" x14ac:dyDescent="0.45">
      <c r="B546" s="329"/>
      <c r="C546" s="329"/>
      <c r="D546" s="329"/>
      <c r="E546" s="329"/>
      <c r="F546" s="329"/>
      <c r="G546" s="329"/>
      <c r="H546" s="329"/>
      <c r="I546" s="329"/>
      <c r="J546" s="329"/>
      <c r="K546" s="329"/>
      <c r="L546" s="351" t="str">
        <f t="shared" si="8"/>
        <v xml:space="preserve"> </v>
      </c>
    </row>
    <row r="547" spans="2:12" x14ac:dyDescent="0.45">
      <c r="B547" s="329"/>
      <c r="C547" s="329"/>
      <c r="D547" s="329"/>
      <c r="E547" s="329"/>
      <c r="F547" s="329"/>
      <c r="G547" s="329"/>
      <c r="H547" s="329"/>
      <c r="I547" s="329"/>
      <c r="J547" s="329"/>
      <c r="K547" s="329"/>
      <c r="L547" s="351" t="str">
        <f t="shared" si="8"/>
        <v xml:space="preserve"> </v>
      </c>
    </row>
    <row r="548" spans="2:12" x14ac:dyDescent="0.45">
      <c r="B548" s="329"/>
      <c r="C548" s="329"/>
      <c r="D548" s="329"/>
      <c r="E548" s="329"/>
      <c r="F548" s="329"/>
      <c r="G548" s="329"/>
      <c r="H548" s="329"/>
      <c r="I548" s="329"/>
      <c r="J548" s="329"/>
      <c r="K548" s="329"/>
      <c r="L548" s="351" t="str">
        <f t="shared" si="8"/>
        <v xml:space="preserve"> </v>
      </c>
    </row>
    <row r="549" spans="2:12" x14ac:dyDescent="0.45">
      <c r="B549" s="329"/>
      <c r="C549" s="329"/>
      <c r="D549" s="329"/>
      <c r="E549" s="329"/>
      <c r="F549" s="329"/>
      <c r="G549" s="329"/>
      <c r="H549" s="329"/>
      <c r="I549" s="329"/>
      <c r="J549" s="329"/>
      <c r="K549" s="329"/>
      <c r="L549" s="351" t="str">
        <f t="shared" si="8"/>
        <v xml:space="preserve"> </v>
      </c>
    </row>
    <row r="550" spans="2:12" x14ac:dyDescent="0.45">
      <c r="B550" s="329"/>
      <c r="C550" s="329"/>
      <c r="D550" s="329"/>
      <c r="E550" s="329"/>
      <c r="F550" s="329"/>
      <c r="G550" s="329"/>
      <c r="H550" s="329"/>
      <c r="I550" s="329"/>
      <c r="J550" s="329"/>
      <c r="K550" s="329"/>
      <c r="L550" s="351" t="str">
        <f t="shared" si="8"/>
        <v xml:space="preserve"> </v>
      </c>
    </row>
    <row r="551" spans="2:12" x14ac:dyDescent="0.45">
      <c r="B551" s="329"/>
      <c r="C551" s="329"/>
      <c r="D551" s="329"/>
      <c r="E551" s="329"/>
      <c r="F551" s="329"/>
      <c r="G551" s="329"/>
      <c r="H551" s="329"/>
      <c r="I551" s="329"/>
      <c r="J551" s="329"/>
      <c r="K551" s="329"/>
      <c r="L551" s="351" t="str">
        <f t="shared" si="8"/>
        <v xml:space="preserve"> </v>
      </c>
    </row>
    <row r="552" spans="2:12" x14ac:dyDescent="0.45">
      <c r="B552" s="329"/>
      <c r="C552" s="329"/>
      <c r="D552" s="329"/>
      <c r="E552" s="329"/>
      <c r="F552" s="329"/>
      <c r="G552" s="329"/>
      <c r="H552" s="329"/>
      <c r="I552" s="329"/>
      <c r="J552" s="329"/>
      <c r="K552" s="329"/>
      <c r="L552" s="351" t="str">
        <f t="shared" si="8"/>
        <v xml:space="preserve"> </v>
      </c>
    </row>
    <row r="553" spans="2:12" x14ac:dyDescent="0.45">
      <c r="B553" s="329"/>
      <c r="C553" s="329"/>
      <c r="D553" s="329"/>
      <c r="E553" s="329"/>
      <c r="F553" s="329"/>
      <c r="G553" s="329"/>
      <c r="H553" s="329"/>
      <c r="I553" s="329"/>
      <c r="J553" s="329"/>
      <c r="K553" s="329"/>
      <c r="L553" s="351" t="str">
        <f t="shared" si="8"/>
        <v xml:space="preserve"> </v>
      </c>
    </row>
    <row r="554" spans="2:12" x14ac:dyDescent="0.45">
      <c r="B554" s="329"/>
      <c r="C554" s="329"/>
      <c r="D554" s="329"/>
      <c r="E554" s="329"/>
      <c r="F554" s="329"/>
      <c r="G554" s="329"/>
      <c r="H554" s="329"/>
      <c r="I554" s="329"/>
      <c r="J554" s="329"/>
      <c r="K554" s="329"/>
      <c r="L554" s="351" t="str">
        <f t="shared" si="8"/>
        <v xml:space="preserve"> </v>
      </c>
    </row>
    <row r="555" spans="2:12" x14ac:dyDescent="0.45">
      <c r="B555" s="329"/>
      <c r="C555" s="329"/>
      <c r="D555" s="329"/>
      <c r="E555" s="329"/>
      <c r="F555" s="329"/>
      <c r="G555" s="329"/>
      <c r="H555" s="329"/>
      <c r="I555" s="329"/>
      <c r="J555" s="329"/>
      <c r="K555" s="329"/>
      <c r="L555" s="351" t="str">
        <f t="shared" si="8"/>
        <v xml:space="preserve"> </v>
      </c>
    </row>
    <row r="556" spans="2:12" x14ac:dyDescent="0.45">
      <c r="B556" s="329"/>
      <c r="C556" s="329"/>
      <c r="D556" s="329"/>
      <c r="E556" s="329"/>
      <c r="F556" s="329"/>
      <c r="G556" s="329"/>
      <c r="H556" s="329"/>
      <c r="I556" s="329"/>
      <c r="J556" s="329"/>
      <c r="K556" s="329"/>
      <c r="L556" s="351" t="str">
        <f t="shared" si="8"/>
        <v xml:space="preserve"> </v>
      </c>
    </row>
    <row r="557" spans="2:12" x14ac:dyDescent="0.45">
      <c r="B557" s="329"/>
      <c r="C557" s="329"/>
      <c r="D557" s="329"/>
      <c r="E557" s="329"/>
      <c r="F557" s="329"/>
      <c r="G557" s="329"/>
      <c r="H557" s="329"/>
      <c r="I557" s="329"/>
      <c r="J557" s="329"/>
      <c r="K557" s="329"/>
      <c r="L557" s="351" t="str">
        <f t="shared" si="8"/>
        <v xml:space="preserve"> </v>
      </c>
    </row>
    <row r="558" spans="2:12" x14ac:dyDescent="0.45">
      <c r="B558" s="329"/>
      <c r="C558" s="329"/>
      <c r="D558" s="329"/>
      <c r="E558" s="329"/>
      <c r="F558" s="329"/>
      <c r="G558" s="329"/>
      <c r="H558" s="329"/>
      <c r="I558" s="329"/>
      <c r="J558" s="329"/>
      <c r="K558" s="329"/>
      <c r="L558" s="351" t="str">
        <f t="shared" si="8"/>
        <v xml:space="preserve"> </v>
      </c>
    </row>
    <row r="559" spans="2:12" x14ac:dyDescent="0.45">
      <c r="B559" s="329"/>
      <c r="C559" s="329"/>
      <c r="D559" s="329"/>
      <c r="E559" s="329"/>
      <c r="F559" s="329"/>
      <c r="G559" s="329"/>
      <c r="H559" s="329"/>
      <c r="I559" s="329"/>
      <c r="J559" s="329"/>
      <c r="K559" s="329"/>
      <c r="L559" s="351" t="str">
        <f t="shared" si="8"/>
        <v xml:space="preserve"> </v>
      </c>
    </row>
    <row r="560" spans="2:12" x14ac:dyDescent="0.45">
      <c r="B560" s="329"/>
      <c r="C560" s="329"/>
      <c r="D560" s="329"/>
      <c r="E560" s="329"/>
      <c r="F560" s="329"/>
      <c r="G560" s="329"/>
      <c r="H560" s="329"/>
      <c r="I560" s="329"/>
      <c r="J560" s="329"/>
      <c r="K560" s="329"/>
      <c r="L560" s="351" t="str">
        <f t="shared" si="8"/>
        <v xml:space="preserve"> </v>
      </c>
    </row>
    <row r="561" spans="2:12" x14ac:dyDescent="0.45">
      <c r="B561" s="329"/>
      <c r="C561" s="329"/>
      <c r="D561" s="329"/>
      <c r="E561" s="329"/>
      <c r="F561" s="329"/>
      <c r="G561" s="329"/>
      <c r="H561" s="329"/>
      <c r="I561" s="329"/>
      <c r="J561" s="329"/>
      <c r="K561" s="329"/>
      <c r="L561" s="351" t="str">
        <f t="shared" si="8"/>
        <v xml:space="preserve"> </v>
      </c>
    </row>
    <row r="562" spans="2:12" x14ac:dyDescent="0.45">
      <c r="B562" s="329"/>
      <c r="C562" s="329"/>
      <c r="D562" s="329"/>
      <c r="E562" s="329"/>
      <c r="F562" s="329"/>
      <c r="G562" s="329"/>
      <c r="H562" s="329"/>
      <c r="I562" s="329"/>
      <c r="J562" s="329"/>
      <c r="K562" s="329"/>
      <c r="L562" s="351" t="str">
        <f t="shared" si="8"/>
        <v xml:space="preserve"> </v>
      </c>
    </row>
    <row r="563" spans="2:12" x14ac:dyDescent="0.45">
      <c r="B563" s="329"/>
      <c r="C563" s="329"/>
      <c r="D563" s="329"/>
      <c r="E563" s="329"/>
      <c r="F563" s="329"/>
      <c r="G563" s="329"/>
      <c r="H563" s="329"/>
      <c r="I563" s="329"/>
      <c r="J563" s="329"/>
      <c r="K563" s="329"/>
      <c r="L563" s="351" t="str">
        <f t="shared" si="8"/>
        <v xml:space="preserve"> </v>
      </c>
    </row>
    <row r="564" spans="2:12" x14ac:dyDescent="0.45">
      <c r="B564" s="329"/>
      <c r="C564" s="329"/>
      <c r="D564" s="329"/>
      <c r="E564" s="329"/>
      <c r="F564" s="329"/>
      <c r="G564" s="329"/>
      <c r="H564" s="329"/>
      <c r="I564" s="329"/>
      <c r="J564" s="329"/>
      <c r="K564" s="329"/>
      <c r="L564" s="351" t="str">
        <f t="shared" si="8"/>
        <v xml:space="preserve"> </v>
      </c>
    </row>
    <row r="565" spans="2:12" x14ac:dyDescent="0.45">
      <c r="B565" s="329"/>
      <c r="C565" s="329"/>
      <c r="D565" s="329"/>
      <c r="E565" s="329"/>
      <c r="F565" s="329"/>
      <c r="G565" s="329"/>
      <c r="H565" s="329"/>
      <c r="I565" s="329"/>
      <c r="J565" s="329"/>
      <c r="K565" s="329"/>
      <c r="L565" s="351" t="str">
        <f t="shared" si="8"/>
        <v xml:space="preserve"> </v>
      </c>
    </row>
    <row r="566" spans="2:12" x14ac:dyDescent="0.45">
      <c r="B566" s="329"/>
      <c r="C566" s="329"/>
      <c r="D566" s="329"/>
      <c r="E566" s="329"/>
      <c r="F566" s="329"/>
      <c r="G566" s="329"/>
      <c r="H566" s="329"/>
      <c r="I566" s="329"/>
      <c r="J566" s="329"/>
      <c r="K566" s="329"/>
      <c r="L566" s="351" t="str">
        <f t="shared" si="8"/>
        <v xml:space="preserve"> </v>
      </c>
    </row>
    <row r="567" spans="2:12" x14ac:dyDescent="0.45">
      <c r="B567" s="329"/>
      <c r="C567" s="329"/>
      <c r="D567" s="329"/>
      <c r="E567" s="329"/>
      <c r="F567" s="329"/>
      <c r="G567" s="329"/>
      <c r="H567" s="329"/>
      <c r="I567" s="329"/>
      <c r="J567" s="329"/>
      <c r="K567" s="329"/>
      <c r="L567" s="351" t="str">
        <f t="shared" si="8"/>
        <v xml:space="preserve"> </v>
      </c>
    </row>
    <row r="568" spans="2:12" x14ac:dyDescent="0.45">
      <c r="B568" s="329"/>
      <c r="C568" s="329"/>
      <c r="D568" s="329"/>
      <c r="E568" s="329"/>
      <c r="F568" s="329"/>
      <c r="G568" s="329"/>
      <c r="H568" s="329"/>
      <c r="I568" s="329"/>
      <c r="J568" s="329"/>
      <c r="K568" s="329"/>
      <c r="L568" s="351" t="str">
        <f t="shared" si="8"/>
        <v xml:space="preserve"> </v>
      </c>
    </row>
    <row r="569" spans="2:12" x14ac:dyDescent="0.45">
      <c r="B569" s="329"/>
      <c r="C569" s="329"/>
      <c r="D569" s="329"/>
      <c r="E569" s="329"/>
      <c r="F569" s="329"/>
      <c r="G569" s="329"/>
      <c r="H569" s="329"/>
      <c r="I569" s="329"/>
      <c r="J569" s="329"/>
      <c r="K569" s="329"/>
      <c r="L569" s="351" t="str">
        <f t="shared" si="8"/>
        <v xml:space="preserve"> </v>
      </c>
    </row>
    <row r="570" spans="2:12" x14ac:dyDescent="0.45">
      <c r="B570" s="329"/>
      <c r="C570" s="329"/>
      <c r="D570" s="329"/>
      <c r="E570" s="329"/>
      <c r="F570" s="329"/>
      <c r="G570" s="329"/>
      <c r="H570" s="329"/>
      <c r="I570" s="329"/>
      <c r="J570" s="329"/>
      <c r="K570" s="329"/>
      <c r="L570" s="351" t="str">
        <f t="shared" si="8"/>
        <v xml:space="preserve"> </v>
      </c>
    </row>
    <row r="571" spans="2:12" x14ac:dyDescent="0.45">
      <c r="B571" s="329"/>
      <c r="C571" s="329"/>
      <c r="D571" s="329"/>
      <c r="E571" s="329"/>
      <c r="F571" s="329"/>
      <c r="G571" s="329"/>
      <c r="H571" s="329"/>
      <c r="I571" s="329"/>
      <c r="J571" s="329"/>
      <c r="K571" s="329"/>
      <c r="L571" s="351" t="str">
        <f t="shared" si="8"/>
        <v xml:space="preserve"> </v>
      </c>
    </row>
    <row r="572" spans="2:12" x14ac:dyDescent="0.45">
      <c r="B572" s="329"/>
      <c r="C572" s="329"/>
      <c r="D572" s="329"/>
      <c r="E572" s="329"/>
      <c r="F572" s="329"/>
      <c r="G572" s="329"/>
      <c r="H572" s="329"/>
      <c r="I572" s="329"/>
      <c r="J572" s="329"/>
      <c r="K572" s="329"/>
      <c r="L572" s="351" t="str">
        <f t="shared" si="8"/>
        <v xml:space="preserve"> </v>
      </c>
    </row>
    <row r="573" spans="2:12" x14ac:dyDescent="0.45">
      <c r="B573" s="329"/>
      <c r="C573" s="329"/>
      <c r="D573" s="329"/>
      <c r="E573" s="329"/>
      <c r="F573" s="329"/>
      <c r="G573" s="329"/>
      <c r="H573" s="329"/>
      <c r="I573" s="329"/>
      <c r="J573" s="329"/>
      <c r="K573" s="329"/>
      <c r="L573" s="351" t="str">
        <f t="shared" si="8"/>
        <v xml:space="preserve"> </v>
      </c>
    </row>
    <row r="574" spans="2:12" x14ac:dyDescent="0.45">
      <c r="B574" s="329"/>
      <c r="C574" s="329"/>
      <c r="D574" s="329"/>
      <c r="E574" s="329"/>
      <c r="F574" s="329"/>
      <c r="G574" s="329"/>
      <c r="H574" s="329"/>
      <c r="I574" s="329"/>
      <c r="J574" s="329"/>
      <c r="K574" s="329"/>
      <c r="L574" s="351" t="str">
        <f t="shared" si="8"/>
        <v xml:space="preserve"> </v>
      </c>
    </row>
    <row r="575" spans="2:12" x14ac:dyDescent="0.45">
      <c r="B575" s="329"/>
      <c r="C575" s="329"/>
      <c r="D575" s="329"/>
      <c r="E575" s="329"/>
      <c r="F575" s="329"/>
      <c r="G575" s="329"/>
      <c r="H575" s="329"/>
      <c r="I575" s="329"/>
      <c r="J575" s="329"/>
      <c r="K575" s="329"/>
      <c r="L575" s="351" t="str">
        <f t="shared" si="8"/>
        <v xml:space="preserve"> </v>
      </c>
    </row>
    <row r="576" spans="2:12" x14ac:dyDescent="0.45">
      <c r="B576" s="329"/>
      <c r="C576" s="329"/>
      <c r="D576" s="329"/>
      <c r="E576" s="329"/>
      <c r="F576" s="329"/>
      <c r="G576" s="329"/>
      <c r="H576" s="329"/>
      <c r="I576" s="329"/>
      <c r="J576" s="329"/>
      <c r="K576" s="329"/>
      <c r="L576" s="351" t="str">
        <f t="shared" si="8"/>
        <v xml:space="preserve"> </v>
      </c>
    </row>
    <row r="577" spans="2:12" x14ac:dyDescent="0.45">
      <c r="B577" s="329"/>
      <c r="C577" s="329"/>
      <c r="D577" s="329"/>
      <c r="E577" s="329"/>
      <c r="F577" s="329"/>
      <c r="G577" s="329"/>
      <c r="H577" s="329"/>
      <c r="I577" s="329"/>
      <c r="J577" s="329"/>
      <c r="K577" s="329"/>
      <c r="L577" s="351" t="str">
        <f t="shared" si="8"/>
        <v xml:space="preserve"> </v>
      </c>
    </row>
    <row r="578" spans="2:12" x14ac:dyDescent="0.45">
      <c r="B578" s="329"/>
      <c r="C578" s="329"/>
      <c r="D578" s="329"/>
      <c r="E578" s="329"/>
      <c r="F578" s="329"/>
      <c r="G578" s="329"/>
      <c r="H578" s="329"/>
      <c r="I578" s="329"/>
      <c r="J578" s="329"/>
      <c r="K578" s="329"/>
      <c r="L578" s="351" t="str">
        <f t="shared" si="8"/>
        <v xml:space="preserve"> </v>
      </c>
    </row>
    <row r="579" spans="2:12" x14ac:dyDescent="0.45">
      <c r="B579" s="329"/>
      <c r="C579" s="329"/>
      <c r="D579" s="329"/>
      <c r="E579" s="329"/>
      <c r="F579" s="329"/>
      <c r="G579" s="329"/>
      <c r="H579" s="329"/>
      <c r="I579" s="329"/>
      <c r="J579" s="329"/>
      <c r="K579" s="329"/>
      <c r="L579" s="351" t="str">
        <f t="shared" si="8"/>
        <v xml:space="preserve"> </v>
      </c>
    </row>
    <row r="580" spans="2:12" x14ac:dyDescent="0.45">
      <c r="B580" s="329"/>
      <c r="C580" s="329"/>
      <c r="D580" s="329"/>
      <c r="E580" s="329"/>
      <c r="F580" s="329"/>
      <c r="G580" s="329"/>
      <c r="H580" s="329"/>
      <c r="I580" s="329"/>
      <c r="J580" s="329"/>
      <c r="K580" s="329"/>
      <c r="L580" s="351" t="str">
        <f t="shared" si="8"/>
        <v xml:space="preserve"> </v>
      </c>
    </row>
    <row r="581" spans="2:12" x14ac:dyDescent="0.45">
      <c r="B581" s="329"/>
      <c r="C581" s="329"/>
      <c r="D581" s="329"/>
      <c r="E581" s="329"/>
      <c r="F581" s="329"/>
      <c r="G581" s="329"/>
      <c r="H581" s="329"/>
      <c r="I581" s="329"/>
      <c r="J581" s="329"/>
      <c r="K581" s="329"/>
      <c r="L581" s="351" t="str">
        <f t="shared" si="8"/>
        <v xml:space="preserve"> </v>
      </c>
    </row>
    <row r="582" spans="2:12" x14ac:dyDescent="0.45">
      <c r="B582" s="329"/>
      <c r="C582" s="329"/>
      <c r="D582" s="329"/>
      <c r="E582" s="329"/>
      <c r="F582" s="329"/>
      <c r="G582" s="329"/>
      <c r="H582" s="329"/>
      <c r="I582" s="329"/>
      <c r="J582" s="329"/>
      <c r="K582" s="329"/>
      <c r="L582" s="351" t="str">
        <f t="shared" si="8"/>
        <v xml:space="preserve"> </v>
      </c>
    </row>
    <row r="583" spans="2:12" x14ac:dyDescent="0.45">
      <c r="B583" s="329"/>
      <c r="C583" s="329"/>
      <c r="D583" s="329"/>
      <c r="E583" s="329"/>
      <c r="F583" s="329"/>
      <c r="G583" s="329"/>
      <c r="H583" s="329"/>
      <c r="I583" s="329"/>
      <c r="J583" s="329"/>
      <c r="K583" s="329"/>
      <c r="L583" s="351" t="str">
        <f t="shared" si="8"/>
        <v xml:space="preserve"> </v>
      </c>
    </row>
    <row r="584" spans="2:12" x14ac:dyDescent="0.45">
      <c r="B584" s="329"/>
      <c r="C584" s="329"/>
      <c r="D584" s="329"/>
      <c r="E584" s="329"/>
      <c r="F584" s="329"/>
      <c r="G584" s="329"/>
      <c r="H584" s="329"/>
      <c r="I584" s="329"/>
      <c r="J584" s="329"/>
      <c r="K584" s="329"/>
      <c r="L584" s="351" t="str">
        <f t="shared" si="8"/>
        <v xml:space="preserve"> </v>
      </c>
    </row>
    <row r="585" spans="2:12" x14ac:dyDescent="0.45">
      <c r="B585" s="329"/>
      <c r="C585" s="329"/>
      <c r="D585" s="329"/>
      <c r="E585" s="329"/>
      <c r="F585" s="329"/>
      <c r="G585" s="329"/>
      <c r="H585" s="329"/>
      <c r="I585" s="329"/>
      <c r="J585" s="329"/>
      <c r="K585" s="329"/>
      <c r="L585" s="351" t="str">
        <f t="shared" si="8"/>
        <v xml:space="preserve"> </v>
      </c>
    </row>
    <row r="586" spans="2:12" x14ac:dyDescent="0.45">
      <c r="B586" s="329"/>
      <c r="C586" s="329"/>
      <c r="D586" s="329"/>
      <c r="E586" s="329"/>
      <c r="F586" s="329"/>
      <c r="G586" s="329"/>
      <c r="H586" s="329"/>
      <c r="I586" s="329"/>
      <c r="J586" s="329"/>
      <c r="K586" s="329"/>
      <c r="L586" s="351" t="str">
        <f t="shared" si="8"/>
        <v xml:space="preserve"> </v>
      </c>
    </row>
    <row r="587" spans="2:12" x14ac:dyDescent="0.45">
      <c r="B587" s="329"/>
      <c r="C587" s="329"/>
      <c r="D587" s="329"/>
      <c r="E587" s="329"/>
      <c r="F587" s="329"/>
      <c r="G587" s="329"/>
      <c r="H587" s="329"/>
      <c r="I587" s="329"/>
      <c r="J587" s="329"/>
      <c r="K587" s="329"/>
      <c r="L587" s="351" t="str">
        <f t="shared" si="8"/>
        <v xml:space="preserve"> </v>
      </c>
    </row>
    <row r="588" spans="2:12" x14ac:dyDescent="0.45">
      <c r="B588" s="329"/>
      <c r="C588" s="329"/>
      <c r="D588" s="329"/>
      <c r="E588" s="329"/>
      <c r="F588" s="329"/>
      <c r="G588" s="329"/>
      <c r="H588" s="329"/>
      <c r="I588" s="329"/>
      <c r="J588" s="329"/>
      <c r="K588" s="329"/>
      <c r="L588" s="351" t="str">
        <f t="shared" si="8"/>
        <v xml:space="preserve"> </v>
      </c>
    </row>
    <row r="589" spans="2:12" x14ac:dyDescent="0.45">
      <c r="B589" s="329"/>
      <c r="C589" s="329"/>
      <c r="D589" s="329"/>
      <c r="E589" s="329"/>
      <c r="F589" s="329"/>
      <c r="G589" s="329"/>
      <c r="H589" s="329"/>
      <c r="I589" s="329"/>
      <c r="J589" s="329"/>
      <c r="K589" s="329"/>
      <c r="L589" s="351" t="str">
        <f t="shared" si="8"/>
        <v xml:space="preserve"> </v>
      </c>
    </row>
    <row r="590" spans="2:12" x14ac:dyDescent="0.45">
      <c r="B590" s="329"/>
      <c r="C590" s="329"/>
      <c r="D590" s="329"/>
      <c r="E590" s="329"/>
      <c r="F590" s="329"/>
      <c r="G590" s="329"/>
      <c r="H590" s="329"/>
      <c r="I590" s="329"/>
      <c r="J590" s="329"/>
      <c r="K590" s="329"/>
      <c r="L590" s="351" t="str">
        <f t="shared" si="8"/>
        <v xml:space="preserve"> </v>
      </c>
    </row>
    <row r="591" spans="2:12" x14ac:dyDescent="0.45">
      <c r="B591" s="329"/>
      <c r="C591" s="329"/>
      <c r="D591" s="329"/>
      <c r="E591" s="329"/>
      <c r="F591" s="329"/>
      <c r="G591" s="329"/>
      <c r="H591" s="329"/>
      <c r="I591" s="329"/>
      <c r="J591" s="329"/>
      <c r="K591" s="329"/>
      <c r="L591" s="351" t="str">
        <f t="shared" ref="L591:L654" si="9">IF(K591&gt;9,"ENCOUNTER"," ")</f>
        <v xml:space="preserve"> </v>
      </c>
    </row>
    <row r="592" spans="2:12" x14ac:dyDescent="0.45">
      <c r="B592" s="329"/>
      <c r="C592" s="329"/>
      <c r="D592" s="329"/>
      <c r="E592" s="329"/>
      <c r="F592" s="329"/>
      <c r="G592" s="329"/>
      <c r="H592" s="329"/>
      <c r="I592" s="329"/>
      <c r="J592" s="329"/>
      <c r="K592" s="329"/>
      <c r="L592" s="351" t="str">
        <f t="shared" si="9"/>
        <v xml:space="preserve"> </v>
      </c>
    </row>
    <row r="593" spans="2:12" x14ac:dyDescent="0.45">
      <c r="B593" s="329"/>
      <c r="C593" s="329"/>
      <c r="D593" s="329"/>
      <c r="E593" s="329"/>
      <c r="F593" s="329"/>
      <c r="G593" s="329"/>
      <c r="H593" s="329"/>
      <c r="I593" s="329"/>
      <c r="J593" s="329"/>
      <c r="K593" s="329"/>
      <c r="L593" s="351" t="str">
        <f t="shared" si="9"/>
        <v xml:space="preserve"> </v>
      </c>
    </row>
    <row r="594" spans="2:12" x14ac:dyDescent="0.45">
      <c r="B594" s="329"/>
      <c r="C594" s="329"/>
      <c r="D594" s="329"/>
      <c r="E594" s="329"/>
      <c r="F594" s="329"/>
      <c r="G594" s="329"/>
      <c r="H594" s="329"/>
      <c r="I594" s="329"/>
      <c r="J594" s="329"/>
      <c r="K594" s="329"/>
      <c r="L594" s="351" t="str">
        <f t="shared" si="9"/>
        <v xml:space="preserve"> </v>
      </c>
    </row>
    <row r="595" spans="2:12" x14ac:dyDescent="0.45">
      <c r="B595" s="329"/>
      <c r="C595" s="329"/>
      <c r="D595" s="329"/>
      <c r="E595" s="329"/>
      <c r="F595" s="329"/>
      <c r="G595" s="329"/>
      <c r="H595" s="329"/>
      <c r="I595" s="329"/>
      <c r="J595" s="329"/>
      <c r="K595" s="329"/>
      <c r="L595" s="351" t="str">
        <f t="shared" si="9"/>
        <v xml:space="preserve"> </v>
      </c>
    </row>
    <row r="596" spans="2:12" x14ac:dyDescent="0.45">
      <c r="B596" s="329"/>
      <c r="C596" s="329"/>
      <c r="D596" s="329"/>
      <c r="E596" s="329"/>
      <c r="F596" s="329"/>
      <c r="G596" s="329"/>
      <c r="H596" s="329"/>
      <c r="I596" s="329"/>
      <c r="J596" s="329"/>
      <c r="K596" s="329"/>
      <c r="L596" s="351" t="str">
        <f t="shared" si="9"/>
        <v xml:space="preserve"> </v>
      </c>
    </row>
    <row r="597" spans="2:12" x14ac:dyDescent="0.45">
      <c r="B597" s="329"/>
      <c r="C597" s="329"/>
      <c r="D597" s="329"/>
      <c r="E597" s="329"/>
      <c r="F597" s="329"/>
      <c r="G597" s="329"/>
      <c r="H597" s="329"/>
      <c r="I597" s="329"/>
      <c r="J597" s="329"/>
      <c r="K597" s="329"/>
      <c r="L597" s="351" t="str">
        <f t="shared" si="9"/>
        <v xml:space="preserve"> </v>
      </c>
    </row>
    <row r="598" spans="2:12" x14ac:dyDescent="0.45">
      <c r="B598" s="329"/>
      <c r="C598" s="329"/>
      <c r="D598" s="329"/>
      <c r="E598" s="329"/>
      <c r="F598" s="329"/>
      <c r="G598" s="329"/>
      <c r="H598" s="329"/>
      <c r="I598" s="329"/>
      <c r="J598" s="329"/>
      <c r="K598" s="329"/>
      <c r="L598" s="351" t="str">
        <f t="shared" si="9"/>
        <v xml:space="preserve"> </v>
      </c>
    </row>
    <row r="599" spans="2:12" x14ac:dyDescent="0.45">
      <c r="B599" s="329"/>
      <c r="C599" s="329"/>
      <c r="D599" s="329"/>
      <c r="E599" s="329"/>
      <c r="F599" s="329"/>
      <c r="G599" s="329"/>
      <c r="H599" s="329"/>
      <c r="I599" s="329"/>
      <c r="J599" s="329"/>
      <c r="K599" s="329"/>
      <c r="L599" s="351" t="str">
        <f t="shared" si="9"/>
        <v xml:space="preserve"> </v>
      </c>
    </row>
    <row r="600" spans="2:12" x14ac:dyDescent="0.45">
      <c r="B600" s="329"/>
      <c r="C600" s="329"/>
      <c r="D600" s="329"/>
      <c r="E600" s="329"/>
      <c r="F600" s="329"/>
      <c r="G600" s="329"/>
      <c r="H600" s="329"/>
      <c r="I600" s="329"/>
      <c r="J600" s="329"/>
      <c r="K600" s="329"/>
      <c r="L600" s="351" t="str">
        <f t="shared" si="9"/>
        <v xml:space="preserve"> </v>
      </c>
    </row>
    <row r="601" spans="2:12" x14ac:dyDescent="0.45">
      <c r="B601" s="329"/>
      <c r="C601" s="329"/>
      <c r="D601" s="329"/>
      <c r="E601" s="329"/>
      <c r="F601" s="329"/>
      <c r="G601" s="329"/>
      <c r="H601" s="329"/>
      <c r="I601" s="329"/>
      <c r="J601" s="329"/>
      <c r="K601" s="329"/>
      <c r="L601" s="351" t="str">
        <f t="shared" si="9"/>
        <v xml:space="preserve"> </v>
      </c>
    </row>
    <row r="602" spans="2:12" x14ac:dyDescent="0.45">
      <c r="B602" s="329"/>
      <c r="C602" s="329"/>
      <c r="D602" s="329"/>
      <c r="E602" s="329"/>
      <c r="F602" s="329"/>
      <c r="G602" s="329"/>
      <c r="H602" s="329"/>
      <c r="I602" s="329"/>
      <c r="J602" s="329"/>
      <c r="K602" s="329"/>
      <c r="L602" s="351" t="str">
        <f t="shared" si="9"/>
        <v xml:space="preserve"> </v>
      </c>
    </row>
    <row r="603" spans="2:12" x14ac:dyDescent="0.45">
      <c r="B603" s="329"/>
      <c r="C603" s="329"/>
      <c r="D603" s="329"/>
      <c r="E603" s="329"/>
      <c r="F603" s="329"/>
      <c r="G603" s="329"/>
      <c r="H603" s="329"/>
      <c r="I603" s="329"/>
      <c r="J603" s="329"/>
      <c r="K603" s="329"/>
      <c r="L603" s="351" t="str">
        <f t="shared" si="9"/>
        <v xml:space="preserve"> </v>
      </c>
    </row>
    <row r="604" spans="2:12" x14ac:dyDescent="0.45">
      <c r="B604" s="329"/>
      <c r="C604" s="329"/>
      <c r="D604" s="329"/>
      <c r="E604" s="329"/>
      <c r="F604" s="329"/>
      <c r="G604" s="329"/>
      <c r="H604" s="329"/>
      <c r="I604" s="329"/>
      <c r="J604" s="329"/>
      <c r="K604" s="329"/>
      <c r="L604" s="351" t="str">
        <f t="shared" si="9"/>
        <v xml:space="preserve"> </v>
      </c>
    </row>
    <row r="605" spans="2:12" x14ac:dyDescent="0.45">
      <c r="B605" s="329"/>
      <c r="C605" s="329"/>
      <c r="D605" s="329"/>
      <c r="E605" s="329"/>
      <c r="F605" s="329"/>
      <c r="G605" s="329"/>
      <c r="H605" s="329"/>
      <c r="I605" s="329"/>
      <c r="J605" s="329"/>
      <c r="K605" s="329"/>
      <c r="L605" s="351" t="str">
        <f t="shared" si="9"/>
        <v xml:space="preserve"> </v>
      </c>
    </row>
    <row r="606" spans="2:12" x14ac:dyDescent="0.45">
      <c r="B606" s="329"/>
      <c r="C606" s="329"/>
      <c r="D606" s="329"/>
      <c r="E606" s="329"/>
      <c r="F606" s="329"/>
      <c r="G606" s="329"/>
      <c r="H606" s="329"/>
      <c r="I606" s="329"/>
      <c r="J606" s="329"/>
      <c r="K606" s="329"/>
      <c r="L606" s="351" t="str">
        <f t="shared" si="9"/>
        <v xml:space="preserve"> </v>
      </c>
    </row>
    <row r="607" spans="2:12" x14ac:dyDescent="0.45">
      <c r="B607" s="329"/>
      <c r="C607" s="329"/>
      <c r="D607" s="329"/>
      <c r="E607" s="329"/>
      <c r="F607" s="329"/>
      <c r="G607" s="329"/>
      <c r="H607" s="329"/>
      <c r="I607" s="329"/>
      <c r="J607" s="329"/>
      <c r="K607" s="329"/>
      <c r="L607" s="351" t="str">
        <f t="shared" si="9"/>
        <v xml:space="preserve"> </v>
      </c>
    </row>
    <row r="608" spans="2:12" x14ac:dyDescent="0.45">
      <c r="B608" s="329"/>
      <c r="C608" s="329"/>
      <c r="D608" s="329"/>
      <c r="E608" s="329"/>
      <c r="F608" s="329"/>
      <c r="G608" s="329"/>
      <c r="H608" s="329"/>
      <c r="I608" s="329"/>
      <c r="J608" s="329"/>
      <c r="K608" s="329"/>
      <c r="L608" s="351" t="str">
        <f t="shared" si="9"/>
        <v xml:space="preserve"> </v>
      </c>
    </row>
    <row r="609" spans="2:12" x14ac:dyDescent="0.45">
      <c r="B609" s="329"/>
      <c r="C609" s="329"/>
      <c r="D609" s="329"/>
      <c r="E609" s="329"/>
      <c r="F609" s="329"/>
      <c r="G609" s="329"/>
      <c r="H609" s="329"/>
      <c r="I609" s="329"/>
      <c r="J609" s="329"/>
      <c r="K609" s="329"/>
      <c r="L609" s="351" t="str">
        <f t="shared" si="9"/>
        <v xml:space="preserve"> </v>
      </c>
    </row>
    <row r="610" spans="2:12" x14ac:dyDescent="0.45">
      <c r="B610" s="329"/>
      <c r="C610" s="329"/>
      <c r="D610" s="329"/>
      <c r="E610" s="329"/>
      <c r="F610" s="329"/>
      <c r="G610" s="329"/>
      <c r="H610" s="329"/>
      <c r="I610" s="329"/>
      <c r="J610" s="329"/>
      <c r="K610" s="329"/>
      <c r="L610" s="351" t="str">
        <f t="shared" si="9"/>
        <v xml:space="preserve"> </v>
      </c>
    </row>
    <row r="611" spans="2:12" x14ac:dyDescent="0.45">
      <c r="B611" s="329"/>
      <c r="C611" s="329"/>
      <c r="D611" s="329"/>
      <c r="E611" s="329"/>
      <c r="F611" s="329"/>
      <c r="G611" s="329"/>
      <c r="H611" s="329"/>
      <c r="I611" s="329"/>
      <c r="J611" s="329"/>
      <c r="K611" s="329"/>
      <c r="L611" s="351" t="str">
        <f t="shared" si="9"/>
        <v xml:space="preserve"> </v>
      </c>
    </row>
    <row r="612" spans="2:12" x14ac:dyDescent="0.45">
      <c r="B612" s="329"/>
      <c r="C612" s="329"/>
      <c r="D612" s="329"/>
      <c r="E612" s="329"/>
      <c r="F612" s="329"/>
      <c r="G612" s="329"/>
      <c r="H612" s="329"/>
      <c r="I612" s="329"/>
      <c r="J612" s="329"/>
      <c r="K612" s="329"/>
      <c r="L612" s="351" t="str">
        <f t="shared" si="9"/>
        <v xml:space="preserve"> </v>
      </c>
    </row>
    <row r="613" spans="2:12" x14ac:dyDescent="0.45">
      <c r="B613" s="329"/>
      <c r="C613" s="329"/>
      <c r="D613" s="329"/>
      <c r="E613" s="329"/>
      <c r="F613" s="329"/>
      <c r="G613" s="329"/>
      <c r="H613" s="329"/>
      <c r="I613" s="329"/>
      <c r="J613" s="329"/>
      <c r="K613" s="329"/>
      <c r="L613" s="351" t="str">
        <f t="shared" si="9"/>
        <v xml:space="preserve"> </v>
      </c>
    </row>
    <row r="614" spans="2:12" x14ac:dyDescent="0.45">
      <c r="B614" s="329"/>
      <c r="C614" s="329"/>
      <c r="D614" s="329"/>
      <c r="E614" s="329"/>
      <c r="F614" s="329"/>
      <c r="G614" s="329"/>
      <c r="H614" s="329"/>
      <c r="I614" s="329"/>
      <c r="J614" s="329"/>
      <c r="K614" s="329"/>
      <c r="L614" s="351" t="str">
        <f t="shared" si="9"/>
        <v xml:space="preserve"> </v>
      </c>
    </row>
    <row r="615" spans="2:12" x14ac:dyDescent="0.45">
      <c r="B615" s="329"/>
      <c r="C615" s="329"/>
      <c r="D615" s="329"/>
      <c r="E615" s="329"/>
      <c r="F615" s="329"/>
      <c r="G615" s="329"/>
      <c r="H615" s="329"/>
      <c r="I615" s="329"/>
      <c r="J615" s="329"/>
      <c r="K615" s="329"/>
      <c r="L615" s="351" t="str">
        <f t="shared" si="9"/>
        <v xml:space="preserve"> </v>
      </c>
    </row>
    <row r="616" spans="2:12" x14ac:dyDescent="0.45">
      <c r="B616" s="329"/>
      <c r="C616" s="329"/>
      <c r="D616" s="329"/>
      <c r="E616" s="329"/>
      <c r="F616" s="329"/>
      <c r="G616" s="329"/>
      <c r="H616" s="329"/>
      <c r="I616" s="329"/>
      <c r="J616" s="329"/>
      <c r="K616" s="329"/>
      <c r="L616" s="351" t="str">
        <f t="shared" si="9"/>
        <v xml:space="preserve"> </v>
      </c>
    </row>
    <row r="617" spans="2:12" x14ac:dyDescent="0.45">
      <c r="B617" s="329"/>
      <c r="C617" s="329"/>
      <c r="D617" s="329"/>
      <c r="E617" s="329"/>
      <c r="F617" s="329"/>
      <c r="G617" s="329"/>
      <c r="H617" s="329"/>
      <c r="I617" s="329"/>
      <c r="J617" s="329"/>
      <c r="K617" s="329"/>
      <c r="L617" s="351" t="str">
        <f t="shared" si="9"/>
        <v xml:space="preserve"> </v>
      </c>
    </row>
    <row r="618" spans="2:12" x14ac:dyDescent="0.45">
      <c r="B618" s="329"/>
      <c r="C618" s="329"/>
      <c r="D618" s="329"/>
      <c r="E618" s="329"/>
      <c r="F618" s="329"/>
      <c r="G618" s="329"/>
      <c r="H618" s="329"/>
      <c r="I618" s="329"/>
      <c r="J618" s="329"/>
      <c r="K618" s="329"/>
      <c r="L618" s="351" t="str">
        <f t="shared" si="9"/>
        <v xml:space="preserve"> </v>
      </c>
    </row>
    <row r="619" spans="2:12" x14ac:dyDescent="0.45">
      <c r="B619" s="329"/>
      <c r="C619" s="329"/>
      <c r="D619" s="329"/>
      <c r="E619" s="329"/>
      <c r="F619" s="329"/>
      <c r="G619" s="329"/>
      <c r="H619" s="329"/>
      <c r="I619" s="329"/>
      <c r="J619" s="329"/>
      <c r="K619" s="329"/>
      <c r="L619" s="351" t="str">
        <f t="shared" si="9"/>
        <v xml:space="preserve"> </v>
      </c>
    </row>
    <row r="620" spans="2:12" x14ac:dyDescent="0.45">
      <c r="B620" s="329"/>
      <c r="C620" s="329"/>
      <c r="D620" s="329"/>
      <c r="E620" s="329"/>
      <c r="F620" s="329"/>
      <c r="G620" s="329"/>
      <c r="H620" s="329"/>
      <c r="I620" s="329"/>
      <c r="J620" s="329"/>
      <c r="K620" s="329"/>
      <c r="L620" s="351" t="str">
        <f t="shared" si="9"/>
        <v xml:space="preserve"> </v>
      </c>
    </row>
    <row r="621" spans="2:12" x14ac:dyDescent="0.45">
      <c r="B621" s="329"/>
      <c r="C621" s="329"/>
      <c r="D621" s="329"/>
      <c r="E621" s="329"/>
      <c r="F621" s="329"/>
      <c r="G621" s="329"/>
      <c r="H621" s="329"/>
      <c r="I621" s="329"/>
      <c r="J621" s="329"/>
      <c r="K621" s="329"/>
      <c r="L621" s="351" t="str">
        <f t="shared" si="9"/>
        <v xml:space="preserve"> </v>
      </c>
    </row>
    <row r="622" spans="2:12" x14ac:dyDescent="0.45">
      <c r="B622" s="329"/>
      <c r="C622" s="329"/>
      <c r="D622" s="329"/>
      <c r="E622" s="329"/>
      <c r="F622" s="329"/>
      <c r="G622" s="329"/>
      <c r="H622" s="329"/>
      <c r="I622" s="329"/>
      <c r="J622" s="329"/>
      <c r="K622" s="329"/>
      <c r="L622" s="351" t="str">
        <f t="shared" si="9"/>
        <v xml:space="preserve"> </v>
      </c>
    </row>
    <row r="623" spans="2:12" x14ac:dyDescent="0.45">
      <c r="B623" s="329"/>
      <c r="C623" s="329"/>
      <c r="D623" s="329"/>
      <c r="E623" s="329"/>
      <c r="F623" s="329"/>
      <c r="G623" s="329"/>
      <c r="H623" s="329"/>
      <c r="I623" s="329"/>
      <c r="J623" s="329"/>
      <c r="K623" s="329"/>
      <c r="L623" s="351" t="str">
        <f t="shared" si="9"/>
        <v xml:space="preserve"> </v>
      </c>
    </row>
    <row r="624" spans="2:12" x14ac:dyDescent="0.45">
      <c r="B624" s="329"/>
      <c r="C624" s="329"/>
      <c r="D624" s="329"/>
      <c r="E624" s="329"/>
      <c r="F624" s="329"/>
      <c r="G624" s="329"/>
      <c r="H624" s="329"/>
      <c r="I624" s="329"/>
      <c r="J624" s="329"/>
      <c r="K624" s="329"/>
      <c r="L624" s="351" t="str">
        <f t="shared" si="9"/>
        <v xml:space="preserve"> </v>
      </c>
    </row>
    <row r="625" spans="2:12" x14ac:dyDescent="0.45">
      <c r="B625" s="329"/>
      <c r="C625" s="329"/>
      <c r="D625" s="329"/>
      <c r="E625" s="329"/>
      <c r="F625" s="329"/>
      <c r="G625" s="329"/>
      <c r="H625" s="329"/>
      <c r="I625" s="329"/>
      <c r="J625" s="329"/>
      <c r="K625" s="329"/>
      <c r="L625" s="351" t="str">
        <f t="shared" si="9"/>
        <v xml:space="preserve"> </v>
      </c>
    </row>
    <row r="626" spans="2:12" x14ac:dyDescent="0.45">
      <c r="B626" s="329"/>
      <c r="C626" s="329"/>
      <c r="D626" s="329"/>
      <c r="E626" s="329"/>
      <c r="F626" s="329"/>
      <c r="G626" s="329"/>
      <c r="H626" s="329"/>
      <c r="I626" s="329"/>
      <c r="J626" s="329"/>
      <c r="K626" s="329"/>
      <c r="L626" s="351" t="str">
        <f t="shared" si="9"/>
        <v xml:space="preserve"> </v>
      </c>
    </row>
    <row r="627" spans="2:12" x14ac:dyDescent="0.45">
      <c r="B627" s="329"/>
      <c r="C627" s="329"/>
      <c r="D627" s="329"/>
      <c r="E627" s="329"/>
      <c r="F627" s="329"/>
      <c r="G627" s="329"/>
      <c r="H627" s="329"/>
      <c r="I627" s="329"/>
      <c r="J627" s="329"/>
      <c r="K627" s="329"/>
      <c r="L627" s="351" t="str">
        <f t="shared" si="9"/>
        <v xml:space="preserve"> </v>
      </c>
    </row>
    <row r="628" spans="2:12" x14ac:dyDescent="0.45">
      <c r="B628" s="329"/>
      <c r="C628" s="329"/>
      <c r="D628" s="329"/>
      <c r="E628" s="329"/>
      <c r="F628" s="329"/>
      <c r="G628" s="329"/>
      <c r="H628" s="329"/>
      <c r="I628" s="329"/>
      <c r="J628" s="329"/>
      <c r="K628" s="329"/>
      <c r="L628" s="351" t="str">
        <f t="shared" si="9"/>
        <v xml:space="preserve"> </v>
      </c>
    </row>
    <row r="629" spans="2:12" x14ac:dyDescent="0.45">
      <c r="B629" s="329"/>
      <c r="C629" s="329"/>
      <c r="D629" s="329"/>
      <c r="E629" s="329"/>
      <c r="F629" s="329"/>
      <c r="G629" s="329"/>
      <c r="H629" s="329"/>
      <c r="I629" s="329"/>
      <c r="J629" s="329"/>
      <c r="K629" s="329"/>
      <c r="L629" s="351" t="str">
        <f t="shared" si="9"/>
        <v xml:space="preserve"> </v>
      </c>
    </row>
    <row r="630" spans="2:12" x14ac:dyDescent="0.45">
      <c r="B630" s="329"/>
      <c r="C630" s="329"/>
      <c r="D630" s="329"/>
      <c r="E630" s="329"/>
      <c r="F630" s="329"/>
      <c r="G630" s="329"/>
      <c r="H630" s="329"/>
      <c r="I630" s="329"/>
      <c r="J630" s="329"/>
      <c r="K630" s="329"/>
      <c r="L630" s="351" t="str">
        <f t="shared" si="9"/>
        <v xml:space="preserve"> </v>
      </c>
    </row>
    <row r="631" spans="2:12" x14ac:dyDescent="0.45">
      <c r="B631" s="329"/>
      <c r="C631" s="329"/>
      <c r="D631" s="329"/>
      <c r="E631" s="329"/>
      <c r="F631" s="329"/>
      <c r="G631" s="329"/>
      <c r="H631" s="329"/>
      <c r="I631" s="329"/>
      <c r="J631" s="329"/>
      <c r="K631" s="329"/>
      <c r="L631" s="351" t="str">
        <f t="shared" si="9"/>
        <v xml:space="preserve"> </v>
      </c>
    </row>
    <row r="632" spans="2:12" x14ac:dyDescent="0.45">
      <c r="B632" s="329"/>
      <c r="C632" s="329"/>
      <c r="D632" s="329"/>
      <c r="E632" s="329"/>
      <c r="F632" s="329"/>
      <c r="G632" s="329"/>
      <c r="H632" s="329"/>
      <c r="I632" s="329"/>
      <c r="J632" s="329"/>
      <c r="K632" s="329"/>
      <c r="L632" s="351" t="str">
        <f t="shared" si="9"/>
        <v xml:space="preserve"> </v>
      </c>
    </row>
    <row r="633" spans="2:12" x14ac:dyDescent="0.45">
      <c r="B633" s="329"/>
      <c r="C633" s="329"/>
      <c r="D633" s="329"/>
      <c r="E633" s="329"/>
      <c r="F633" s="329"/>
      <c r="G633" s="329"/>
      <c r="H633" s="329"/>
      <c r="I633" s="329"/>
      <c r="J633" s="329"/>
      <c r="K633" s="329"/>
      <c r="L633" s="351" t="str">
        <f t="shared" si="9"/>
        <v xml:space="preserve"> </v>
      </c>
    </row>
    <row r="634" spans="2:12" x14ac:dyDescent="0.45">
      <c r="B634" s="329"/>
      <c r="C634" s="329"/>
      <c r="D634" s="329"/>
      <c r="E634" s="329"/>
      <c r="F634" s="329"/>
      <c r="G634" s="329"/>
      <c r="H634" s="329"/>
      <c r="I634" s="329"/>
      <c r="J634" s="329"/>
      <c r="K634" s="329"/>
      <c r="L634" s="351" t="str">
        <f t="shared" si="9"/>
        <v xml:space="preserve"> </v>
      </c>
    </row>
    <row r="635" spans="2:12" x14ac:dyDescent="0.45">
      <c r="B635" s="329"/>
      <c r="C635" s="329"/>
      <c r="D635" s="329"/>
      <c r="E635" s="329"/>
      <c r="F635" s="329"/>
      <c r="G635" s="329"/>
      <c r="H635" s="329"/>
      <c r="I635" s="329"/>
      <c r="J635" s="329"/>
      <c r="K635" s="329"/>
      <c r="L635" s="351" t="str">
        <f t="shared" si="9"/>
        <v xml:space="preserve"> </v>
      </c>
    </row>
    <row r="636" spans="2:12" x14ac:dyDescent="0.45">
      <c r="B636" s="329"/>
      <c r="C636" s="329"/>
      <c r="D636" s="329"/>
      <c r="E636" s="329"/>
      <c r="F636" s="329"/>
      <c r="G636" s="329"/>
      <c r="H636" s="329"/>
      <c r="I636" s="329"/>
      <c r="J636" s="329"/>
      <c r="K636" s="329"/>
      <c r="L636" s="351" t="str">
        <f t="shared" si="9"/>
        <v xml:space="preserve"> </v>
      </c>
    </row>
    <row r="637" spans="2:12" x14ac:dyDescent="0.45">
      <c r="B637" s="329"/>
      <c r="C637" s="329"/>
      <c r="D637" s="329"/>
      <c r="E637" s="329"/>
      <c r="F637" s="329"/>
      <c r="G637" s="329"/>
      <c r="H637" s="329"/>
      <c r="I637" s="329"/>
      <c r="J637" s="329"/>
      <c r="K637" s="329"/>
      <c r="L637" s="351" t="str">
        <f t="shared" si="9"/>
        <v xml:space="preserve"> </v>
      </c>
    </row>
    <row r="638" spans="2:12" x14ac:dyDescent="0.45">
      <c r="B638" s="329"/>
      <c r="C638" s="329"/>
      <c r="D638" s="329"/>
      <c r="E638" s="329"/>
      <c r="F638" s="329"/>
      <c r="G638" s="329"/>
      <c r="H638" s="329"/>
      <c r="I638" s="329"/>
      <c r="J638" s="329"/>
      <c r="K638" s="329"/>
      <c r="L638" s="351" t="str">
        <f t="shared" si="9"/>
        <v xml:space="preserve"> </v>
      </c>
    </row>
    <row r="639" spans="2:12" x14ac:dyDescent="0.45">
      <c r="B639" s="329"/>
      <c r="C639" s="329"/>
      <c r="D639" s="329"/>
      <c r="E639" s="329"/>
      <c r="F639" s="329"/>
      <c r="G639" s="329"/>
      <c r="H639" s="329"/>
      <c r="I639" s="329"/>
      <c r="J639" s="329"/>
      <c r="K639" s="329"/>
      <c r="L639" s="351" t="str">
        <f t="shared" si="9"/>
        <v xml:space="preserve"> </v>
      </c>
    </row>
    <row r="640" spans="2:12" x14ac:dyDescent="0.45">
      <c r="B640" s="329"/>
      <c r="C640" s="329"/>
      <c r="D640" s="329"/>
      <c r="E640" s="329"/>
      <c r="F640" s="329"/>
      <c r="G640" s="329"/>
      <c r="H640" s="329"/>
      <c r="I640" s="329"/>
      <c r="J640" s="329"/>
      <c r="K640" s="329"/>
      <c r="L640" s="351" t="str">
        <f t="shared" si="9"/>
        <v xml:space="preserve"> </v>
      </c>
    </row>
    <row r="641" spans="2:12" x14ac:dyDescent="0.45">
      <c r="B641" s="329"/>
      <c r="C641" s="329"/>
      <c r="D641" s="329"/>
      <c r="E641" s="329"/>
      <c r="F641" s="329"/>
      <c r="G641" s="329"/>
      <c r="H641" s="329"/>
      <c r="I641" s="329"/>
      <c r="J641" s="329"/>
      <c r="K641" s="329"/>
      <c r="L641" s="351" t="str">
        <f t="shared" si="9"/>
        <v xml:space="preserve"> </v>
      </c>
    </row>
    <row r="642" spans="2:12" x14ac:dyDescent="0.45">
      <c r="B642" s="329"/>
      <c r="C642" s="329"/>
      <c r="D642" s="329"/>
      <c r="E642" s="329"/>
      <c r="F642" s="329"/>
      <c r="G642" s="329"/>
      <c r="H642" s="329"/>
      <c r="I642" s="329"/>
      <c r="J642" s="329"/>
      <c r="K642" s="329"/>
      <c r="L642" s="351" t="str">
        <f t="shared" si="9"/>
        <v xml:space="preserve"> </v>
      </c>
    </row>
    <row r="643" spans="2:12" x14ac:dyDescent="0.45">
      <c r="B643" s="329"/>
      <c r="C643" s="329"/>
      <c r="D643" s="329"/>
      <c r="E643" s="329"/>
      <c r="F643" s="329"/>
      <c r="G643" s="329"/>
      <c r="H643" s="329"/>
      <c r="I643" s="329"/>
      <c r="J643" s="329"/>
      <c r="K643" s="329"/>
      <c r="L643" s="351" t="str">
        <f t="shared" si="9"/>
        <v xml:space="preserve"> </v>
      </c>
    </row>
    <row r="644" spans="2:12" x14ac:dyDescent="0.45">
      <c r="B644" s="329"/>
      <c r="C644" s="329"/>
      <c r="D644" s="329"/>
      <c r="E644" s="329"/>
      <c r="F644" s="329"/>
      <c r="G644" s="329"/>
      <c r="H644" s="329"/>
      <c r="I644" s="329"/>
      <c r="J644" s="329"/>
      <c r="K644" s="329"/>
      <c r="L644" s="351" t="str">
        <f t="shared" si="9"/>
        <v xml:space="preserve"> </v>
      </c>
    </row>
    <row r="645" spans="2:12" x14ac:dyDescent="0.45">
      <c r="B645" s="329"/>
      <c r="C645" s="329"/>
      <c r="D645" s="329"/>
      <c r="E645" s="329"/>
      <c r="F645" s="329"/>
      <c r="G645" s="329"/>
      <c r="H645" s="329"/>
      <c r="I645" s="329"/>
      <c r="J645" s="329"/>
      <c r="K645" s="329"/>
      <c r="L645" s="351" t="str">
        <f t="shared" si="9"/>
        <v xml:space="preserve"> </v>
      </c>
    </row>
    <row r="646" spans="2:12" x14ac:dyDescent="0.45">
      <c r="B646" s="329"/>
      <c r="C646" s="329"/>
      <c r="D646" s="329"/>
      <c r="E646" s="329"/>
      <c r="F646" s="329"/>
      <c r="G646" s="329"/>
      <c r="H646" s="329"/>
      <c r="I646" s="329"/>
      <c r="J646" s="329"/>
      <c r="K646" s="329"/>
      <c r="L646" s="351" t="str">
        <f t="shared" si="9"/>
        <v xml:space="preserve"> </v>
      </c>
    </row>
    <row r="647" spans="2:12" x14ac:dyDescent="0.45">
      <c r="B647" s="329"/>
      <c r="C647" s="329"/>
      <c r="D647" s="329"/>
      <c r="E647" s="329"/>
      <c r="F647" s="329"/>
      <c r="G647" s="329"/>
      <c r="H647" s="329"/>
      <c r="I647" s="329"/>
      <c r="J647" s="329"/>
      <c r="K647" s="329"/>
      <c r="L647" s="351" t="str">
        <f t="shared" si="9"/>
        <v xml:space="preserve"> </v>
      </c>
    </row>
    <row r="648" spans="2:12" x14ac:dyDescent="0.45">
      <c r="B648" s="329"/>
      <c r="C648" s="329"/>
      <c r="D648" s="329"/>
      <c r="E648" s="329"/>
      <c r="F648" s="329"/>
      <c r="G648" s="329"/>
      <c r="H648" s="329"/>
      <c r="I648" s="329"/>
      <c r="J648" s="329"/>
      <c r="K648" s="329"/>
      <c r="L648" s="351" t="str">
        <f t="shared" si="9"/>
        <v xml:space="preserve"> </v>
      </c>
    </row>
    <row r="649" spans="2:12" x14ac:dyDescent="0.45">
      <c r="B649" s="329"/>
      <c r="C649" s="329"/>
      <c r="D649" s="329"/>
      <c r="E649" s="329"/>
      <c r="F649" s="329"/>
      <c r="G649" s="329"/>
      <c r="H649" s="329"/>
      <c r="I649" s="329"/>
      <c r="J649" s="329"/>
      <c r="K649" s="329"/>
      <c r="L649" s="351" t="str">
        <f t="shared" si="9"/>
        <v xml:space="preserve"> </v>
      </c>
    </row>
    <row r="650" spans="2:12" x14ac:dyDescent="0.45">
      <c r="B650" s="329"/>
      <c r="C650" s="329"/>
      <c r="D650" s="329"/>
      <c r="E650" s="329"/>
      <c r="F650" s="329"/>
      <c r="G650" s="329"/>
      <c r="H650" s="329"/>
      <c r="I650" s="329"/>
      <c r="J650" s="329"/>
      <c r="K650" s="329"/>
      <c r="L650" s="351" t="str">
        <f t="shared" si="9"/>
        <v xml:space="preserve"> </v>
      </c>
    </row>
    <row r="651" spans="2:12" x14ac:dyDescent="0.45">
      <c r="B651" s="329"/>
      <c r="C651" s="329"/>
      <c r="D651" s="329"/>
      <c r="E651" s="329"/>
      <c r="F651" s="329"/>
      <c r="G651" s="329"/>
      <c r="H651" s="329"/>
      <c r="I651" s="329"/>
      <c r="J651" s="329"/>
      <c r="K651" s="329"/>
      <c r="L651" s="351" t="str">
        <f t="shared" si="9"/>
        <v xml:space="preserve"> </v>
      </c>
    </row>
    <row r="652" spans="2:12" x14ac:dyDescent="0.45">
      <c r="B652" s="329"/>
      <c r="C652" s="329"/>
      <c r="D652" s="329"/>
      <c r="E652" s="329"/>
      <c r="F652" s="329"/>
      <c r="G652" s="329"/>
      <c r="H652" s="329"/>
      <c r="I652" s="329"/>
      <c r="J652" s="329"/>
      <c r="K652" s="329"/>
      <c r="L652" s="351" t="str">
        <f t="shared" si="9"/>
        <v xml:space="preserve"> </v>
      </c>
    </row>
    <row r="653" spans="2:12" x14ac:dyDescent="0.45">
      <c r="B653" s="329"/>
      <c r="C653" s="329"/>
      <c r="D653" s="329"/>
      <c r="E653" s="329"/>
      <c r="F653" s="329"/>
      <c r="G653" s="329"/>
      <c r="H653" s="329"/>
      <c r="I653" s="329"/>
      <c r="J653" s="329"/>
      <c r="K653" s="329"/>
      <c r="L653" s="351" t="str">
        <f t="shared" si="9"/>
        <v xml:space="preserve"> </v>
      </c>
    </row>
    <row r="654" spans="2:12" x14ac:dyDescent="0.45">
      <c r="B654" s="329"/>
      <c r="C654" s="329"/>
      <c r="D654" s="329"/>
      <c r="E654" s="329"/>
      <c r="F654" s="329"/>
      <c r="G654" s="329"/>
      <c r="H654" s="329"/>
      <c r="I654" s="329"/>
      <c r="J654" s="329"/>
      <c r="K654" s="329"/>
      <c r="L654" s="351" t="str">
        <f t="shared" si="9"/>
        <v xml:space="preserve"> </v>
      </c>
    </row>
    <row r="655" spans="2:12" x14ac:dyDescent="0.45">
      <c r="B655" s="329"/>
      <c r="C655" s="329"/>
      <c r="D655" s="329"/>
      <c r="E655" s="329"/>
      <c r="F655" s="329"/>
      <c r="G655" s="329"/>
      <c r="H655" s="329"/>
      <c r="I655" s="329"/>
      <c r="J655" s="329"/>
      <c r="K655" s="329"/>
      <c r="L655" s="351" t="str">
        <f t="shared" ref="L655:L718" si="10">IF(K655&gt;9,"ENCOUNTER"," ")</f>
        <v xml:space="preserve"> </v>
      </c>
    </row>
    <row r="656" spans="2:12" x14ac:dyDescent="0.45">
      <c r="B656" s="329"/>
      <c r="C656" s="329"/>
      <c r="D656" s="329"/>
      <c r="E656" s="329"/>
      <c r="F656" s="329"/>
      <c r="G656" s="329"/>
      <c r="H656" s="329"/>
      <c r="I656" s="329"/>
      <c r="J656" s="329"/>
      <c r="K656" s="329"/>
      <c r="L656" s="351" t="str">
        <f t="shared" si="10"/>
        <v xml:space="preserve"> </v>
      </c>
    </row>
    <row r="657" spans="2:12" x14ac:dyDescent="0.45">
      <c r="B657" s="329"/>
      <c r="C657" s="329"/>
      <c r="D657" s="329"/>
      <c r="E657" s="329"/>
      <c r="F657" s="329"/>
      <c r="G657" s="329"/>
      <c r="H657" s="329"/>
      <c r="I657" s="329"/>
      <c r="J657" s="329"/>
      <c r="K657" s="329"/>
      <c r="L657" s="351" t="str">
        <f t="shared" si="10"/>
        <v xml:space="preserve"> </v>
      </c>
    </row>
    <row r="658" spans="2:12" x14ac:dyDescent="0.45">
      <c r="B658" s="329"/>
      <c r="C658" s="329"/>
      <c r="D658" s="329"/>
      <c r="E658" s="329"/>
      <c r="F658" s="329"/>
      <c r="G658" s="329"/>
      <c r="H658" s="329"/>
      <c r="I658" s="329"/>
      <c r="J658" s="329"/>
      <c r="K658" s="329"/>
      <c r="L658" s="351" t="str">
        <f t="shared" si="10"/>
        <v xml:space="preserve"> </v>
      </c>
    </row>
    <row r="659" spans="2:12" x14ac:dyDescent="0.45">
      <c r="B659" s="329"/>
      <c r="C659" s="329"/>
      <c r="D659" s="329"/>
      <c r="E659" s="329"/>
      <c r="F659" s="329"/>
      <c r="G659" s="329"/>
      <c r="H659" s="329"/>
      <c r="I659" s="329"/>
      <c r="J659" s="329"/>
      <c r="K659" s="329"/>
      <c r="L659" s="351" t="str">
        <f t="shared" si="10"/>
        <v xml:space="preserve"> </v>
      </c>
    </row>
    <row r="660" spans="2:12" x14ac:dyDescent="0.45">
      <c r="B660" s="329"/>
      <c r="C660" s="329"/>
      <c r="D660" s="329"/>
      <c r="E660" s="329"/>
      <c r="F660" s="329"/>
      <c r="G660" s="329"/>
      <c r="H660" s="329"/>
      <c r="I660" s="329"/>
      <c r="J660" s="329"/>
      <c r="K660" s="329"/>
      <c r="L660" s="351" t="str">
        <f t="shared" si="10"/>
        <v xml:space="preserve"> </v>
      </c>
    </row>
    <row r="661" spans="2:12" x14ac:dyDescent="0.45">
      <c r="B661" s="329"/>
      <c r="C661" s="329"/>
      <c r="D661" s="329"/>
      <c r="E661" s="329"/>
      <c r="F661" s="329"/>
      <c r="G661" s="329"/>
      <c r="H661" s="329"/>
      <c r="I661" s="329"/>
      <c r="J661" s="329"/>
      <c r="K661" s="329"/>
      <c r="L661" s="351" t="str">
        <f t="shared" si="10"/>
        <v xml:space="preserve"> </v>
      </c>
    </row>
    <row r="662" spans="2:12" x14ac:dyDescent="0.45">
      <c r="B662" s="329"/>
      <c r="C662" s="329"/>
      <c r="D662" s="329"/>
      <c r="E662" s="329"/>
      <c r="F662" s="329"/>
      <c r="G662" s="329"/>
      <c r="H662" s="329"/>
      <c r="I662" s="329"/>
      <c r="J662" s="329"/>
      <c r="K662" s="329"/>
      <c r="L662" s="351" t="str">
        <f t="shared" si="10"/>
        <v xml:space="preserve"> </v>
      </c>
    </row>
    <row r="663" spans="2:12" x14ac:dyDescent="0.45">
      <c r="B663" s="329"/>
      <c r="C663" s="329"/>
      <c r="D663" s="329"/>
      <c r="E663" s="329"/>
      <c r="F663" s="329"/>
      <c r="G663" s="329"/>
      <c r="H663" s="329"/>
      <c r="I663" s="329"/>
      <c r="J663" s="329"/>
      <c r="K663" s="329"/>
      <c r="L663" s="351" t="str">
        <f t="shared" si="10"/>
        <v xml:space="preserve"> </v>
      </c>
    </row>
    <row r="664" spans="2:12" x14ac:dyDescent="0.45">
      <c r="B664" s="329"/>
      <c r="C664" s="329"/>
      <c r="D664" s="329"/>
      <c r="E664" s="329"/>
      <c r="F664" s="329"/>
      <c r="G664" s="329"/>
      <c r="H664" s="329"/>
      <c r="I664" s="329"/>
      <c r="J664" s="329"/>
      <c r="K664" s="329"/>
      <c r="L664" s="351" t="str">
        <f t="shared" si="10"/>
        <v xml:space="preserve"> </v>
      </c>
    </row>
    <row r="665" spans="2:12" x14ac:dyDescent="0.45">
      <c r="B665" s="329"/>
      <c r="C665" s="329"/>
      <c r="D665" s="329"/>
      <c r="E665" s="329"/>
      <c r="F665" s="329"/>
      <c r="G665" s="329"/>
      <c r="H665" s="329"/>
      <c r="I665" s="329"/>
      <c r="J665" s="329"/>
      <c r="K665" s="329"/>
      <c r="L665" s="351" t="str">
        <f t="shared" si="10"/>
        <v xml:space="preserve"> </v>
      </c>
    </row>
    <row r="666" spans="2:12" x14ac:dyDescent="0.45">
      <c r="B666" s="329"/>
      <c r="C666" s="329"/>
      <c r="D666" s="329"/>
      <c r="E666" s="329"/>
      <c r="F666" s="329"/>
      <c r="G666" s="329"/>
      <c r="H666" s="329"/>
      <c r="I666" s="329"/>
      <c r="J666" s="329"/>
      <c r="K666" s="329"/>
      <c r="L666" s="351" t="str">
        <f t="shared" si="10"/>
        <v xml:space="preserve"> </v>
      </c>
    </row>
    <row r="667" spans="2:12" x14ac:dyDescent="0.45">
      <c r="B667" s="329"/>
      <c r="C667" s="329"/>
      <c r="D667" s="329"/>
      <c r="E667" s="329"/>
      <c r="F667" s="329"/>
      <c r="G667" s="329"/>
      <c r="H667" s="329"/>
      <c r="I667" s="329"/>
      <c r="J667" s="329"/>
      <c r="K667" s="329"/>
      <c r="L667" s="351" t="str">
        <f t="shared" si="10"/>
        <v xml:space="preserve"> </v>
      </c>
    </row>
    <row r="668" spans="2:12" x14ac:dyDescent="0.45">
      <c r="B668" s="329"/>
      <c r="C668" s="329"/>
      <c r="D668" s="329"/>
      <c r="E668" s="329"/>
      <c r="F668" s="329"/>
      <c r="G668" s="329"/>
      <c r="H668" s="329"/>
      <c r="I668" s="329"/>
      <c r="J668" s="329"/>
      <c r="K668" s="329"/>
      <c r="L668" s="351" t="str">
        <f t="shared" si="10"/>
        <v xml:space="preserve"> </v>
      </c>
    </row>
    <row r="669" spans="2:12" x14ac:dyDescent="0.45">
      <c r="B669" s="329"/>
      <c r="C669" s="329"/>
      <c r="D669" s="329"/>
      <c r="E669" s="329"/>
      <c r="F669" s="329"/>
      <c r="G669" s="329"/>
      <c r="H669" s="329"/>
      <c r="I669" s="329"/>
      <c r="J669" s="329"/>
      <c r="K669" s="329"/>
      <c r="L669" s="351" t="str">
        <f t="shared" si="10"/>
        <v xml:space="preserve"> </v>
      </c>
    </row>
    <row r="670" spans="2:12" x14ac:dyDescent="0.45">
      <c r="B670" s="329"/>
      <c r="C670" s="329"/>
      <c r="D670" s="329"/>
      <c r="E670" s="329"/>
      <c r="F670" s="329"/>
      <c r="G670" s="329"/>
      <c r="H670" s="329"/>
      <c r="I670" s="329"/>
      <c r="J670" s="329"/>
      <c r="K670" s="329"/>
      <c r="L670" s="351" t="str">
        <f t="shared" si="10"/>
        <v xml:space="preserve"> </v>
      </c>
    </row>
    <row r="671" spans="2:12" x14ac:dyDescent="0.45">
      <c r="B671" s="329"/>
      <c r="C671" s="329"/>
      <c r="D671" s="329"/>
      <c r="E671" s="329"/>
      <c r="F671" s="329"/>
      <c r="G671" s="329"/>
      <c r="H671" s="329"/>
      <c r="I671" s="329"/>
      <c r="J671" s="329"/>
      <c r="K671" s="329"/>
      <c r="L671" s="351" t="str">
        <f t="shared" si="10"/>
        <v xml:space="preserve"> </v>
      </c>
    </row>
    <row r="672" spans="2:12" x14ac:dyDescent="0.45">
      <c r="B672" s="329"/>
      <c r="C672" s="329"/>
      <c r="D672" s="329"/>
      <c r="E672" s="329"/>
      <c r="F672" s="329"/>
      <c r="G672" s="329"/>
      <c r="H672" s="329"/>
      <c r="I672" s="329"/>
      <c r="J672" s="329"/>
      <c r="K672" s="329"/>
      <c r="L672" s="351" t="str">
        <f t="shared" si="10"/>
        <v xml:space="preserve"> </v>
      </c>
    </row>
    <row r="673" spans="2:12" x14ac:dyDescent="0.45">
      <c r="B673" s="329"/>
      <c r="C673" s="329"/>
      <c r="D673" s="329"/>
      <c r="E673" s="329"/>
      <c r="F673" s="329"/>
      <c r="G673" s="329"/>
      <c r="H673" s="329"/>
      <c r="I673" s="329"/>
      <c r="J673" s="329"/>
      <c r="K673" s="329"/>
      <c r="L673" s="351" t="str">
        <f t="shared" si="10"/>
        <v xml:space="preserve"> </v>
      </c>
    </row>
    <row r="674" spans="2:12" x14ac:dyDescent="0.45">
      <c r="B674" s="329"/>
      <c r="C674" s="329"/>
      <c r="D674" s="329"/>
      <c r="E674" s="329"/>
      <c r="F674" s="329"/>
      <c r="G674" s="329"/>
      <c r="H674" s="329"/>
      <c r="I674" s="329"/>
      <c r="J674" s="329"/>
      <c r="K674" s="329"/>
      <c r="L674" s="351" t="str">
        <f t="shared" si="10"/>
        <v xml:space="preserve"> </v>
      </c>
    </row>
    <row r="675" spans="2:12" x14ac:dyDescent="0.45">
      <c r="B675" s="329"/>
      <c r="C675" s="329"/>
      <c r="D675" s="329"/>
      <c r="E675" s="329"/>
      <c r="F675" s="329"/>
      <c r="G675" s="329"/>
      <c r="H675" s="329"/>
      <c r="I675" s="329"/>
      <c r="J675" s="329"/>
      <c r="K675" s="329"/>
      <c r="L675" s="351" t="str">
        <f t="shared" si="10"/>
        <v xml:space="preserve"> </v>
      </c>
    </row>
    <row r="676" spans="2:12" x14ac:dyDescent="0.45">
      <c r="B676" s="329"/>
      <c r="C676" s="329"/>
      <c r="D676" s="329"/>
      <c r="E676" s="329"/>
      <c r="F676" s="329"/>
      <c r="G676" s="329"/>
      <c r="H676" s="329"/>
      <c r="I676" s="329"/>
      <c r="J676" s="329"/>
      <c r="K676" s="329"/>
      <c r="L676" s="351" t="str">
        <f t="shared" si="10"/>
        <v xml:space="preserve"> </v>
      </c>
    </row>
    <row r="677" spans="2:12" x14ac:dyDescent="0.45">
      <c r="B677" s="329"/>
      <c r="C677" s="329"/>
      <c r="D677" s="329"/>
      <c r="E677" s="329"/>
      <c r="F677" s="329"/>
      <c r="G677" s="329"/>
      <c r="H677" s="329"/>
      <c r="I677" s="329"/>
      <c r="J677" s="329"/>
      <c r="K677" s="329"/>
      <c r="L677" s="351" t="str">
        <f t="shared" si="10"/>
        <v xml:space="preserve"> </v>
      </c>
    </row>
    <row r="678" spans="2:12" x14ac:dyDescent="0.45">
      <c r="B678" s="329"/>
      <c r="C678" s="329"/>
      <c r="D678" s="329"/>
      <c r="E678" s="329"/>
      <c r="F678" s="329"/>
      <c r="G678" s="329"/>
      <c r="H678" s="329"/>
      <c r="I678" s="329"/>
      <c r="J678" s="329"/>
      <c r="K678" s="329"/>
      <c r="L678" s="351" t="str">
        <f t="shared" si="10"/>
        <v xml:space="preserve"> </v>
      </c>
    </row>
    <row r="679" spans="2:12" x14ac:dyDescent="0.45">
      <c r="B679" s="329"/>
      <c r="C679" s="329"/>
      <c r="D679" s="329"/>
      <c r="E679" s="329"/>
      <c r="F679" s="329"/>
      <c r="G679" s="329"/>
      <c r="H679" s="329"/>
      <c r="I679" s="329"/>
      <c r="J679" s="329"/>
      <c r="K679" s="329"/>
      <c r="L679" s="351" t="str">
        <f t="shared" si="10"/>
        <v xml:space="preserve"> </v>
      </c>
    </row>
    <row r="680" spans="2:12" x14ac:dyDescent="0.45">
      <c r="B680" s="329"/>
      <c r="C680" s="329"/>
      <c r="D680" s="329"/>
      <c r="E680" s="329"/>
      <c r="F680" s="329"/>
      <c r="G680" s="329"/>
      <c r="H680" s="329"/>
      <c r="I680" s="329"/>
      <c r="J680" s="329"/>
      <c r="K680" s="329"/>
      <c r="L680" s="351" t="str">
        <f t="shared" si="10"/>
        <v xml:space="preserve"> </v>
      </c>
    </row>
    <row r="681" spans="2:12" x14ac:dyDescent="0.45">
      <c r="B681" s="329"/>
      <c r="C681" s="329"/>
      <c r="D681" s="329"/>
      <c r="E681" s="329"/>
      <c r="F681" s="329"/>
      <c r="G681" s="329"/>
      <c r="H681" s="329"/>
      <c r="I681" s="329"/>
      <c r="J681" s="329"/>
      <c r="K681" s="329"/>
      <c r="L681" s="351" t="str">
        <f t="shared" si="10"/>
        <v xml:space="preserve"> </v>
      </c>
    </row>
    <row r="682" spans="2:12" x14ac:dyDescent="0.45">
      <c r="B682" s="329"/>
      <c r="C682" s="329"/>
      <c r="D682" s="329"/>
      <c r="E682" s="329"/>
      <c r="F682" s="329"/>
      <c r="G682" s="329"/>
      <c r="H682" s="329"/>
      <c r="I682" s="329"/>
      <c r="J682" s="329"/>
      <c r="K682" s="329"/>
      <c r="L682" s="351" t="str">
        <f t="shared" si="10"/>
        <v xml:space="preserve"> </v>
      </c>
    </row>
    <row r="683" spans="2:12" x14ac:dyDescent="0.45">
      <c r="B683" s="329"/>
      <c r="C683" s="329"/>
      <c r="D683" s="329"/>
      <c r="E683" s="329"/>
      <c r="F683" s="329"/>
      <c r="G683" s="329"/>
      <c r="H683" s="329"/>
      <c r="I683" s="329"/>
      <c r="J683" s="329"/>
      <c r="K683" s="329"/>
      <c r="L683" s="351" t="str">
        <f t="shared" si="10"/>
        <v xml:space="preserve"> </v>
      </c>
    </row>
    <row r="684" spans="2:12" x14ac:dyDescent="0.45">
      <c r="B684" s="329"/>
      <c r="C684" s="329"/>
      <c r="D684" s="329"/>
      <c r="E684" s="329"/>
      <c r="F684" s="329"/>
      <c r="G684" s="329"/>
      <c r="H684" s="329"/>
      <c r="I684" s="329"/>
      <c r="J684" s="329"/>
      <c r="K684" s="329"/>
      <c r="L684" s="351" t="str">
        <f t="shared" si="10"/>
        <v xml:space="preserve"> </v>
      </c>
    </row>
    <row r="685" spans="2:12" x14ac:dyDescent="0.45">
      <c r="B685" s="329"/>
      <c r="C685" s="329"/>
      <c r="D685" s="329"/>
      <c r="E685" s="329"/>
      <c r="F685" s="329"/>
      <c r="G685" s="329"/>
      <c r="H685" s="329"/>
      <c r="I685" s="329"/>
      <c r="J685" s="329"/>
      <c r="K685" s="329"/>
      <c r="L685" s="351" t="str">
        <f t="shared" si="10"/>
        <v xml:space="preserve"> </v>
      </c>
    </row>
    <row r="686" spans="2:12" x14ac:dyDescent="0.45">
      <c r="B686" s="329"/>
      <c r="C686" s="329"/>
      <c r="D686" s="329"/>
      <c r="E686" s="329"/>
      <c r="F686" s="329"/>
      <c r="G686" s="329"/>
      <c r="H686" s="329"/>
      <c r="I686" s="329"/>
      <c r="J686" s="329"/>
      <c r="K686" s="329"/>
      <c r="L686" s="351" t="str">
        <f t="shared" si="10"/>
        <v xml:space="preserve"> </v>
      </c>
    </row>
    <row r="687" spans="2:12" x14ac:dyDescent="0.45">
      <c r="B687" s="329"/>
      <c r="C687" s="329"/>
      <c r="D687" s="329"/>
      <c r="E687" s="329"/>
      <c r="F687" s="329"/>
      <c r="G687" s="329"/>
      <c r="H687" s="329"/>
      <c r="I687" s="329"/>
      <c r="J687" s="329"/>
      <c r="K687" s="329"/>
      <c r="L687" s="351" t="str">
        <f t="shared" si="10"/>
        <v xml:space="preserve"> </v>
      </c>
    </row>
    <row r="688" spans="2:12" x14ac:dyDescent="0.45">
      <c r="B688" s="329"/>
      <c r="C688" s="329"/>
      <c r="D688" s="329"/>
      <c r="E688" s="329"/>
      <c r="F688" s="329"/>
      <c r="G688" s="329"/>
      <c r="H688" s="329"/>
      <c r="I688" s="329"/>
      <c r="J688" s="329"/>
      <c r="K688" s="329"/>
      <c r="L688" s="351" t="str">
        <f t="shared" si="10"/>
        <v xml:space="preserve"> </v>
      </c>
    </row>
    <row r="689" spans="2:12" x14ac:dyDescent="0.45">
      <c r="B689" s="329"/>
      <c r="C689" s="329"/>
      <c r="D689" s="329"/>
      <c r="E689" s="329"/>
      <c r="F689" s="329"/>
      <c r="G689" s="329"/>
      <c r="H689" s="329"/>
      <c r="I689" s="329"/>
      <c r="J689" s="329"/>
      <c r="K689" s="329"/>
      <c r="L689" s="351" t="str">
        <f t="shared" si="10"/>
        <v xml:space="preserve"> </v>
      </c>
    </row>
    <row r="690" spans="2:12" x14ac:dyDescent="0.45">
      <c r="B690" s="329"/>
      <c r="C690" s="329"/>
      <c r="D690" s="329"/>
      <c r="E690" s="329"/>
      <c r="F690" s="329"/>
      <c r="G690" s="329"/>
      <c r="H690" s="329"/>
      <c r="I690" s="329"/>
      <c r="J690" s="329"/>
      <c r="K690" s="329"/>
      <c r="L690" s="351" t="str">
        <f t="shared" si="10"/>
        <v xml:space="preserve"> </v>
      </c>
    </row>
    <row r="691" spans="2:12" x14ac:dyDescent="0.45">
      <c r="B691" s="329"/>
      <c r="C691" s="329"/>
      <c r="D691" s="329"/>
      <c r="E691" s="329"/>
      <c r="F691" s="329"/>
      <c r="G691" s="329"/>
      <c r="H691" s="329"/>
      <c r="I691" s="329"/>
      <c r="J691" s="329"/>
      <c r="K691" s="329"/>
      <c r="L691" s="351" t="str">
        <f t="shared" si="10"/>
        <v xml:space="preserve"> </v>
      </c>
    </row>
    <row r="692" spans="2:12" x14ac:dyDescent="0.45">
      <c r="B692" s="329"/>
      <c r="C692" s="329"/>
      <c r="D692" s="329"/>
      <c r="E692" s="329"/>
      <c r="F692" s="329"/>
      <c r="G692" s="329"/>
      <c r="H692" s="329"/>
      <c r="I692" s="329"/>
      <c r="J692" s="329"/>
      <c r="K692" s="329"/>
      <c r="L692" s="351" t="str">
        <f t="shared" si="10"/>
        <v xml:space="preserve"> </v>
      </c>
    </row>
    <row r="693" spans="2:12" x14ac:dyDescent="0.45">
      <c r="B693" s="329"/>
      <c r="C693" s="329"/>
      <c r="D693" s="329"/>
      <c r="E693" s="329"/>
      <c r="F693" s="329"/>
      <c r="G693" s="329"/>
      <c r="H693" s="329"/>
      <c r="I693" s="329"/>
      <c r="J693" s="329"/>
      <c r="K693" s="329"/>
      <c r="L693" s="351" t="str">
        <f t="shared" si="10"/>
        <v xml:space="preserve"> </v>
      </c>
    </row>
    <row r="694" spans="2:12" x14ac:dyDescent="0.45">
      <c r="B694" s="329"/>
      <c r="C694" s="329"/>
      <c r="D694" s="329"/>
      <c r="E694" s="329"/>
      <c r="F694" s="329"/>
      <c r="G694" s="329"/>
      <c r="H694" s="329"/>
      <c r="I694" s="329"/>
      <c r="J694" s="329"/>
      <c r="K694" s="329"/>
      <c r="L694" s="351" t="str">
        <f t="shared" si="10"/>
        <v xml:space="preserve"> </v>
      </c>
    </row>
    <row r="695" spans="2:12" x14ac:dyDescent="0.45">
      <c r="B695" s="329"/>
      <c r="C695" s="329"/>
      <c r="D695" s="329"/>
      <c r="E695" s="329"/>
      <c r="F695" s="329"/>
      <c r="G695" s="329"/>
      <c r="H695" s="329"/>
      <c r="I695" s="329"/>
      <c r="J695" s="329"/>
      <c r="K695" s="329"/>
      <c r="L695" s="351" t="str">
        <f t="shared" si="10"/>
        <v xml:space="preserve"> </v>
      </c>
    </row>
    <row r="696" spans="2:12" x14ac:dyDescent="0.45">
      <c r="B696" s="329"/>
      <c r="C696" s="329"/>
      <c r="D696" s="329"/>
      <c r="E696" s="329"/>
      <c r="F696" s="329"/>
      <c r="G696" s="329"/>
      <c r="H696" s="329"/>
      <c r="I696" s="329"/>
      <c r="J696" s="329"/>
      <c r="K696" s="329"/>
      <c r="L696" s="351" t="str">
        <f t="shared" si="10"/>
        <v xml:space="preserve"> </v>
      </c>
    </row>
    <row r="697" spans="2:12" x14ac:dyDescent="0.45">
      <c r="B697" s="329"/>
      <c r="C697" s="329"/>
      <c r="D697" s="329"/>
      <c r="E697" s="329"/>
      <c r="F697" s="329"/>
      <c r="G697" s="329"/>
      <c r="H697" s="329"/>
      <c r="I697" s="329"/>
      <c r="J697" s="329"/>
      <c r="K697" s="329"/>
      <c r="L697" s="351" t="str">
        <f t="shared" si="10"/>
        <v xml:space="preserve"> </v>
      </c>
    </row>
    <row r="698" spans="2:12" x14ac:dyDescent="0.45">
      <c r="B698" s="329"/>
      <c r="C698" s="329"/>
      <c r="D698" s="329"/>
      <c r="E698" s="329"/>
      <c r="F698" s="329"/>
      <c r="G698" s="329"/>
      <c r="H698" s="329"/>
      <c r="I698" s="329"/>
      <c r="J698" s="329"/>
      <c r="K698" s="329"/>
      <c r="L698" s="351" t="str">
        <f t="shared" si="10"/>
        <v xml:space="preserve"> </v>
      </c>
    </row>
    <row r="699" spans="2:12" x14ac:dyDescent="0.45">
      <c r="B699" s="329"/>
      <c r="C699" s="329"/>
      <c r="D699" s="329"/>
      <c r="E699" s="329"/>
      <c r="F699" s="329"/>
      <c r="G699" s="329"/>
      <c r="H699" s="329"/>
      <c r="I699" s="329"/>
      <c r="J699" s="329"/>
      <c r="K699" s="329"/>
      <c r="L699" s="351" t="str">
        <f t="shared" si="10"/>
        <v xml:space="preserve"> </v>
      </c>
    </row>
    <row r="700" spans="2:12" x14ac:dyDescent="0.45">
      <c r="B700" s="329"/>
      <c r="C700" s="329"/>
      <c r="D700" s="329"/>
      <c r="E700" s="329"/>
      <c r="F700" s="329"/>
      <c r="G700" s="329"/>
      <c r="H700" s="329"/>
      <c r="I700" s="329"/>
      <c r="J700" s="329"/>
      <c r="K700" s="329"/>
      <c r="L700" s="351" t="str">
        <f t="shared" si="10"/>
        <v xml:space="preserve"> </v>
      </c>
    </row>
    <row r="701" spans="2:12" x14ac:dyDescent="0.45">
      <c r="B701" s="329"/>
      <c r="C701" s="329"/>
      <c r="D701" s="329"/>
      <c r="E701" s="329"/>
      <c r="F701" s="329"/>
      <c r="G701" s="329"/>
      <c r="H701" s="329"/>
      <c r="I701" s="329"/>
      <c r="J701" s="329"/>
      <c r="K701" s="329"/>
      <c r="L701" s="351" t="str">
        <f t="shared" si="10"/>
        <v xml:space="preserve"> </v>
      </c>
    </row>
    <row r="702" spans="2:12" x14ac:dyDescent="0.45">
      <c r="B702" s="329"/>
      <c r="C702" s="329"/>
      <c r="D702" s="329"/>
      <c r="E702" s="329"/>
      <c r="F702" s="329"/>
      <c r="G702" s="329"/>
      <c r="H702" s="329"/>
      <c r="I702" s="329"/>
      <c r="J702" s="329"/>
      <c r="K702" s="329"/>
      <c r="L702" s="351" t="str">
        <f t="shared" si="10"/>
        <v xml:space="preserve"> </v>
      </c>
    </row>
    <row r="703" spans="2:12" x14ac:dyDescent="0.45">
      <c r="B703" s="329"/>
      <c r="C703" s="329"/>
      <c r="D703" s="329"/>
      <c r="E703" s="329"/>
      <c r="F703" s="329"/>
      <c r="G703" s="329"/>
      <c r="H703" s="329"/>
      <c r="I703" s="329"/>
      <c r="J703" s="329"/>
      <c r="K703" s="329"/>
      <c r="L703" s="351" t="str">
        <f t="shared" si="10"/>
        <v xml:space="preserve"> </v>
      </c>
    </row>
    <row r="704" spans="2:12" x14ac:dyDescent="0.45">
      <c r="B704" s="329"/>
      <c r="C704" s="329"/>
      <c r="D704" s="329"/>
      <c r="E704" s="329"/>
      <c r="F704" s="329"/>
      <c r="G704" s="329"/>
      <c r="H704" s="329"/>
      <c r="I704" s="329"/>
      <c r="J704" s="329"/>
      <c r="K704" s="329"/>
      <c r="L704" s="351" t="str">
        <f t="shared" si="10"/>
        <v xml:space="preserve"> </v>
      </c>
    </row>
    <row r="705" spans="2:12" x14ac:dyDescent="0.45">
      <c r="B705" s="329"/>
      <c r="C705" s="329"/>
      <c r="D705" s="329"/>
      <c r="E705" s="329"/>
      <c r="F705" s="329"/>
      <c r="G705" s="329"/>
      <c r="H705" s="329"/>
      <c r="I705" s="329"/>
      <c r="J705" s="329"/>
      <c r="K705" s="329"/>
      <c r="L705" s="351" t="str">
        <f t="shared" si="10"/>
        <v xml:space="preserve"> </v>
      </c>
    </row>
    <row r="706" spans="2:12" x14ac:dyDescent="0.45">
      <c r="B706" s="329"/>
      <c r="C706" s="329"/>
      <c r="D706" s="329"/>
      <c r="E706" s="329"/>
      <c r="F706" s="329"/>
      <c r="G706" s="329"/>
      <c r="H706" s="329"/>
      <c r="I706" s="329"/>
      <c r="J706" s="329"/>
      <c r="K706" s="329"/>
      <c r="L706" s="351" t="str">
        <f t="shared" si="10"/>
        <v xml:space="preserve"> </v>
      </c>
    </row>
    <row r="707" spans="2:12" x14ac:dyDescent="0.45">
      <c r="B707" s="329"/>
      <c r="C707" s="329"/>
      <c r="D707" s="329"/>
      <c r="E707" s="329"/>
      <c r="F707" s="329"/>
      <c r="G707" s="329"/>
      <c r="H707" s="329"/>
      <c r="I707" s="329"/>
      <c r="J707" s="329"/>
      <c r="K707" s="329"/>
      <c r="L707" s="351" t="str">
        <f t="shared" si="10"/>
        <v xml:space="preserve"> </v>
      </c>
    </row>
    <row r="708" spans="2:12" x14ac:dyDescent="0.45">
      <c r="B708" s="329"/>
      <c r="C708" s="329"/>
      <c r="D708" s="329"/>
      <c r="E708" s="329"/>
      <c r="F708" s="329"/>
      <c r="G708" s="329"/>
      <c r="H708" s="329"/>
      <c r="I708" s="329"/>
      <c r="J708" s="329"/>
      <c r="K708" s="329"/>
      <c r="L708" s="351" t="str">
        <f t="shared" si="10"/>
        <v xml:space="preserve"> </v>
      </c>
    </row>
    <row r="709" spans="2:12" x14ac:dyDescent="0.45">
      <c r="B709" s="329"/>
      <c r="C709" s="329"/>
      <c r="D709" s="329"/>
      <c r="E709" s="329"/>
      <c r="F709" s="329"/>
      <c r="G709" s="329"/>
      <c r="H709" s="329"/>
      <c r="I709" s="329"/>
      <c r="J709" s="329"/>
      <c r="K709" s="329"/>
      <c r="L709" s="351" t="str">
        <f t="shared" si="10"/>
        <v xml:space="preserve"> </v>
      </c>
    </row>
    <row r="710" spans="2:12" x14ac:dyDescent="0.45">
      <c r="B710" s="329"/>
      <c r="C710" s="329"/>
      <c r="D710" s="329"/>
      <c r="E710" s="329"/>
      <c r="F710" s="329"/>
      <c r="G710" s="329"/>
      <c r="H710" s="329"/>
      <c r="I710" s="329"/>
      <c r="J710" s="329"/>
      <c r="K710" s="329"/>
      <c r="L710" s="351" t="str">
        <f t="shared" si="10"/>
        <v xml:space="preserve"> </v>
      </c>
    </row>
    <row r="711" spans="2:12" x14ac:dyDescent="0.45">
      <c r="B711" s="329"/>
      <c r="C711" s="329"/>
      <c r="D711" s="329"/>
      <c r="E711" s="329"/>
      <c r="F711" s="329"/>
      <c r="G711" s="329"/>
      <c r="H711" s="329"/>
      <c r="I711" s="329"/>
      <c r="J711" s="329"/>
      <c r="K711" s="329"/>
      <c r="L711" s="351" t="str">
        <f t="shared" si="10"/>
        <v xml:space="preserve"> </v>
      </c>
    </row>
    <row r="712" spans="2:12" x14ac:dyDescent="0.45">
      <c r="B712" s="329"/>
      <c r="C712" s="329"/>
      <c r="D712" s="329"/>
      <c r="E712" s="329"/>
      <c r="F712" s="329"/>
      <c r="G712" s="329"/>
      <c r="H712" s="329"/>
      <c r="I712" s="329"/>
      <c r="J712" s="329"/>
      <c r="K712" s="329"/>
      <c r="L712" s="351" t="str">
        <f t="shared" si="10"/>
        <v xml:space="preserve"> </v>
      </c>
    </row>
    <row r="713" spans="2:12" x14ac:dyDescent="0.45">
      <c r="B713" s="329"/>
      <c r="C713" s="329"/>
      <c r="D713" s="329"/>
      <c r="E713" s="329"/>
      <c r="F713" s="329"/>
      <c r="G713" s="329"/>
      <c r="H713" s="329"/>
      <c r="I713" s="329"/>
      <c r="J713" s="329"/>
      <c r="K713" s="329"/>
      <c r="L713" s="351" t="str">
        <f t="shared" si="10"/>
        <v xml:space="preserve"> </v>
      </c>
    </row>
    <row r="714" spans="2:12" x14ac:dyDescent="0.45">
      <c r="B714" s="329"/>
      <c r="C714" s="329"/>
      <c r="D714" s="329"/>
      <c r="E714" s="329"/>
      <c r="F714" s="329"/>
      <c r="G714" s="329"/>
      <c r="H714" s="329"/>
      <c r="I714" s="329"/>
      <c r="J714" s="329"/>
      <c r="K714" s="329"/>
      <c r="L714" s="351" t="str">
        <f t="shared" si="10"/>
        <v xml:space="preserve"> </v>
      </c>
    </row>
    <row r="715" spans="2:12" x14ac:dyDescent="0.45">
      <c r="B715" s="329"/>
      <c r="C715" s="329"/>
      <c r="D715" s="329"/>
      <c r="E715" s="329"/>
      <c r="F715" s="329"/>
      <c r="G715" s="329"/>
      <c r="H715" s="329"/>
      <c r="I715" s="329"/>
      <c r="J715" s="329"/>
      <c r="K715" s="329"/>
      <c r="L715" s="351" t="str">
        <f t="shared" si="10"/>
        <v xml:space="preserve"> </v>
      </c>
    </row>
    <row r="716" spans="2:12" x14ac:dyDescent="0.45">
      <c r="B716" s="329"/>
      <c r="C716" s="329"/>
      <c r="D716" s="329"/>
      <c r="E716" s="329"/>
      <c r="F716" s="329"/>
      <c r="G716" s="329"/>
      <c r="H716" s="329"/>
      <c r="I716" s="329"/>
      <c r="J716" s="329"/>
      <c r="K716" s="329"/>
      <c r="L716" s="351" t="str">
        <f t="shared" si="10"/>
        <v xml:space="preserve"> </v>
      </c>
    </row>
    <row r="717" spans="2:12" x14ac:dyDescent="0.45">
      <c r="B717" s="329"/>
      <c r="C717" s="329"/>
      <c r="D717" s="329"/>
      <c r="E717" s="329"/>
      <c r="F717" s="329"/>
      <c r="G717" s="329"/>
      <c r="H717" s="329"/>
      <c r="I717" s="329"/>
      <c r="J717" s="329"/>
      <c r="K717" s="329"/>
      <c r="L717" s="351" t="str">
        <f t="shared" si="10"/>
        <v xml:space="preserve"> </v>
      </c>
    </row>
    <row r="718" spans="2:12" x14ac:dyDescent="0.45">
      <c r="B718" s="329"/>
      <c r="C718" s="329"/>
      <c r="D718" s="329"/>
      <c r="E718" s="329"/>
      <c r="F718" s="329"/>
      <c r="G718" s="329"/>
      <c r="H718" s="329"/>
      <c r="I718" s="329"/>
      <c r="J718" s="329"/>
      <c r="K718" s="329"/>
      <c r="L718" s="351" t="str">
        <f t="shared" si="10"/>
        <v xml:space="preserve"> </v>
      </c>
    </row>
    <row r="719" spans="2:12" x14ac:dyDescent="0.45">
      <c r="B719" s="329"/>
      <c r="C719" s="329"/>
      <c r="D719" s="329"/>
      <c r="E719" s="329"/>
      <c r="F719" s="329"/>
      <c r="G719" s="329"/>
      <c r="H719" s="329"/>
      <c r="I719" s="329"/>
      <c r="J719" s="329"/>
      <c r="K719" s="329"/>
      <c r="L719" s="351" t="str">
        <f t="shared" ref="L719:L782" si="11">IF(K719&gt;9,"ENCOUNTER"," ")</f>
        <v xml:space="preserve"> </v>
      </c>
    </row>
    <row r="720" spans="2:12" x14ac:dyDescent="0.45">
      <c r="B720" s="329"/>
      <c r="C720" s="329"/>
      <c r="D720" s="329"/>
      <c r="E720" s="329"/>
      <c r="F720" s="329"/>
      <c r="G720" s="329"/>
      <c r="H720" s="329"/>
      <c r="I720" s="329"/>
      <c r="J720" s="329"/>
      <c r="K720" s="329"/>
      <c r="L720" s="351" t="str">
        <f t="shared" si="11"/>
        <v xml:space="preserve"> </v>
      </c>
    </row>
    <row r="721" spans="2:12" x14ac:dyDescent="0.45">
      <c r="B721" s="329"/>
      <c r="C721" s="329"/>
      <c r="D721" s="329"/>
      <c r="E721" s="329"/>
      <c r="F721" s="329"/>
      <c r="G721" s="329"/>
      <c r="H721" s="329"/>
      <c r="I721" s="329"/>
      <c r="J721" s="329"/>
      <c r="K721" s="329"/>
      <c r="L721" s="351" t="str">
        <f t="shared" si="11"/>
        <v xml:space="preserve"> </v>
      </c>
    </row>
    <row r="722" spans="2:12" x14ac:dyDescent="0.45">
      <c r="B722" s="329"/>
      <c r="C722" s="329"/>
      <c r="D722" s="329"/>
      <c r="E722" s="329"/>
      <c r="F722" s="329"/>
      <c r="G722" s="329"/>
      <c r="H722" s="329"/>
      <c r="I722" s="329"/>
      <c r="J722" s="329"/>
      <c r="K722" s="329"/>
      <c r="L722" s="351" t="str">
        <f t="shared" si="11"/>
        <v xml:space="preserve"> </v>
      </c>
    </row>
    <row r="723" spans="2:12" x14ac:dyDescent="0.45">
      <c r="B723" s="329"/>
      <c r="C723" s="329"/>
      <c r="D723" s="329"/>
      <c r="E723" s="329"/>
      <c r="F723" s="329"/>
      <c r="G723" s="329"/>
      <c r="H723" s="329"/>
      <c r="I723" s="329"/>
      <c r="J723" s="329"/>
      <c r="K723" s="329"/>
      <c r="L723" s="351" t="str">
        <f t="shared" si="11"/>
        <v xml:space="preserve"> </v>
      </c>
    </row>
    <row r="724" spans="2:12" x14ac:dyDescent="0.45">
      <c r="B724" s="329"/>
      <c r="C724" s="329"/>
      <c r="D724" s="329"/>
      <c r="E724" s="329"/>
      <c r="F724" s="329"/>
      <c r="G724" s="329"/>
      <c r="H724" s="329"/>
      <c r="I724" s="329"/>
      <c r="J724" s="329"/>
      <c r="K724" s="329"/>
      <c r="L724" s="351" t="str">
        <f t="shared" si="11"/>
        <v xml:space="preserve"> </v>
      </c>
    </row>
    <row r="725" spans="2:12" x14ac:dyDescent="0.45">
      <c r="B725" s="329"/>
      <c r="C725" s="329"/>
      <c r="D725" s="329"/>
      <c r="E725" s="329"/>
      <c r="F725" s="329"/>
      <c r="G725" s="329"/>
      <c r="H725" s="329"/>
      <c r="I725" s="329"/>
      <c r="J725" s="329"/>
      <c r="K725" s="329"/>
      <c r="L725" s="351" t="str">
        <f t="shared" si="11"/>
        <v xml:space="preserve"> </v>
      </c>
    </row>
    <row r="726" spans="2:12" x14ac:dyDescent="0.45">
      <c r="B726" s="329"/>
      <c r="C726" s="329"/>
      <c r="D726" s="329"/>
      <c r="E726" s="329"/>
      <c r="F726" s="329"/>
      <c r="G726" s="329"/>
      <c r="H726" s="329"/>
      <c r="I726" s="329"/>
      <c r="J726" s="329"/>
      <c r="K726" s="329"/>
      <c r="L726" s="351" t="str">
        <f t="shared" si="11"/>
        <v xml:space="preserve"> </v>
      </c>
    </row>
    <row r="727" spans="2:12" x14ac:dyDescent="0.45">
      <c r="B727" s="329"/>
      <c r="C727" s="329"/>
      <c r="D727" s="329"/>
      <c r="E727" s="329"/>
      <c r="F727" s="329"/>
      <c r="G727" s="329"/>
      <c r="H727" s="329"/>
      <c r="I727" s="329"/>
      <c r="J727" s="329"/>
      <c r="K727" s="329"/>
      <c r="L727" s="351" t="str">
        <f t="shared" si="11"/>
        <v xml:space="preserve"> </v>
      </c>
    </row>
    <row r="728" spans="2:12" x14ac:dyDescent="0.45">
      <c r="B728" s="329"/>
      <c r="C728" s="329"/>
      <c r="D728" s="329"/>
      <c r="E728" s="329"/>
      <c r="F728" s="329"/>
      <c r="G728" s="329"/>
      <c r="H728" s="329"/>
      <c r="I728" s="329"/>
      <c r="J728" s="329"/>
      <c r="K728" s="329"/>
      <c r="L728" s="351" t="str">
        <f t="shared" si="11"/>
        <v xml:space="preserve"> </v>
      </c>
    </row>
    <row r="729" spans="2:12" x14ac:dyDescent="0.45">
      <c r="B729" s="329"/>
      <c r="C729" s="329"/>
      <c r="D729" s="329"/>
      <c r="E729" s="329"/>
      <c r="F729" s="329"/>
      <c r="G729" s="329"/>
      <c r="H729" s="329"/>
      <c r="I729" s="329"/>
      <c r="J729" s="329"/>
      <c r="K729" s="329"/>
      <c r="L729" s="351" t="str">
        <f t="shared" si="11"/>
        <v xml:space="preserve"> </v>
      </c>
    </row>
    <row r="730" spans="2:12" x14ac:dyDescent="0.45">
      <c r="B730" s="329"/>
      <c r="C730" s="329"/>
      <c r="D730" s="329"/>
      <c r="E730" s="329"/>
      <c r="F730" s="329"/>
      <c r="G730" s="329"/>
      <c r="H730" s="329"/>
      <c r="I730" s="329"/>
      <c r="J730" s="329"/>
      <c r="K730" s="329"/>
      <c r="L730" s="351" t="str">
        <f t="shared" si="11"/>
        <v xml:space="preserve"> </v>
      </c>
    </row>
    <row r="731" spans="2:12" x14ac:dyDescent="0.45">
      <c r="B731" s="329"/>
      <c r="C731" s="329"/>
      <c r="D731" s="329"/>
      <c r="E731" s="329"/>
      <c r="F731" s="329"/>
      <c r="G731" s="329"/>
      <c r="H731" s="329"/>
      <c r="I731" s="329"/>
      <c r="J731" s="329"/>
      <c r="K731" s="329"/>
      <c r="L731" s="351" t="str">
        <f t="shared" si="11"/>
        <v xml:space="preserve"> </v>
      </c>
    </row>
    <row r="732" spans="2:12" x14ac:dyDescent="0.45">
      <c r="B732" s="329"/>
      <c r="C732" s="329"/>
      <c r="D732" s="329"/>
      <c r="E732" s="329"/>
      <c r="F732" s="329"/>
      <c r="G732" s="329"/>
      <c r="H732" s="329"/>
      <c r="I732" s="329"/>
      <c r="J732" s="329"/>
      <c r="K732" s="329"/>
      <c r="L732" s="351" t="str">
        <f t="shared" si="11"/>
        <v xml:space="preserve"> </v>
      </c>
    </row>
    <row r="733" spans="2:12" x14ac:dyDescent="0.45">
      <c r="B733" s="329"/>
      <c r="C733" s="329"/>
      <c r="D733" s="329"/>
      <c r="E733" s="329"/>
      <c r="F733" s="329"/>
      <c r="G733" s="329"/>
      <c r="H733" s="329"/>
      <c r="I733" s="329"/>
      <c r="J733" s="329"/>
      <c r="K733" s="329"/>
      <c r="L733" s="351" t="str">
        <f t="shared" si="11"/>
        <v xml:space="preserve"> </v>
      </c>
    </row>
    <row r="734" spans="2:12" x14ac:dyDescent="0.45">
      <c r="B734" s="329"/>
      <c r="C734" s="329"/>
      <c r="D734" s="329"/>
      <c r="E734" s="329"/>
      <c r="F734" s="329"/>
      <c r="G734" s="329"/>
      <c r="H734" s="329"/>
      <c r="I734" s="329"/>
      <c r="J734" s="329"/>
      <c r="K734" s="329"/>
      <c r="L734" s="351" t="str">
        <f t="shared" si="11"/>
        <v xml:space="preserve"> </v>
      </c>
    </row>
    <row r="735" spans="2:12" x14ac:dyDescent="0.45">
      <c r="B735" s="329"/>
      <c r="C735" s="329"/>
      <c r="D735" s="329"/>
      <c r="E735" s="329"/>
      <c r="F735" s="329"/>
      <c r="G735" s="329"/>
      <c r="H735" s="329"/>
      <c r="I735" s="329"/>
      <c r="J735" s="329"/>
      <c r="K735" s="329"/>
      <c r="L735" s="351" t="str">
        <f t="shared" si="11"/>
        <v xml:space="preserve"> </v>
      </c>
    </row>
    <row r="736" spans="2:12" x14ac:dyDescent="0.45">
      <c r="B736" s="329"/>
      <c r="C736" s="329"/>
      <c r="D736" s="329"/>
      <c r="E736" s="329"/>
      <c r="F736" s="329"/>
      <c r="G736" s="329"/>
      <c r="H736" s="329"/>
      <c r="I736" s="329"/>
      <c r="J736" s="329"/>
      <c r="K736" s="329"/>
      <c r="L736" s="351" t="str">
        <f t="shared" si="11"/>
        <v xml:space="preserve"> </v>
      </c>
    </row>
    <row r="737" spans="2:12" x14ac:dyDescent="0.45">
      <c r="B737" s="329"/>
      <c r="C737" s="329"/>
      <c r="D737" s="329"/>
      <c r="E737" s="329"/>
      <c r="F737" s="329"/>
      <c r="G737" s="329"/>
      <c r="H737" s="329"/>
      <c r="I737" s="329"/>
      <c r="J737" s="329"/>
      <c r="K737" s="329"/>
      <c r="L737" s="351" t="str">
        <f t="shared" si="11"/>
        <v xml:space="preserve"> </v>
      </c>
    </row>
    <row r="738" spans="2:12" x14ac:dyDescent="0.45">
      <c r="B738" s="329"/>
      <c r="C738" s="329"/>
      <c r="D738" s="329"/>
      <c r="E738" s="329"/>
      <c r="F738" s="329"/>
      <c r="G738" s="329"/>
      <c r="H738" s="329"/>
      <c r="I738" s="329"/>
      <c r="J738" s="329"/>
      <c r="K738" s="329"/>
      <c r="L738" s="351" t="str">
        <f t="shared" si="11"/>
        <v xml:space="preserve"> </v>
      </c>
    </row>
    <row r="739" spans="2:12" x14ac:dyDescent="0.45">
      <c r="B739" s="329"/>
      <c r="C739" s="329"/>
      <c r="D739" s="329"/>
      <c r="E739" s="329"/>
      <c r="F739" s="329"/>
      <c r="G739" s="329"/>
      <c r="H739" s="329"/>
      <c r="I739" s="329"/>
      <c r="J739" s="329"/>
      <c r="K739" s="329"/>
      <c r="L739" s="351" t="str">
        <f t="shared" si="11"/>
        <v xml:space="preserve"> </v>
      </c>
    </row>
    <row r="740" spans="2:12" x14ac:dyDescent="0.45">
      <c r="B740" s="329"/>
      <c r="C740" s="329"/>
      <c r="D740" s="329"/>
      <c r="E740" s="329"/>
      <c r="F740" s="329"/>
      <c r="G740" s="329"/>
      <c r="H740" s="329"/>
      <c r="I740" s="329"/>
      <c r="J740" s="329"/>
      <c r="K740" s="329"/>
      <c r="L740" s="351" t="str">
        <f t="shared" si="11"/>
        <v xml:space="preserve"> </v>
      </c>
    </row>
    <row r="741" spans="2:12" x14ac:dyDescent="0.45">
      <c r="B741" s="329"/>
      <c r="C741" s="329"/>
      <c r="D741" s="329"/>
      <c r="E741" s="329"/>
      <c r="F741" s="329"/>
      <c r="G741" s="329"/>
      <c r="H741" s="329"/>
      <c r="I741" s="329"/>
      <c r="J741" s="329"/>
      <c r="K741" s="329"/>
      <c r="L741" s="351" t="str">
        <f t="shared" si="11"/>
        <v xml:space="preserve"> </v>
      </c>
    </row>
    <row r="742" spans="2:12" x14ac:dyDescent="0.45">
      <c r="B742" s="329"/>
      <c r="C742" s="329"/>
      <c r="D742" s="329"/>
      <c r="E742" s="329"/>
      <c r="F742" s="329"/>
      <c r="G742" s="329"/>
      <c r="H742" s="329"/>
      <c r="I742" s="329"/>
      <c r="J742" s="329"/>
      <c r="K742" s="329"/>
      <c r="L742" s="351" t="str">
        <f t="shared" si="11"/>
        <v xml:space="preserve"> </v>
      </c>
    </row>
    <row r="743" spans="2:12" x14ac:dyDescent="0.45">
      <c r="B743" s="329"/>
      <c r="C743" s="329"/>
      <c r="D743" s="329"/>
      <c r="E743" s="329"/>
      <c r="F743" s="329"/>
      <c r="G743" s="329"/>
      <c r="H743" s="329"/>
      <c r="I743" s="329"/>
      <c r="J743" s="329"/>
      <c r="K743" s="329"/>
      <c r="L743" s="351" t="str">
        <f t="shared" si="11"/>
        <v xml:space="preserve"> </v>
      </c>
    </row>
    <row r="744" spans="2:12" x14ac:dyDescent="0.45">
      <c r="B744" s="329"/>
      <c r="C744" s="329"/>
      <c r="D744" s="329"/>
      <c r="E744" s="329"/>
      <c r="F744" s="329"/>
      <c r="G744" s="329"/>
      <c r="H744" s="329"/>
      <c r="I744" s="329"/>
      <c r="J744" s="329"/>
      <c r="K744" s="329"/>
      <c r="L744" s="351" t="str">
        <f t="shared" si="11"/>
        <v xml:space="preserve"> </v>
      </c>
    </row>
    <row r="745" spans="2:12" x14ac:dyDescent="0.45">
      <c r="B745" s="329"/>
      <c r="C745" s="329"/>
      <c r="D745" s="329"/>
      <c r="E745" s="329"/>
      <c r="F745" s="329"/>
      <c r="G745" s="329"/>
      <c r="H745" s="329"/>
      <c r="I745" s="329"/>
      <c r="J745" s="329"/>
      <c r="K745" s="329"/>
      <c r="L745" s="351" t="str">
        <f t="shared" si="11"/>
        <v xml:space="preserve"> </v>
      </c>
    </row>
    <row r="746" spans="2:12" x14ac:dyDescent="0.45">
      <c r="B746" s="329"/>
      <c r="C746" s="329"/>
      <c r="D746" s="329"/>
      <c r="E746" s="329"/>
      <c r="F746" s="329"/>
      <c r="G746" s="329"/>
      <c r="H746" s="329"/>
      <c r="I746" s="329"/>
      <c r="J746" s="329"/>
      <c r="K746" s="329"/>
      <c r="L746" s="351" t="str">
        <f t="shared" si="11"/>
        <v xml:space="preserve"> </v>
      </c>
    </row>
    <row r="747" spans="2:12" x14ac:dyDescent="0.45">
      <c r="B747" s="329"/>
      <c r="C747" s="329"/>
      <c r="D747" s="329"/>
      <c r="E747" s="329"/>
      <c r="F747" s="329"/>
      <c r="G747" s="329"/>
      <c r="H747" s="329"/>
      <c r="I747" s="329"/>
      <c r="J747" s="329"/>
      <c r="K747" s="329"/>
      <c r="L747" s="351" t="str">
        <f t="shared" si="11"/>
        <v xml:space="preserve"> </v>
      </c>
    </row>
    <row r="748" spans="2:12" x14ac:dyDescent="0.45">
      <c r="B748" s="329"/>
      <c r="C748" s="329"/>
      <c r="D748" s="329"/>
      <c r="E748" s="329"/>
      <c r="F748" s="329"/>
      <c r="G748" s="329"/>
      <c r="H748" s="329"/>
      <c r="I748" s="329"/>
      <c r="J748" s="329"/>
      <c r="K748" s="329"/>
      <c r="L748" s="351" t="str">
        <f t="shared" si="11"/>
        <v xml:space="preserve"> </v>
      </c>
    </row>
    <row r="749" spans="2:12" x14ac:dyDescent="0.45">
      <c r="B749" s="329"/>
      <c r="C749" s="329"/>
      <c r="D749" s="329"/>
      <c r="E749" s="329"/>
      <c r="F749" s="329"/>
      <c r="G749" s="329"/>
      <c r="H749" s="329"/>
      <c r="I749" s="329"/>
      <c r="J749" s="329"/>
      <c r="K749" s="329"/>
      <c r="L749" s="351" t="str">
        <f t="shared" si="11"/>
        <v xml:space="preserve"> </v>
      </c>
    </row>
    <row r="750" spans="2:12" x14ac:dyDescent="0.45">
      <c r="B750" s="329"/>
      <c r="C750" s="329"/>
      <c r="D750" s="329"/>
      <c r="E750" s="329"/>
      <c r="F750" s="329"/>
      <c r="G750" s="329"/>
      <c r="H750" s="329"/>
      <c r="I750" s="329"/>
      <c r="J750" s="329"/>
      <c r="K750" s="329"/>
      <c r="L750" s="351" t="str">
        <f t="shared" si="11"/>
        <v xml:space="preserve"> </v>
      </c>
    </row>
    <row r="751" spans="2:12" x14ac:dyDescent="0.45">
      <c r="B751" s="329"/>
      <c r="C751" s="329"/>
      <c r="D751" s="329"/>
      <c r="E751" s="329"/>
      <c r="F751" s="329"/>
      <c r="G751" s="329"/>
      <c r="H751" s="329"/>
      <c r="I751" s="329"/>
      <c r="J751" s="329"/>
      <c r="K751" s="329"/>
      <c r="L751" s="351" t="str">
        <f t="shared" si="11"/>
        <v xml:space="preserve"> </v>
      </c>
    </row>
    <row r="752" spans="2:12" x14ac:dyDescent="0.45">
      <c r="B752" s="329"/>
      <c r="C752" s="329"/>
      <c r="D752" s="329"/>
      <c r="E752" s="329"/>
      <c r="F752" s="329"/>
      <c r="G752" s="329"/>
      <c r="H752" s="329"/>
      <c r="I752" s="329"/>
      <c r="J752" s="329"/>
      <c r="K752" s="329"/>
      <c r="L752" s="351" t="str">
        <f t="shared" si="11"/>
        <v xml:space="preserve"> </v>
      </c>
    </row>
    <row r="753" spans="2:12" x14ac:dyDescent="0.45">
      <c r="B753" s="329"/>
      <c r="C753" s="329"/>
      <c r="D753" s="329"/>
      <c r="E753" s="329"/>
      <c r="F753" s="329"/>
      <c r="G753" s="329"/>
      <c r="H753" s="329"/>
      <c r="I753" s="329"/>
      <c r="J753" s="329"/>
      <c r="K753" s="329"/>
      <c r="L753" s="351" t="str">
        <f t="shared" si="11"/>
        <v xml:space="preserve"> </v>
      </c>
    </row>
    <row r="754" spans="2:12" x14ac:dyDescent="0.45">
      <c r="B754" s="329"/>
      <c r="C754" s="329"/>
      <c r="D754" s="329"/>
      <c r="E754" s="329"/>
      <c r="F754" s="329"/>
      <c r="G754" s="329"/>
      <c r="H754" s="329"/>
      <c r="I754" s="329"/>
      <c r="J754" s="329"/>
      <c r="K754" s="329"/>
      <c r="L754" s="351" t="str">
        <f t="shared" si="11"/>
        <v xml:space="preserve"> </v>
      </c>
    </row>
    <row r="755" spans="2:12" x14ac:dyDescent="0.45">
      <c r="B755" s="329"/>
      <c r="C755" s="329"/>
      <c r="D755" s="329"/>
      <c r="E755" s="329"/>
      <c r="F755" s="329"/>
      <c r="G755" s="329"/>
      <c r="H755" s="329"/>
      <c r="I755" s="329"/>
      <c r="J755" s="329"/>
      <c r="K755" s="329"/>
      <c r="L755" s="351" t="str">
        <f t="shared" si="11"/>
        <v xml:space="preserve"> </v>
      </c>
    </row>
    <row r="756" spans="2:12" x14ac:dyDescent="0.45">
      <c r="B756" s="329"/>
      <c r="C756" s="329"/>
      <c r="D756" s="329"/>
      <c r="E756" s="329"/>
      <c r="F756" s="329"/>
      <c r="G756" s="329"/>
      <c r="H756" s="329"/>
      <c r="I756" s="329"/>
      <c r="J756" s="329"/>
      <c r="K756" s="329"/>
      <c r="L756" s="351" t="str">
        <f t="shared" si="11"/>
        <v xml:space="preserve"> </v>
      </c>
    </row>
    <row r="757" spans="2:12" x14ac:dyDescent="0.45">
      <c r="B757" s="329"/>
      <c r="C757" s="329"/>
      <c r="D757" s="329"/>
      <c r="E757" s="329"/>
      <c r="F757" s="329"/>
      <c r="G757" s="329"/>
      <c r="H757" s="329"/>
      <c r="I757" s="329"/>
      <c r="J757" s="329"/>
      <c r="K757" s="329"/>
      <c r="L757" s="351" t="str">
        <f t="shared" si="11"/>
        <v xml:space="preserve"> </v>
      </c>
    </row>
    <row r="758" spans="2:12" x14ac:dyDescent="0.45">
      <c r="B758" s="329"/>
      <c r="C758" s="329"/>
      <c r="D758" s="329"/>
      <c r="E758" s="329"/>
      <c r="F758" s="329"/>
      <c r="G758" s="329"/>
      <c r="H758" s="329"/>
      <c r="I758" s="329"/>
      <c r="J758" s="329"/>
      <c r="K758" s="329"/>
      <c r="L758" s="351" t="str">
        <f t="shared" si="11"/>
        <v xml:space="preserve"> </v>
      </c>
    </row>
    <row r="759" spans="2:12" x14ac:dyDescent="0.45">
      <c r="B759" s="329"/>
      <c r="C759" s="329"/>
      <c r="D759" s="329"/>
      <c r="E759" s="329"/>
      <c r="F759" s="329"/>
      <c r="G759" s="329"/>
      <c r="H759" s="329"/>
      <c r="I759" s="329"/>
      <c r="J759" s="329"/>
      <c r="K759" s="329"/>
      <c r="L759" s="351" t="str">
        <f t="shared" si="11"/>
        <v xml:space="preserve"> </v>
      </c>
    </row>
    <row r="760" spans="2:12" x14ac:dyDescent="0.45">
      <c r="B760" s="329"/>
      <c r="C760" s="329"/>
      <c r="D760" s="329"/>
      <c r="E760" s="329"/>
      <c r="F760" s="329"/>
      <c r="G760" s="329"/>
      <c r="H760" s="329"/>
      <c r="I760" s="329"/>
      <c r="J760" s="329"/>
      <c r="K760" s="329"/>
      <c r="L760" s="351" t="str">
        <f t="shared" si="11"/>
        <v xml:space="preserve"> </v>
      </c>
    </row>
    <row r="761" spans="2:12" x14ac:dyDescent="0.45">
      <c r="B761" s="329"/>
      <c r="C761" s="329"/>
      <c r="D761" s="329"/>
      <c r="E761" s="329"/>
      <c r="F761" s="329"/>
      <c r="G761" s="329"/>
      <c r="H761" s="329"/>
      <c r="I761" s="329"/>
      <c r="J761" s="329"/>
      <c r="K761" s="329"/>
      <c r="L761" s="351" t="str">
        <f t="shared" si="11"/>
        <v xml:space="preserve"> </v>
      </c>
    </row>
    <row r="762" spans="2:12" x14ac:dyDescent="0.45">
      <c r="B762" s="329"/>
      <c r="C762" s="329"/>
      <c r="D762" s="329"/>
      <c r="E762" s="329"/>
      <c r="F762" s="329"/>
      <c r="G762" s="329"/>
      <c r="H762" s="329"/>
      <c r="I762" s="329"/>
      <c r="J762" s="329"/>
      <c r="K762" s="329"/>
      <c r="L762" s="351" t="str">
        <f t="shared" si="11"/>
        <v xml:space="preserve"> </v>
      </c>
    </row>
    <row r="763" spans="2:12" x14ac:dyDescent="0.45">
      <c r="B763" s="329"/>
      <c r="C763" s="329"/>
      <c r="D763" s="329"/>
      <c r="E763" s="329"/>
      <c r="F763" s="329"/>
      <c r="G763" s="329"/>
      <c r="H763" s="329"/>
      <c r="I763" s="329"/>
      <c r="J763" s="329"/>
      <c r="K763" s="329"/>
      <c r="L763" s="351" t="str">
        <f t="shared" si="11"/>
        <v xml:space="preserve"> </v>
      </c>
    </row>
    <row r="764" spans="2:12" x14ac:dyDescent="0.45">
      <c r="B764" s="329"/>
      <c r="C764" s="329"/>
      <c r="D764" s="329"/>
      <c r="E764" s="329"/>
      <c r="F764" s="329"/>
      <c r="G764" s="329"/>
      <c r="H764" s="329"/>
      <c r="I764" s="329"/>
      <c r="J764" s="329"/>
      <c r="K764" s="329"/>
      <c r="L764" s="351" t="str">
        <f t="shared" si="11"/>
        <v xml:space="preserve"> </v>
      </c>
    </row>
    <row r="765" spans="2:12" x14ac:dyDescent="0.45">
      <c r="B765" s="329"/>
      <c r="C765" s="329"/>
      <c r="D765" s="329"/>
      <c r="E765" s="329"/>
      <c r="F765" s="329"/>
      <c r="G765" s="329"/>
      <c r="H765" s="329"/>
      <c r="I765" s="329"/>
      <c r="J765" s="329"/>
      <c r="K765" s="329"/>
      <c r="L765" s="351" t="str">
        <f t="shared" si="11"/>
        <v xml:space="preserve"> </v>
      </c>
    </row>
    <row r="766" spans="2:12" x14ac:dyDescent="0.45">
      <c r="B766" s="329"/>
      <c r="C766" s="329"/>
      <c r="D766" s="329"/>
      <c r="E766" s="329"/>
      <c r="F766" s="329"/>
      <c r="G766" s="329"/>
      <c r="H766" s="329"/>
      <c r="I766" s="329"/>
      <c r="J766" s="329"/>
      <c r="K766" s="329"/>
      <c r="L766" s="351" t="str">
        <f t="shared" si="11"/>
        <v xml:space="preserve"> </v>
      </c>
    </row>
    <row r="767" spans="2:12" x14ac:dyDescent="0.45">
      <c r="B767" s="329"/>
      <c r="C767" s="329"/>
      <c r="D767" s="329"/>
      <c r="E767" s="329"/>
      <c r="F767" s="329"/>
      <c r="G767" s="329"/>
      <c r="H767" s="329"/>
      <c r="I767" s="329"/>
      <c r="J767" s="329"/>
      <c r="K767" s="329"/>
      <c r="L767" s="351" t="str">
        <f t="shared" si="11"/>
        <v xml:space="preserve"> </v>
      </c>
    </row>
    <row r="768" spans="2:12" x14ac:dyDescent="0.45">
      <c r="B768" s="329"/>
      <c r="C768" s="329"/>
      <c r="D768" s="329"/>
      <c r="E768" s="329"/>
      <c r="F768" s="329"/>
      <c r="G768" s="329"/>
      <c r="H768" s="329"/>
      <c r="I768" s="329"/>
      <c r="J768" s="329"/>
      <c r="K768" s="329"/>
      <c r="L768" s="351" t="str">
        <f t="shared" si="11"/>
        <v xml:space="preserve"> </v>
      </c>
    </row>
    <row r="769" spans="2:12" x14ac:dyDescent="0.45">
      <c r="B769" s="329"/>
      <c r="C769" s="329"/>
      <c r="D769" s="329"/>
      <c r="E769" s="329"/>
      <c r="F769" s="329"/>
      <c r="G769" s="329"/>
      <c r="H769" s="329"/>
      <c r="I769" s="329"/>
      <c r="J769" s="329"/>
      <c r="K769" s="329"/>
      <c r="L769" s="351" t="str">
        <f t="shared" si="11"/>
        <v xml:space="preserve"> </v>
      </c>
    </row>
    <row r="770" spans="2:12" x14ac:dyDescent="0.45">
      <c r="B770" s="329"/>
      <c r="C770" s="329"/>
      <c r="D770" s="329"/>
      <c r="E770" s="329"/>
      <c r="F770" s="329"/>
      <c r="G770" s="329"/>
      <c r="H770" s="329"/>
      <c r="I770" s="329"/>
      <c r="J770" s="329"/>
      <c r="K770" s="329"/>
      <c r="L770" s="351" t="str">
        <f t="shared" si="11"/>
        <v xml:space="preserve"> </v>
      </c>
    </row>
    <row r="771" spans="2:12" x14ac:dyDescent="0.45">
      <c r="B771" s="329"/>
      <c r="C771" s="329"/>
      <c r="D771" s="329"/>
      <c r="E771" s="329"/>
      <c r="F771" s="329"/>
      <c r="G771" s="329"/>
      <c r="H771" s="329"/>
      <c r="I771" s="329"/>
      <c r="J771" s="329"/>
      <c r="K771" s="329"/>
      <c r="L771" s="351" t="str">
        <f t="shared" si="11"/>
        <v xml:space="preserve"> </v>
      </c>
    </row>
    <row r="772" spans="2:12" x14ac:dyDescent="0.45">
      <c r="B772" s="329"/>
      <c r="C772" s="329"/>
      <c r="D772" s="329"/>
      <c r="E772" s="329"/>
      <c r="F772" s="329"/>
      <c r="G772" s="329"/>
      <c r="H772" s="329"/>
      <c r="I772" s="329"/>
      <c r="J772" s="329"/>
      <c r="K772" s="329"/>
      <c r="L772" s="351" t="str">
        <f t="shared" si="11"/>
        <v xml:space="preserve"> </v>
      </c>
    </row>
    <row r="773" spans="2:12" x14ac:dyDescent="0.45">
      <c r="B773" s="329"/>
      <c r="C773" s="329"/>
      <c r="D773" s="329"/>
      <c r="E773" s="329"/>
      <c r="F773" s="329"/>
      <c r="G773" s="329"/>
      <c r="H773" s="329"/>
      <c r="I773" s="329"/>
      <c r="J773" s="329"/>
      <c r="K773" s="329"/>
      <c r="L773" s="351" t="str">
        <f t="shared" si="11"/>
        <v xml:space="preserve"> </v>
      </c>
    </row>
    <row r="774" spans="2:12" x14ac:dyDescent="0.45">
      <c r="B774" s="329"/>
      <c r="C774" s="329"/>
      <c r="D774" s="329"/>
      <c r="E774" s="329"/>
      <c r="F774" s="329"/>
      <c r="G774" s="329"/>
      <c r="H774" s="329"/>
      <c r="I774" s="329"/>
      <c r="J774" s="329"/>
      <c r="K774" s="329"/>
      <c r="L774" s="351" t="str">
        <f t="shared" si="11"/>
        <v xml:space="preserve"> </v>
      </c>
    </row>
    <row r="775" spans="2:12" x14ac:dyDescent="0.45">
      <c r="B775" s="329"/>
      <c r="C775" s="329"/>
      <c r="D775" s="329"/>
      <c r="E775" s="329"/>
      <c r="F775" s="329"/>
      <c r="G775" s="329"/>
      <c r="H775" s="329"/>
      <c r="I775" s="329"/>
      <c r="J775" s="329"/>
      <c r="K775" s="329"/>
      <c r="L775" s="351" t="str">
        <f t="shared" si="11"/>
        <v xml:space="preserve"> </v>
      </c>
    </row>
    <row r="776" spans="2:12" x14ac:dyDescent="0.45">
      <c r="B776" s="329"/>
      <c r="C776" s="329"/>
      <c r="D776" s="329"/>
      <c r="E776" s="329"/>
      <c r="F776" s="329"/>
      <c r="G776" s="329"/>
      <c r="H776" s="329"/>
      <c r="I776" s="329"/>
      <c r="J776" s="329"/>
      <c r="K776" s="329"/>
      <c r="L776" s="351" t="str">
        <f t="shared" si="11"/>
        <v xml:space="preserve"> </v>
      </c>
    </row>
    <row r="777" spans="2:12" x14ac:dyDescent="0.45">
      <c r="B777" s="329"/>
      <c r="C777" s="329"/>
      <c r="D777" s="329"/>
      <c r="E777" s="329"/>
      <c r="F777" s="329"/>
      <c r="G777" s="329"/>
      <c r="H777" s="329"/>
      <c r="I777" s="329"/>
      <c r="J777" s="329"/>
      <c r="K777" s="329"/>
      <c r="L777" s="351" t="str">
        <f t="shared" si="11"/>
        <v xml:space="preserve"> </v>
      </c>
    </row>
    <row r="778" spans="2:12" x14ac:dyDescent="0.45">
      <c r="B778" s="329"/>
      <c r="C778" s="329"/>
      <c r="D778" s="329"/>
      <c r="E778" s="329"/>
      <c r="F778" s="329"/>
      <c r="G778" s="329"/>
      <c r="H778" s="329"/>
      <c r="I778" s="329"/>
      <c r="J778" s="329"/>
      <c r="K778" s="329"/>
      <c r="L778" s="351" t="str">
        <f t="shared" si="11"/>
        <v xml:space="preserve"> </v>
      </c>
    </row>
    <row r="779" spans="2:12" x14ac:dyDescent="0.45">
      <c r="B779" s="329"/>
      <c r="C779" s="329"/>
      <c r="D779" s="329"/>
      <c r="E779" s="329"/>
      <c r="F779" s="329"/>
      <c r="G779" s="329"/>
      <c r="H779" s="329"/>
      <c r="I779" s="329"/>
      <c r="J779" s="329"/>
      <c r="K779" s="329"/>
      <c r="L779" s="351" t="str">
        <f t="shared" si="11"/>
        <v xml:space="preserve"> </v>
      </c>
    </row>
    <row r="780" spans="2:12" x14ac:dyDescent="0.45">
      <c r="B780" s="329"/>
      <c r="C780" s="329"/>
      <c r="D780" s="329"/>
      <c r="E780" s="329"/>
      <c r="F780" s="329"/>
      <c r="G780" s="329"/>
      <c r="H780" s="329"/>
      <c r="I780" s="329"/>
      <c r="J780" s="329"/>
      <c r="K780" s="329"/>
      <c r="L780" s="351" t="str">
        <f t="shared" si="11"/>
        <v xml:space="preserve"> </v>
      </c>
    </row>
    <row r="781" spans="2:12" x14ac:dyDescent="0.45">
      <c r="B781" s="329"/>
      <c r="C781" s="329"/>
      <c r="D781" s="329"/>
      <c r="E781" s="329"/>
      <c r="F781" s="329"/>
      <c r="G781" s="329"/>
      <c r="H781" s="329"/>
      <c r="I781" s="329"/>
      <c r="J781" s="329"/>
      <c r="K781" s="329"/>
      <c r="L781" s="351" t="str">
        <f t="shared" si="11"/>
        <v xml:space="preserve"> </v>
      </c>
    </row>
    <row r="782" spans="2:12" x14ac:dyDescent="0.45">
      <c r="B782" s="329"/>
      <c r="C782" s="329"/>
      <c r="D782" s="329"/>
      <c r="E782" s="329"/>
      <c r="F782" s="329"/>
      <c r="G782" s="329"/>
      <c r="H782" s="329"/>
      <c r="I782" s="329"/>
      <c r="J782" s="329"/>
      <c r="K782" s="329"/>
      <c r="L782" s="351" t="str">
        <f t="shared" si="11"/>
        <v xml:space="preserve"> </v>
      </c>
    </row>
    <row r="783" spans="2:12" x14ac:dyDescent="0.45">
      <c r="B783" s="329"/>
      <c r="C783" s="329"/>
      <c r="D783" s="329"/>
      <c r="E783" s="329"/>
      <c r="F783" s="329"/>
      <c r="G783" s="329"/>
      <c r="H783" s="329"/>
      <c r="I783" s="329"/>
      <c r="J783" s="329"/>
      <c r="K783" s="329"/>
      <c r="L783" s="351" t="str">
        <f t="shared" ref="L783:L846" si="12">IF(K783&gt;9,"ENCOUNTER"," ")</f>
        <v xml:space="preserve"> </v>
      </c>
    </row>
    <row r="784" spans="2:12" x14ac:dyDescent="0.45">
      <c r="B784" s="329"/>
      <c r="C784" s="329"/>
      <c r="D784" s="329"/>
      <c r="E784" s="329"/>
      <c r="F784" s="329"/>
      <c r="G784" s="329"/>
      <c r="H784" s="329"/>
      <c r="I784" s="329"/>
      <c r="J784" s="329"/>
      <c r="K784" s="329"/>
      <c r="L784" s="351" t="str">
        <f t="shared" si="12"/>
        <v xml:space="preserve"> </v>
      </c>
    </row>
    <row r="785" spans="2:12" x14ac:dyDescent="0.45">
      <c r="B785" s="329"/>
      <c r="C785" s="329"/>
      <c r="D785" s="329"/>
      <c r="E785" s="329"/>
      <c r="F785" s="329"/>
      <c r="G785" s="329"/>
      <c r="H785" s="329"/>
      <c r="I785" s="329"/>
      <c r="J785" s="329"/>
      <c r="K785" s="329"/>
      <c r="L785" s="351" t="str">
        <f t="shared" si="12"/>
        <v xml:space="preserve"> </v>
      </c>
    </row>
    <row r="786" spans="2:12" x14ac:dyDescent="0.45">
      <c r="B786" s="329"/>
      <c r="C786" s="329"/>
      <c r="D786" s="329"/>
      <c r="E786" s="329"/>
      <c r="F786" s="329"/>
      <c r="G786" s="329"/>
      <c r="H786" s="329"/>
      <c r="I786" s="329"/>
      <c r="J786" s="329"/>
      <c r="K786" s="329"/>
      <c r="L786" s="351" t="str">
        <f t="shared" si="12"/>
        <v xml:space="preserve"> </v>
      </c>
    </row>
    <row r="787" spans="2:12" x14ac:dyDescent="0.45">
      <c r="B787" s="329"/>
      <c r="C787" s="329"/>
      <c r="D787" s="329"/>
      <c r="E787" s="329"/>
      <c r="F787" s="329"/>
      <c r="G787" s="329"/>
      <c r="H787" s="329"/>
      <c r="I787" s="329"/>
      <c r="J787" s="329"/>
      <c r="K787" s="329"/>
      <c r="L787" s="351" t="str">
        <f t="shared" si="12"/>
        <v xml:space="preserve"> </v>
      </c>
    </row>
    <row r="788" spans="2:12" x14ac:dyDescent="0.45">
      <c r="B788" s="329"/>
      <c r="C788" s="329"/>
      <c r="D788" s="329"/>
      <c r="E788" s="329"/>
      <c r="F788" s="329"/>
      <c r="G788" s="329"/>
      <c r="H788" s="329"/>
      <c r="I788" s="329"/>
      <c r="J788" s="329"/>
      <c r="K788" s="329"/>
      <c r="L788" s="351" t="str">
        <f t="shared" si="12"/>
        <v xml:space="preserve"> </v>
      </c>
    </row>
    <row r="789" spans="2:12" x14ac:dyDescent="0.45">
      <c r="B789" s="329"/>
      <c r="C789" s="329"/>
      <c r="D789" s="329"/>
      <c r="E789" s="329"/>
      <c r="F789" s="329"/>
      <c r="G789" s="329"/>
      <c r="H789" s="329"/>
      <c r="I789" s="329"/>
      <c r="J789" s="329"/>
      <c r="K789" s="329"/>
      <c r="L789" s="351" t="str">
        <f t="shared" si="12"/>
        <v xml:space="preserve"> </v>
      </c>
    </row>
    <row r="790" spans="2:12" x14ac:dyDescent="0.45">
      <c r="B790" s="329"/>
      <c r="C790" s="329"/>
      <c r="D790" s="329"/>
      <c r="E790" s="329"/>
      <c r="F790" s="329"/>
      <c r="G790" s="329"/>
      <c r="H790" s="329"/>
      <c r="I790" s="329"/>
      <c r="J790" s="329"/>
      <c r="K790" s="329"/>
      <c r="L790" s="351" t="str">
        <f t="shared" si="12"/>
        <v xml:space="preserve"> </v>
      </c>
    </row>
    <row r="791" spans="2:12" x14ac:dyDescent="0.45">
      <c r="B791" s="329"/>
      <c r="C791" s="329"/>
      <c r="D791" s="329"/>
      <c r="E791" s="329"/>
      <c r="F791" s="329"/>
      <c r="G791" s="329"/>
      <c r="H791" s="329"/>
      <c r="I791" s="329"/>
      <c r="J791" s="329"/>
      <c r="K791" s="329"/>
      <c r="L791" s="351" t="str">
        <f t="shared" si="12"/>
        <v xml:space="preserve"> </v>
      </c>
    </row>
    <row r="792" spans="2:12" x14ac:dyDescent="0.45">
      <c r="B792" s="329"/>
      <c r="C792" s="329"/>
      <c r="D792" s="329"/>
      <c r="E792" s="329"/>
      <c r="F792" s="329"/>
      <c r="G792" s="329"/>
      <c r="H792" s="329"/>
      <c r="I792" s="329"/>
      <c r="J792" s="329"/>
      <c r="K792" s="329"/>
      <c r="L792" s="351" t="str">
        <f t="shared" si="12"/>
        <v xml:space="preserve"> </v>
      </c>
    </row>
    <row r="793" spans="2:12" x14ac:dyDescent="0.45">
      <c r="B793" s="329"/>
      <c r="C793" s="329"/>
      <c r="D793" s="329"/>
      <c r="E793" s="329"/>
      <c r="F793" s="329"/>
      <c r="G793" s="329"/>
      <c r="H793" s="329"/>
      <c r="I793" s="329"/>
      <c r="J793" s="329"/>
      <c r="K793" s="329"/>
      <c r="L793" s="351" t="str">
        <f t="shared" si="12"/>
        <v xml:space="preserve"> </v>
      </c>
    </row>
    <row r="794" spans="2:12" x14ac:dyDescent="0.45">
      <c r="B794" s="329"/>
      <c r="C794" s="329"/>
      <c r="D794" s="329"/>
      <c r="E794" s="329"/>
      <c r="F794" s="329"/>
      <c r="G794" s="329"/>
      <c r="H794" s="329"/>
      <c r="I794" s="329"/>
      <c r="J794" s="329"/>
      <c r="K794" s="329"/>
      <c r="L794" s="351" t="str">
        <f t="shared" si="12"/>
        <v xml:space="preserve"> </v>
      </c>
    </row>
    <row r="795" spans="2:12" x14ac:dyDescent="0.45">
      <c r="B795" s="329"/>
      <c r="C795" s="329"/>
      <c r="D795" s="329"/>
      <c r="E795" s="329"/>
      <c r="F795" s="329"/>
      <c r="G795" s="329"/>
      <c r="H795" s="329"/>
      <c r="I795" s="329"/>
      <c r="J795" s="329"/>
      <c r="K795" s="329"/>
      <c r="L795" s="351" t="str">
        <f t="shared" si="12"/>
        <v xml:space="preserve"> </v>
      </c>
    </row>
    <row r="796" spans="2:12" x14ac:dyDescent="0.45">
      <c r="B796" s="329"/>
      <c r="C796" s="329"/>
      <c r="D796" s="329"/>
      <c r="E796" s="329"/>
      <c r="F796" s="329"/>
      <c r="G796" s="329"/>
      <c r="H796" s="329"/>
      <c r="I796" s="329"/>
      <c r="J796" s="329"/>
      <c r="K796" s="329"/>
      <c r="L796" s="351" t="str">
        <f t="shared" si="12"/>
        <v xml:space="preserve"> </v>
      </c>
    </row>
    <row r="797" spans="2:12" x14ac:dyDescent="0.45">
      <c r="B797" s="329"/>
      <c r="C797" s="329"/>
      <c r="D797" s="329"/>
      <c r="E797" s="329"/>
      <c r="F797" s="329"/>
      <c r="G797" s="329"/>
      <c r="H797" s="329"/>
      <c r="I797" s="329"/>
      <c r="J797" s="329"/>
      <c r="K797" s="329"/>
      <c r="L797" s="351" t="str">
        <f t="shared" si="12"/>
        <v xml:space="preserve"> </v>
      </c>
    </row>
    <row r="798" spans="2:12" x14ac:dyDescent="0.45">
      <c r="B798" s="329"/>
      <c r="C798" s="329"/>
      <c r="D798" s="329"/>
      <c r="E798" s="329"/>
      <c r="F798" s="329"/>
      <c r="G798" s="329"/>
      <c r="H798" s="329"/>
      <c r="I798" s="329"/>
      <c r="J798" s="329"/>
      <c r="K798" s="329"/>
      <c r="L798" s="351" t="str">
        <f t="shared" si="12"/>
        <v xml:space="preserve"> </v>
      </c>
    </row>
    <row r="799" spans="2:12" x14ac:dyDescent="0.45">
      <c r="B799" s="329"/>
      <c r="C799" s="329"/>
      <c r="D799" s="329"/>
      <c r="E799" s="329"/>
      <c r="F799" s="329"/>
      <c r="G799" s="329"/>
      <c r="H799" s="329"/>
      <c r="I799" s="329"/>
      <c r="J799" s="329"/>
      <c r="K799" s="329"/>
      <c r="L799" s="351" t="str">
        <f t="shared" si="12"/>
        <v xml:space="preserve"> </v>
      </c>
    </row>
    <row r="800" spans="2:12" x14ac:dyDescent="0.45">
      <c r="B800" s="329"/>
      <c r="C800" s="329"/>
      <c r="D800" s="329"/>
      <c r="E800" s="329"/>
      <c r="F800" s="329"/>
      <c r="G800" s="329"/>
      <c r="H800" s="329"/>
      <c r="I800" s="329"/>
      <c r="J800" s="329"/>
      <c r="K800" s="329"/>
      <c r="L800" s="351" t="str">
        <f t="shared" si="12"/>
        <v xml:space="preserve"> </v>
      </c>
    </row>
    <row r="801" spans="2:12" x14ac:dyDescent="0.45">
      <c r="B801" s="329"/>
      <c r="C801" s="329"/>
      <c r="D801" s="329"/>
      <c r="E801" s="329"/>
      <c r="F801" s="329"/>
      <c r="G801" s="329"/>
      <c r="H801" s="329"/>
      <c r="I801" s="329"/>
      <c r="J801" s="329"/>
      <c r="K801" s="329"/>
      <c r="L801" s="351" t="str">
        <f t="shared" si="12"/>
        <v xml:space="preserve"> </v>
      </c>
    </row>
    <row r="802" spans="2:12" x14ac:dyDescent="0.45">
      <c r="B802" s="329"/>
      <c r="C802" s="329"/>
      <c r="D802" s="329"/>
      <c r="E802" s="329"/>
      <c r="F802" s="329"/>
      <c r="G802" s="329"/>
      <c r="H802" s="329"/>
      <c r="I802" s="329"/>
      <c r="J802" s="329"/>
      <c r="K802" s="329"/>
      <c r="L802" s="351" t="str">
        <f t="shared" si="12"/>
        <v xml:space="preserve"> </v>
      </c>
    </row>
    <row r="803" spans="2:12" x14ac:dyDescent="0.45">
      <c r="B803" s="329"/>
      <c r="C803" s="329"/>
      <c r="D803" s="329"/>
      <c r="E803" s="329"/>
      <c r="F803" s="329"/>
      <c r="G803" s="329"/>
      <c r="H803" s="329"/>
      <c r="I803" s="329"/>
      <c r="J803" s="329"/>
      <c r="K803" s="329"/>
      <c r="L803" s="351" t="str">
        <f t="shared" si="12"/>
        <v xml:space="preserve"> </v>
      </c>
    </row>
    <row r="804" spans="2:12" x14ac:dyDescent="0.45">
      <c r="B804" s="329"/>
      <c r="C804" s="329"/>
      <c r="D804" s="329"/>
      <c r="E804" s="329"/>
      <c r="F804" s="329"/>
      <c r="G804" s="329"/>
      <c r="H804" s="329"/>
      <c r="I804" s="329"/>
      <c r="J804" s="329"/>
      <c r="K804" s="329"/>
      <c r="L804" s="351" t="str">
        <f t="shared" si="12"/>
        <v xml:space="preserve"> </v>
      </c>
    </row>
    <row r="805" spans="2:12" x14ac:dyDescent="0.45">
      <c r="B805" s="329"/>
      <c r="C805" s="329"/>
      <c r="D805" s="329"/>
      <c r="E805" s="329"/>
      <c r="F805" s="329"/>
      <c r="G805" s="329"/>
      <c r="H805" s="329"/>
      <c r="I805" s="329"/>
      <c r="J805" s="329"/>
      <c r="K805" s="329"/>
      <c r="L805" s="351" t="str">
        <f t="shared" si="12"/>
        <v xml:space="preserve"> </v>
      </c>
    </row>
    <row r="806" spans="2:12" x14ac:dyDescent="0.45">
      <c r="B806" s="329"/>
      <c r="C806" s="329"/>
      <c r="D806" s="329"/>
      <c r="E806" s="329"/>
      <c r="F806" s="329"/>
      <c r="G806" s="329"/>
      <c r="H806" s="329"/>
      <c r="I806" s="329"/>
      <c r="J806" s="329"/>
      <c r="K806" s="329"/>
      <c r="L806" s="351" t="str">
        <f t="shared" si="12"/>
        <v xml:space="preserve"> </v>
      </c>
    </row>
    <row r="807" spans="2:12" x14ac:dyDescent="0.45">
      <c r="B807" s="329"/>
      <c r="C807" s="329"/>
      <c r="D807" s="329"/>
      <c r="E807" s="329"/>
      <c r="F807" s="329"/>
      <c r="G807" s="329"/>
      <c r="H807" s="329"/>
      <c r="I807" s="329"/>
      <c r="J807" s="329"/>
      <c r="K807" s="329"/>
      <c r="L807" s="351" t="str">
        <f t="shared" si="12"/>
        <v xml:space="preserve"> </v>
      </c>
    </row>
    <row r="808" spans="2:12" x14ac:dyDescent="0.45">
      <c r="B808" s="329"/>
      <c r="C808" s="329"/>
      <c r="D808" s="329"/>
      <c r="E808" s="329"/>
      <c r="F808" s="329"/>
      <c r="G808" s="329"/>
      <c r="H808" s="329"/>
      <c r="I808" s="329"/>
      <c r="J808" s="329"/>
      <c r="K808" s="329"/>
      <c r="L808" s="351" t="str">
        <f t="shared" si="12"/>
        <v xml:space="preserve"> </v>
      </c>
    </row>
    <row r="809" spans="2:12" x14ac:dyDescent="0.45">
      <c r="B809" s="329"/>
      <c r="C809" s="329"/>
      <c r="D809" s="329"/>
      <c r="E809" s="329"/>
      <c r="F809" s="329"/>
      <c r="G809" s="329"/>
      <c r="H809" s="329"/>
      <c r="I809" s="329"/>
      <c r="J809" s="329"/>
      <c r="K809" s="329"/>
      <c r="L809" s="351" t="str">
        <f t="shared" si="12"/>
        <v xml:space="preserve"> </v>
      </c>
    </row>
    <row r="810" spans="2:12" x14ac:dyDescent="0.45">
      <c r="B810" s="329"/>
      <c r="C810" s="329"/>
      <c r="D810" s="329"/>
      <c r="E810" s="329"/>
      <c r="F810" s="329"/>
      <c r="G810" s="329"/>
      <c r="H810" s="329"/>
      <c r="I810" s="329"/>
      <c r="J810" s="329"/>
      <c r="K810" s="329"/>
      <c r="L810" s="351" t="str">
        <f t="shared" si="12"/>
        <v xml:space="preserve"> </v>
      </c>
    </row>
    <row r="811" spans="2:12" x14ac:dyDescent="0.45">
      <c r="B811" s="329"/>
      <c r="C811" s="329"/>
      <c r="D811" s="329"/>
      <c r="E811" s="329"/>
      <c r="F811" s="329"/>
      <c r="G811" s="329"/>
      <c r="H811" s="329"/>
      <c r="I811" s="329"/>
      <c r="J811" s="329"/>
      <c r="K811" s="329"/>
      <c r="L811" s="351" t="str">
        <f t="shared" si="12"/>
        <v xml:space="preserve"> </v>
      </c>
    </row>
    <row r="812" spans="2:12" x14ac:dyDescent="0.45">
      <c r="B812" s="329"/>
      <c r="C812" s="329"/>
      <c r="D812" s="329"/>
      <c r="E812" s="329"/>
      <c r="F812" s="329"/>
      <c r="G812" s="329"/>
      <c r="H812" s="329"/>
      <c r="I812" s="329"/>
      <c r="J812" s="329"/>
      <c r="K812" s="329"/>
      <c r="L812" s="351" t="str">
        <f t="shared" si="12"/>
        <v xml:space="preserve"> </v>
      </c>
    </row>
    <row r="813" spans="2:12" x14ac:dyDescent="0.45">
      <c r="B813" s="329"/>
      <c r="C813" s="329"/>
      <c r="D813" s="329"/>
      <c r="E813" s="329"/>
      <c r="F813" s="329"/>
      <c r="G813" s="329"/>
      <c r="H813" s="329"/>
      <c r="I813" s="329"/>
      <c r="J813" s="329"/>
      <c r="K813" s="329"/>
      <c r="L813" s="351" t="str">
        <f t="shared" si="12"/>
        <v xml:space="preserve"> </v>
      </c>
    </row>
    <row r="814" spans="2:12" x14ac:dyDescent="0.45">
      <c r="B814" s="329"/>
      <c r="C814" s="329"/>
      <c r="D814" s="329"/>
      <c r="E814" s="329"/>
      <c r="F814" s="329"/>
      <c r="G814" s="329"/>
      <c r="H814" s="329"/>
      <c r="I814" s="329"/>
      <c r="J814" s="329"/>
      <c r="K814" s="329"/>
      <c r="L814" s="351" t="str">
        <f t="shared" si="12"/>
        <v xml:space="preserve"> </v>
      </c>
    </row>
    <row r="815" spans="2:12" x14ac:dyDescent="0.45">
      <c r="B815" s="329"/>
      <c r="C815" s="329"/>
      <c r="D815" s="329"/>
      <c r="E815" s="329"/>
      <c r="F815" s="329"/>
      <c r="G815" s="329"/>
      <c r="H815" s="329"/>
      <c r="I815" s="329"/>
      <c r="J815" s="329"/>
      <c r="K815" s="329"/>
      <c r="L815" s="351" t="str">
        <f t="shared" si="12"/>
        <v xml:space="preserve"> </v>
      </c>
    </row>
    <row r="816" spans="2:12" x14ac:dyDescent="0.45">
      <c r="B816" s="329"/>
      <c r="C816" s="329"/>
      <c r="D816" s="329"/>
      <c r="E816" s="329"/>
      <c r="F816" s="329"/>
      <c r="G816" s="329"/>
      <c r="H816" s="329"/>
      <c r="I816" s="329"/>
      <c r="J816" s="329"/>
      <c r="K816" s="329"/>
      <c r="L816" s="351" t="str">
        <f t="shared" si="12"/>
        <v xml:space="preserve"> </v>
      </c>
    </row>
    <row r="817" spans="2:12" x14ac:dyDescent="0.45">
      <c r="B817" s="329"/>
      <c r="C817" s="329"/>
      <c r="D817" s="329"/>
      <c r="E817" s="329"/>
      <c r="F817" s="329"/>
      <c r="G817" s="329"/>
      <c r="H817" s="329"/>
      <c r="I817" s="329"/>
      <c r="J817" s="329"/>
      <c r="K817" s="329"/>
      <c r="L817" s="351" t="str">
        <f t="shared" si="12"/>
        <v xml:space="preserve"> </v>
      </c>
    </row>
    <row r="818" spans="2:12" x14ac:dyDescent="0.45">
      <c r="B818" s="329"/>
      <c r="C818" s="329"/>
      <c r="D818" s="329"/>
      <c r="E818" s="329"/>
      <c r="F818" s="329"/>
      <c r="G818" s="329"/>
      <c r="H818" s="329"/>
      <c r="I818" s="329"/>
      <c r="J818" s="329"/>
      <c r="K818" s="329"/>
      <c r="L818" s="351" t="str">
        <f t="shared" si="12"/>
        <v xml:space="preserve"> </v>
      </c>
    </row>
    <row r="819" spans="2:12" x14ac:dyDescent="0.45">
      <c r="B819" s="329"/>
      <c r="C819" s="329"/>
      <c r="D819" s="329"/>
      <c r="E819" s="329"/>
      <c r="F819" s="329"/>
      <c r="G819" s="329"/>
      <c r="H819" s="329"/>
      <c r="I819" s="329"/>
      <c r="J819" s="329"/>
      <c r="K819" s="329"/>
      <c r="L819" s="351" t="str">
        <f t="shared" si="12"/>
        <v xml:space="preserve"> </v>
      </c>
    </row>
    <row r="820" spans="2:12" x14ac:dyDescent="0.45">
      <c r="B820" s="329"/>
      <c r="C820" s="329"/>
      <c r="D820" s="329"/>
      <c r="E820" s="329"/>
      <c r="F820" s="329"/>
      <c r="G820" s="329"/>
      <c r="H820" s="329"/>
      <c r="I820" s="329"/>
      <c r="J820" s="329"/>
      <c r="K820" s="329"/>
      <c r="L820" s="351" t="str">
        <f t="shared" si="12"/>
        <v xml:space="preserve"> </v>
      </c>
    </row>
    <row r="821" spans="2:12" x14ac:dyDescent="0.45">
      <c r="B821" s="329"/>
      <c r="C821" s="329"/>
      <c r="D821" s="329"/>
      <c r="E821" s="329"/>
      <c r="F821" s="329"/>
      <c r="G821" s="329"/>
      <c r="H821" s="329"/>
      <c r="I821" s="329"/>
      <c r="J821" s="329"/>
      <c r="K821" s="329"/>
      <c r="L821" s="351" t="str">
        <f t="shared" si="12"/>
        <v xml:space="preserve"> </v>
      </c>
    </row>
    <row r="822" spans="2:12" x14ac:dyDescent="0.45">
      <c r="B822" s="329"/>
      <c r="C822" s="329"/>
      <c r="D822" s="329"/>
      <c r="E822" s="329"/>
      <c r="F822" s="329"/>
      <c r="G822" s="329"/>
      <c r="H822" s="329"/>
      <c r="I822" s="329"/>
      <c r="J822" s="329"/>
      <c r="K822" s="329"/>
      <c r="L822" s="351" t="str">
        <f t="shared" si="12"/>
        <v xml:space="preserve"> </v>
      </c>
    </row>
    <row r="823" spans="2:12" x14ac:dyDescent="0.45">
      <c r="B823" s="329"/>
      <c r="C823" s="329"/>
      <c r="D823" s="329"/>
      <c r="E823" s="329"/>
      <c r="F823" s="329"/>
      <c r="G823" s="329"/>
      <c r="H823" s="329"/>
      <c r="I823" s="329"/>
      <c r="J823" s="329"/>
      <c r="K823" s="329"/>
      <c r="L823" s="351" t="str">
        <f t="shared" si="12"/>
        <v xml:space="preserve"> </v>
      </c>
    </row>
    <row r="824" spans="2:12" x14ac:dyDescent="0.45">
      <c r="B824" s="329"/>
      <c r="C824" s="329"/>
      <c r="D824" s="329"/>
      <c r="E824" s="329"/>
      <c r="F824" s="329"/>
      <c r="G824" s="329"/>
      <c r="H824" s="329"/>
      <c r="I824" s="329"/>
      <c r="J824" s="329"/>
      <c r="K824" s="329"/>
      <c r="L824" s="351" t="str">
        <f t="shared" si="12"/>
        <v xml:space="preserve"> </v>
      </c>
    </row>
    <row r="825" spans="2:12" x14ac:dyDescent="0.45">
      <c r="B825" s="329"/>
      <c r="C825" s="329"/>
      <c r="D825" s="329"/>
      <c r="E825" s="329"/>
      <c r="F825" s="329"/>
      <c r="G825" s="329"/>
      <c r="H825" s="329"/>
      <c r="I825" s="329"/>
      <c r="J825" s="329"/>
      <c r="K825" s="329"/>
      <c r="L825" s="351" t="str">
        <f t="shared" si="12"/>
        <v xml:space="preserve"> </v>
      </c>
    </row>
    <row r="826" spans="2:12" x14ac:dyDescent="0.45">
      <c r="B826" s="329"/>
      <c r="C826" s="329"/>
      <c r="D826" s="329"/>
      <c r="E826" s="329"/>
      <c r="F826" s="329"/>
      <c r="G826" s="329"/>
      <c r="H826" s="329"/>
      <c r="I826" s="329"/>
      <c r="J826" s="329"/>
      <c r="K826" s="329"/>
      <c r="L826" s="351" t="str">
        <f t="shared" si="12"/>
        <v xml:space="preserve"> </v>
      </c>
    </row>
    <row r="827" spans="2:12" x14ac:dyDescent="0.45">
      <c r="B827" s="329"/>
      <c r="C827" s="329"/>
      <c r="D827" s="329"/>
      <c r="E827" s="329"/>
      <c r="F827" s="329"/>
      <c r="G827" s="329"/>
      <c r="H827" s="329"/>
      <c r="I827" s="329"/>
      <c r="J827" s="329"/>
      <c r="K827" s="329"/>
      <c r="L827" s="351" t="str">
        <f t="shared" si="12"/>
        <v xml:space="preserve"> </v>
      </c>
    </row>
    <row r="828" spans="2:12" x14ac:dyDescent="0.45">
      <c r="B828" s="329"/>
      <c r="C828" s="329"/>
      <c r="D828" s="329"/>
      <c r="E828" s="329"/>
      <c r="F828" s="329"/>
      <c r="G828" s="329"/>
      <c r="H828" s="329"/>
      <c r="I828" s="329"/>
      <c r="J828" s="329"/>
      <c r="K828" s="329"/>
      <c r="L828" s="351" t="str">
        <f t="shared" si="12"/>
        <v xml:space="preserve"> </v>
      </c>
    </row>
    <row r="829" spans="2:12" x14ac:dyDescent="0.45">
      <c r="B829" s="329"/>
      <c r="C829" s="329"/>
      <c r="D829" s="329"/>
      <c r="E829" s="329"/>
      <c r="F829" s="329"/>
      <c r="G829" s="329"/>
      <c r="H829" s="329"/>
      <c r="I829" s="329"/>
      <c r="J829" s="329"/>
      <c r="K829" s="329"/>
      <c r="L829" s="351" t="str">
        <f t="shared" si="12"/>
        <v xml:space="preserve"> </v>
      </c>
    </row>
    <row r="830" spans="2:12" x14ac:dyDescent="0.45">
      <c r="B830" s="329"/>
      <c r="C830" s="329"/>
      <c r="D830" s="329"/>
      <c r="E830" s="329"/>
      <c r="F830" s="329"/>
      <c r="G830" s="329"/>
      <c r="H830" s="329"/>
      <c r="I830" s="329"/>
      <c r="J830" s="329"/>
      <c r="K830" s="329"/>
      <c r="L830" s="351" t="str">
        <f t="shared" si="12"/>
        <v xml:space="preserve"> </v>
      </c>
    </row>
    <row r="831" spans="2:12" x14ac:dyDescent="0.45">
      <c r="B831" s="329"/>
      <c r="C831" s="329"/>
      <c r="D831" s="329"/>
      <c r="E831" s="329"/>
      <c r="F831" s="329"/>
      <c r="G831" s="329"/>
      <c r="H831" s="329"/>
      <c r="I831" s="329"/>
      <c r="J831" s="329"/>
      <c r="K831" s="329"/>
      <c r="L831" s="351" t="str">
        <f t="shared" si="12"/>
        <v xml:space="preserve"> </v>
      </c>
    </row>
    <row r="832" spans="2:12" x14ac:dyDescent="0.45">
      <c r="B832" s="329"/>
      <c r="C832" s="329"/>
      <c r="D832" s="329"/>
      <c r="E832" s="329"/>
      <c r="F832" s="329"/>
      <c r="G832" s="329"/>
      <c r="H832" s="329"/>
      <c r="I832" s="329"/>
      <c r="J832" s="329"/>
      <c r="K832" s="329"/>
      <c r="L832" s="351" t="str">
        <f t="shared" si="12"/>
        <v xml:space="preserve"> </v>
      </c>
    </row>
    <row r="833" spans="2:12" x14ac:dyDescent="0.45">
      <c r="B833" s="329"/>
      <c r="C833" s="329"/>
      <c r="D833" s="329"/>
      <c r="E833" s="329"/>
      <c r="F833" s="329"/>
      <c r="G833" s="329"/>
      <c r="H833" s="329"/>
      <c r="I833" s="329"/>
      <c r="J833" s="329"/>
      <c r="K833" s="329"/>
      <c r="L833" s="351" t="str">
        <f t="shared" si="12"/>
        <v xml:space="preserve"> </v>
      </c>
    </row>
    <row r="834" spans="2:12" x14ac:dyDescent="0.45">
      <c r="B834" s="329"/>
      <c r="C834" s="329"/>
      <c r="D834" s="329"/>
      <c r="E834" s="329"/>
      <c r="F834" s="329"/>
      <c r="G834" s="329"/>
      <c r="H834" s="329"/>
      <c r="I834" s="329"/>
      <c r="J834" s="329"/>
      <c r="K834" s="329"/>
      <c r="L834" s="351" t="str">
        <f t="shared" si="12"/>
        <v xml:space="preserve"> </v>
      </c>
    </row>
    <row r="835" spans="2:12" x14ac:dyDescent="0.45">
      <c r="B835" s="329"/>
      <c r="C835" s="329"/>
      <c r="D835" s="329"/>
      <c r="E835" s="329"/>
      <c r="F835" s="329"/>
      <c r="G835" s="329"/>
      <c r="H835" s="329"/>
      <c r="I835" s="329"/>
      <c r="J835" s="329"/>
      <c r="K835" s="329"/>
      <c r="L835" s="351" t="str">
        <f t="shared" si="12"/>
        <v xml:space="preserve"> </v>
      </c>
    </row>
    <row r="836" spans="2:12" x14ac:dyDescent="0.45">
      <c r="B836" s="329"/>
      <c r="C836" s="329"/>
      <c r="D836" s="329"/>
      <c r="E836" s="329"/>
      <c r="F836" s="329"/>
      <c r="G836" s="329"/>
      <c r="H836" s="329"/>
      <c r="I836" s="329"/>
      <c r="J836" s="329"/>
      <c r="K836" s="329"/>
      <c r="L836" s="351" t="str">
        <f t="shared" si="12"/>
        <v xml:space="preserve"> </v>
      </c>
    </row>
    <row r="837" spans="2:12" x14ac:dyDescent="0.45">
      <c r="B837" s="329"/>
      <c r="C837" s="329"/>
      <c r="D837" s="329"/>
      <c r="E837" s="329"/>
      <c r="F837" s="329"/>
      <c r="G837" s="329"/>
      <c r="H837" s="329"/>
      <c r="I837" s="329"/>
      <c r="J837" s="329"/>
      <c r="K837" s="329"/>
      <c r="L837" s="351" t="str">
        <f t="shared" si="12"/>
        <v xml:space="preserve"> </v>
      </c>
    </row>
    <row r="838" spans="2:12" x14ac:dyDescent="0.45">
      <c r="B838" s="329"/>
      <c r="C838" s="329"/>
      <c r="D838" s="329"/>
      <c r="E838" s="329"/>
      <c r="F838" s="329"/>
      <c r="G838" s="329"/>
      <c r="H838" s="329"/>
      <c r="I838" s="329"/>
      <c r="J838" s="329"/>
      <c r="K838" s="329"/>
      <c r="L838" s="351" t="str">
        <f t="shared" si="12"/>
        <v xml:space="preserve"> </v>
      </c>
    </row>
    <row r="839" spans="2:12" x14ac:dyDescent="0.45">
      <c r="B839" s="329"/>
      <c r="C839" s="329"/>
      <c r="D839" s="329"/>
      <c r="E839" s="329"/>
      <c r="F839" s="329"/>
      <c r="G839" s="329"/>
      <c r="H839" s="329"/>
      <c r="I839" s="329"/>
      <c r="J839" s="329"/>
      <c r="K839" s="329"/>
      <c r="L839" s="351" t="str">
        <f t="shared" si="12"/>
        <v xml:space="preserve"> </v>
      </c>
    </row>
    <row r="840" spans="2:12" x14ac:dyDescent="0.45">
      <c r="B840" s="329"/>
      <c r="C840" s="329"/>
      <c r="D840" s="329"/>
      <c r="E840" s="329"/>
      <c r="F840" s="329"/>
      <c r="G840" s="329"/>
      <c r="H840" s="329"/>
      <c r="I840" s="329"/>
      <c r="J840" s="329"/>
      <c r="K840" s="329"/>
      <c r="L840" s="351" t="str">
        <f t="shared" si="12"/>
        <v xml:space="preserve"> </v>
      </c>
    </row>
    <row r="841" spans="2:12" x14ac:dyDescent="0.45">
      <c r="B841" s="329"/>
      <c r="C841" s="329"/>
      <c r="D841" s="329"/>
      <c r="E841" s="329"/>
      <c r="F841" s="329"/>
      <c r="G841" s="329"/>
      <c r="H841" s="329"/>
      <c r="I841" s="329"/>
      <c r="J841" s="329"/>
      <c r="K841" s="329"/>
      <c r="L841" s="351" t="str">
        <f t="shared" si="12"/>
        <v xml:space="preserve"> </v>
      </c>
    </row>
    <row r="842" spans="2:12" x14ac:dyDescent="0.45">
      <c r="B842" s="329"/>
      <c r="C842" s="329"/>
      <c r="D842" s="329"/>
      <c r="E842" s="329"/>
      <c r="F842" s="329"/>
      <c r="G842" s="329"/>
      <c r="H842" s="329"/>
      <c r="I842" s="329"/>
      <c r="J842" s="329"/>
      <c r="K842" s="329"/>
      <c r="L842" s="351" t="str">
        <f t="shared" si="12"/>
        <v xml:space="preserve"> </v>
      </c>
    </row>
    <row r="843" spans="2:12" x14ac:dyDescent="0.45">
      <c r="B843" s="329"/>
      <c r="C843" s="329"/>
      <c r="D843" s="329"/>
      <c r="E843" s="329"/>
      <c r="F843" s="329"/>
      <c r="G843" s="329"/>
      <c r="H843" s="329"/>
      <c r="I843" s="329"/>
      <c r="J843" s="329"/>
      <c r="K843" s="329"/>
      <c r="L843" s="351" t="str">
        <f t="shared" si="12"/>
        <v xml:space="preserve"> </v>
      </c>
    </row>
    <row r="844" spans="2:12" x14ac:dyDescent="0.45">
      <c r="B844" s="329"/>
      <c r="C844" s="329"/>
      <c r="D844" s="329"/>
      <c r="E844" s="329"/>
      <c r="F844" s="329"/>
      <c r="G844" s="329"/>
      <c r="H844" s="329"/>
      <c r="I844" s="329"/>
      <c r="J844" s="329"/>
      <c r="K844" s="329"/>
      <c r="L844" s="351" t="str">
        <f t="shared" si="12"/>
        <v xml:space="preserve"> </v>
      </c>
    </row>
    <row r="845" spans="2:12" x14ac:dyDescent="0.45">
      <c r="B845" s="329"/>
      <c r="C845" s="329"/>
      <c r="D845" s="329"/>
      <c r="E845" s="329"/>
      <c r="F845" s="329"/>
      <c r="G845" s="329"/>
      <c r="H845" s="329"/>
      <c r="I845" s="329"/>
      <c r="J845" s="329"/>
      <c r="K845" s="329"/>
      <c r="L845" s="351" t="str">
        <f t="shared" si="12"/>
        <v xml:space="preserve"> </v>
      </c>
    </row>
    <row r="846" spans="2:12" x14ac:dyDescent="0.45">
      <c r="B846" s="329"/>
      <c r="C846" s="329"/>
      <c r="D846" s="329"/>
      <c r="E846" s="329"/>
      <c r="F846" s="329"/>
      <c r="G846" s="329"/>
      <c r="H846" s="329"/>
      <c r="I846" s="329"/>
      <c r="J846" s="329"/>
      <c r="K846" s="329"/>
      <c r="L846" s="351" t="str">
        <f t="shared" si="12"/>
        <v xml:space="preserve"> </v>
      </c>
    </row>
    <row r="847" spans="2:12" x14ac:dyDescent="0.45">
      <c r="B847" s="329"/>
      <c r="C847" s="329"/>
      <c r="D847" s="329"/>
      <c r="E847" s="329"/>
      <c r="F847" s="329"/>
      <c r="G847" s="329"/>
      <c r="H847" s="329"/>
      <c r="I847" s="329"/>
      <c r="J847" s="329"/>
      <c r="K847" s="329"/>
      <c r="L847" s="351" t="str">
        <f t="shared" ref="L847:L910" si="13">IF(K847&gt;9,"ENCOUNTER"," ")</f>
        <v xml:space="preserve"> </v>
      </c>
    </row>
    <row r="848" spans="2:12" x14ac:dyDescent="0.45">
      <c r="B848" s="329"/>
      <c r="C848" s="329"/>
      <c r="D848" s="329"/>
      <c r="E848" s="329"/>
      <c r="F848" s="329"/>
      <c r="G848" s="329"/>
      <c r="H848" s="329"/>
      <c r="I848" s="329"/>
      <c r="J848" s="329"/>
      <c r="K848" s="329"/>
      <c r="L848" s="351" t="str">
        <f t="shared" si="13"/>
        <v xml:space="preserve"> </v>
      </c>
    </row>
    <row r="849" spans="2:12" x14ac:dyDescent="0.45">
      <c r="B849" s="329"/>
      <c r="C849" s="329"/>
      <c r="D849" s="329"/>
      <c r="E849" s="329"/>
      <c r="F849" s="329"/>
      <c r="G849" s="329"/>
      <c r="H849" s="329"/>
      <c r="I849" s="329"/>
      <c r="J849" s="329"/>
      <c r="K849" s="329"/>
      <c r="L849" s="351" t="str">
        <f t="shared" si="13"/>
        <v xml:space="preserve"> </v>
      </c>
    </row>
    <row r="850" spans="2:12" x14ac:dyDescent="0.45">
      <c r="B850" s="329"/>
      <c r="C850" s="329"/>
      <c r="D850" s="329"/>
      <c r="E850" s="329"/>
      <c r="F850" s="329"/>
      <c r="G850" s="329"/>
      <c r="H850" s="329"/>
      <c r="I850" s="329"/>
      <c r="J850" s="329"/>
      <c r="K850" s="329"/>
      <c r="L850" s="351" t="str">
        <f t="shared" si="13"/>
        <v xml:space="preserve"> </v>
      </c>
    </row>
    <row r="851" spans="2:12" x14ac:dyDescent="0.45">
      <c r="B851" s="329"/>
      <c r="C851" s="329"/>
      <c r="D851" s="329"/>
      <c r="E851" s="329"/>
      <c r="F851" s="329"/>
      <c r="G851" s="329"/>
      <c r="H851" s="329"/>
      <c r="I851" s="329"/>
      <c r="J851" s="329"/>
      <c r="K851" s="329"/>
      <c r="L851" s="351" t="str">
        <f t="shared" si="13"/>
        <v xml:space="preserve"> </v>
      </c>
    </row>
    <row r="852" spans="2:12" x14ac:dyDescent="0.45">
      <c r="B852" s="329"/>
      <c r="C852" s="329"/>
      <c r="D852" s="329"/>
      <c r="E852" s="329"/>
      <c r="F852" s="329"/>
      <c r="G852" s="329"/>
      <c r="H852" s="329"/>
      <c r="I852" s="329"/>
      <c r="J852" s="329"/>
      <c r="K852" s="329"/>
      <c r="L852" s="351" t="str">
        <f t="shared" si="13"/>
        <v xml:space="preserve"> </v>
      </c>
    </row>
    <row r="853" spans="2:12" x14ac:dyDescent="0.45">
      <c r="B853" s="329"/>
      <c r="C853" s="329"/>
      <c r="D853" s="329"/>
      <c r="E853" s="329"/>
      <c r="F853" s="329"/>
      <c r="G853" s="329"/>
      <c r="H853" s="329"/>
      <c r="I853" s="329"/>
      <c r="J853" s="329"/>
      <c r="K853" s="329"/>
      <c r="L853" s="351" t="str">
        <f t="shared" si="13"/>
        <v xml:space="preserve"> </v>
      </c>
    </row>
    <row r="854" spans="2:12" x14ac:dyDescent="0.45">
      <c r="B854" s="329"/>
      <c r="C854" s="329"/>
      <c r="D854" s="329"/>
      <c r="E854" s="329"/>
      <c r="F854" s="329"/>
      <c r="G854" s="329"/>
      <c r="H854" s="329"/>
      <c r="I854" s="329"/>
      <c r="J854" s="329"/>
      <c r="K854" s="329"/>
      <c r="L854" s="351" t="str">
        <f t="shared" si="13"/>
        <v xml:space="preserve"> </v>
      </c>
    </row>
    <row r="855" spans="2:12" x14ac:dyDescent="0.45">
      <c r="B855" s="329"/>
      <c r="C855" s="329"/>
      <c r="D855" s="329"/>
      <c r="E855" s="329"/>
      <c r="F855" s="329"/>
      <c r="G855" s="329"/>
      <c r="H855" s="329"/>
      <c r="I855" s="329"/>
      <c r="J855" s="329"/>
      <c r="K855" s="329"/>
      <c r="L855" s="351" t="str">
        <f t="shared" si="13"/>
        <v xml:space="preserve"> </v>
      </c>
    </row>
    <row r="856" spans="2:12" x14ac:dyDescent="0.45">
      <c r="B856" s="329"/>
      <c r="C856" s="329"/>
      <c r="D856" s="329"/>
      <c r="E856" s="329"/>
      <c r="F856" s="329"/>
      <c r="G856" s="329"/>
      <c r="H856" s="329"/>
      <c r="I856" s="329"/>
      <c r="J856" s="329"/>
      <c r="K856" s="329"/>
      <c r="L856" s="351" t="str">
        <f t="shared" si="13"/>
        <v xml:space="preserve"> </v>
      </c>
    </row>
    <row r="857" spans="2:12" x14ac:dyDescent="0.45">
      <c r="B857" s="329"/>
      <c r="C857" s="329"/>
      <c r="D857" s="329"/>
      <c r="E857" s="329"/>
      <c r="F857" s="329"/>
      <c r="G857" s="329"/>
      <c r="H857" s="329"/>
      <c r="I857" s="329"/>
      <c r="J857" s="329"/>
      <c r="K857" s="329"/>
      <c r="L857" s="351" t="str">
        <f t="shared" si="13"/>
        <v xml:space="preserve"> </v>
      </c>
    </row>
    <row r="858" spans="2:12" x14ac:dyDescent="0.45">
      <c r="B858" s="329"/>
      <c r="C858" s="329"/>
      <c r="D858" s="329"/>
      <c r="E858" s="329"/>
      <c r="F858" s="329"/>
      <c r="G858" s="329"/>
      <c r="H858" s="329"/>
      <c r="I858" s="329"/>
      <c r="J858" s="329"/>
      <c r="K858" s="329"/>
      <c r="L858" s="351" t="str">
        <f t="shared" si="13"/>
        <v xml:space="preserve"> </v>
      </c>
    </row>
    <row r="859" spans="2:12" x14ac:dyDescent="0.45">
      <c r="B859" s="329"/>
      <c r="C859" s="329"/>
      <c r="D859" s="329"/>
      <c r="E859" s="329"/>
      <c r="F859" s="329"/>
      <c r="G859" s="329"/>
      <c r="H859" s="329"/>
      <c r="I859" s="329"/>
      <c r="J859" s="329"/>
      <c r="K859" s="329"/>
      <c r="L859" s="351" t="str">
        <f t="shared" si="13"/>
        <v xml:space="preserve"> </v>
      </c>
    </row>
    <row r="860" spans="2:12" x14ac:dyDescent="0.45">
      <c r="B860" s="329"/>
      <c r="C860" s="329"/>
      <c r="D860" s="329"/>
      <c r="E860" s="329"/>
      <c r="F860" s="329"/>
      <c r="G860" s="329"/>
      <c r="H860" s="329"/>
      <c r="I860" s="329"/>
      <c r="J860" s="329"/>
      <c r="K860" s="329"/>
      <c r="L860" s="351" t="str">
        <f t="shared" si="13"/>
        <v xml:space="preserve"> </v>
      </c>
    </row>
    <row r="861" spans="2:12" x14ac:dyDescent="0.45">
      <c r="B861" s="329"/>
      <c r="C861" s="329"/>
      <c r="D861" s="329"/>
      <c r="E861" s="329"/>
      <c r="F861" s="329"/>
      <c r="G861" s="329"/>
      <c r="H861" s="329"/>
      <c r="I861" s="329"/>
      <c r="J861" s="329"/>
      <c r="K861" s="329"/>
      <c r="L861" s="351" t="str">
        <f t="shared" si="13"/>
        <v xml:space="preserve"> </v>
      </c>
    </row>
    <row r="862" spans="2:12" x14ac:dyDescent="0.45">
      <c r="B862" s="329"/>
      <c r="C862" s="329"/>
      <c r="D862" s="329"/>
      <c r="E862" s="329"/>
      <c r="F862" s="329"/>
      <c r="G862" s="329"/>
      <c r="H862" s="329"/>
      <c r="I862" s="329"/>
      <c r="J862" s="329"/>
      <c r="K862" s="329"/>
      <c r="L862" s="351" t="str">
        <f t="shared" si="13"/>
        <v xml:space="preserve"> </v>
      </c>
    </row>
    <row r="863" spans="2:12" x14ac:dyDescent="0.45">
      <c r="B863" s="329"/>
      <c r="C863" s="329"/>
      <c r="D863" s="329"/>
      <c r="E863" s="329"/>
      <c r="F863" s="329"/>
      <c r="G863" s="329"/>
      <c r="H863" s="329"/>
      <c r="I863" s="329"/>
      <c r="J863" s="329"/>
      <c r="K863" s="329"/>
      <c r="L863" s="351" t="str">
        <f t="shared" si="13"/>
        <v xml:space="preserve"> </v>
      </c>
    </row>
    <row r="864" spans="2:12" x14ac:dyDescent="0.45">
      <c r="B864" s="329"/>
      <c r="C864" s="329"/>
      <c r="D864" s="329"/>
      <c r="E864" s="329"/>
      <c r="F864" s="329"/>
      <c r="G864" s="329"/>
      <c r="H864" s="329"/>
      <c r="I864" s="329"/>
      <c r="J864" s="329"/>
      <c r="K864" s="329"/>
      <c r="L864" s="351" t="str">
        <f t="shared" si="13"/>
        <v xml:space="preserve"> </v>
      </c>
    </row>
    <row r="865" spans="2:12" x14ac:dyDescent="0.45">
      <c r="B865" s="329"/>
      <c r="C865" s="329"/>
      <c r="D865" s="329"/>
      <c r="E865" s="329"/>
      <c r="F865" s="329"/>
      <c r="G865" s="329"/>
      <c r="H865" s="329"/>
      <c r="I865" s="329"/>
      <c r="J865" s="329"/>
      <c r="K865" s="329"/>
      <c r="L865" s="351" t="str">
        <f t="shared" si="13"/>
        <v xml:space="preserve"> </v>
      </c>
    </row>
    <row r="866" spans="2:12" x14ac:dyDescent="0.45">
      <c r="B866" s="329"/>
      <c r="C866" s="329"/>
      <c r="D866" s="329"/>
      <c r="E866" s="329"/>
      <c r="F866" s="329"/>
      <c r="G866" s="329"/>
      <c r="H866" s="329"/>
      <c r="I866" s="329"/>
      <c r="J866" s="329"/>
      <c r="K866" s="329"/>
      <c r="L866" s="351" t="str">
        <f t="shared" si="13"/>
        <v xml:space="preserve"> </v>
      </c>
    </row>
    <row r="867" spans="2:12" x14ac:dyDescent="0.45">
      <c r="B867" s="329"/>
      <c r="C867" s="329"/>
      <c r="D867" s="329"/>
      <c r="E867" s="329"/>
      <c r="F867" s="329"/>
      <c r="G867" s="329"/>
      <c r="H867" s="329"/>
      <c r="I867" s="329"/>
      <c r="J867" s="329"/>
      <c r="K867" s="329"/>
      <c r="L867" s="351" t="str">
        <f t="shared" si="13"/>
        <v xml:space="preserve"> </v>
      </c>
    </row>
    <row r="868" spans="2:12" x14ac:dyDescent="0.45">
      <c r="B868" s="329"/>
      <c r="C868" s="329"/>
      <c r="D868" s="329"/>
      <c r="E868" s="329"/>
      <c r="F868" s="329"/>
      <c r="G868" s="329"/>
      <c r="H868" s="329"/>
      <c r="I868" s="329"/>
      <c r="J868" s="329"/>
      <c r="K868" s="329"/>
      <c r="L868" s="351" t="str">
        <f t="shared" si="13"/>
        <v xml:space="preserve"> </v>
      </c>
    </row>
    <row r="869" spans="2:12" x14ac:dyDescent="0.45">
      <c r="B869" s="329"/>
      <c r="C869" s="329"/>
      <c r="D869" s="329"/>
      <c r="E869" s="329"/>
      <c r="F869" s="329"/>
      <c r="G869" s="329"/>
      <c r="H869" s="329"/>
      <c r="I869" s="329"/>
      <c r="J869" s="329"/>
      <c r="K869" s="329"/>
      <c r="L869" s="351" t="str">
        <f t="shared" si="13"/>
        <v xml:space="preserve"> </v>
      </c>
    </row>
    <row r="870" spans="2:12" x14ac:dyDescent="0.45">
      <c r="B870" s="329"/>
      <c r="C870" s="329"/>
      <c r="D870" s="329"/>
      <c r="E870" s="329"/>
      <c r="F870" s="329"/>
      <c r="G870" s="329"/>
      <c r="H870" s="329"/>
      <c r="I870" s="329"/>
      <c r="J870" s="329"/>
      <c r="K870" s="329"/>
      <c r="L870" s="351" t="str">
        <f t="shared" si="13"/>
        <v xml:space="preserve"> </v>
      </c>
    </row>
    <row r="871" spans="2:12" x14ac:dyDescent="0.45">
      <c r="B871" s="329"/>
      <c r="C871" s="329"/>
      <c r="D871" s="329"/>
      <c r="E871" s="329"/>
      <c r="F871" s="329"/>
      <c r="G871" s="329"/>
      <c r="H871" s="329"/>
      <c r="I871" s="329"/>
      <c r="J871" s="329"/>
      <c r="K871" s="329"/>
      <c r="L871" s="351" t="str">
        <f t="shared" si="13"/>
        <v xml:space="preserve"> </v>
      </c>
    </row>
    <row r="872" spans="2:12" x14ac:dyDescent="0.45">
      <c r="B872" s="329"/>
      <c r="C872" s="329"/>
      <c r="D872" s="329"/>
      <c r="E872" s="329"/>
      <c r="F872" s="329"/>
      <c r="G872" s="329"/>
      <c r="H872" s="329"/>
      <c r="I872" s="329"/>
      <c r="J872" s="329"/>
      <c r="K872" s="329"/>
      <c r="L872" s="351" t="str">
        <f t="shared" si="13"/>
        <v xml:space="preserve"> </v>
      </c>
    </row>
    <row r="873" spans="2:12" x14ac:dyDescent="0.45">
      <c r="B873" s="329"/>
      <c r="C873" s="329"/>
      <c r="D873" s="329"/>
      <c r="E873" s="329"/>
      <c r="F873" s="329"/>
      <c r="G873" s="329"/>
      <c r="H873" s="329"/>
      <c r="I873" s="329"/>
      <c r="J873" s="329"/>
      <c r="K873" s="329"/>
      <c r="L873" s="351" t="str">
        <f t="shared" si="13"/>
        <v xml:space="preserve"> </v>
      </c>
    </row>
    <row r="874" spans="2:12" x14ac:dyDescent="0.45">
      <c r="B874" s="329"/>
      <c r="C874" s="329"/>
      <c r="D874" s="329"/>
      <c r="E874" s="329"/>
      <c r="F874" s="329"/>
      <c r="G874" s="329"/>
      <c r="H874" s="329"/>
      <c r="I874" s="329"/>
      <c r="J874" s="329"/>
      <c r="K874" s="329"/>
      <c r="L874" s="351" t="str">
        <f t="shared" si="13"/>
        <v xml:space="preserve"> </v>
      </c>
    </row>
    <row r="875" spans="2:12" x14ac:dyDescent="0.45">
      <c r="B875" s="329"/>
      <c r="C875" s="329"/>
      <c r="D875" s="329"/>
      <c r="E875" s="329"/>
      <c r="F875" s="329"/>
      <c r="G875" s="329"/>
      <c r="H875" s="329"/>
      <c r="I875" s="329"/>
      <c r="J875" s="329"/>
      <c r="K875" s="329"/>
      <c r="L875" s="351" t="str">
        <f t="shared" si="13"/>
        <v xml:space="preserve"> </v>
      </c>
    </row>
    <row r="876" spans="2:12" x14ac:dyDescent="0.45">
      <c r="B876" s="329"/>
      <c r="C876" s="329"/>
      <c r="D876" s="329"/>
      <c r="E876" s="329"/>
      <c r="F876" s="329"/>
      <c r="G876" s="329"/>
      <c r="H876" s="329"/>
      <c r="I876" s="329"/>
      <c r="J876" s="329"/>
      <c r="K876" s="329"/>
      <c r="L876" s="351" t="str">
        <f t="shared" si="13"/>
        <v xml:space="preserve"> </v>
      </c>
    </row>
    <row r="877" spans="2:12" x14ac:dyDescent="0.45">
      <c r="B877" s="329"/>
      <c r="C877" s="329"/>
      <c r="D877" s="329"/>
      <c r="E877" s="329"/>
      <c r="F877" s="329"/>
      <c r="G877" s="329"/>
      <c r="H877" s="329"/>
      <c r="I877" s="329"/>
      <c r="J877" s="329"/>
      <c r="K877" s="329"/>
      <c r="L877" s="351" t="str">
        <f t="shared" si="13"/>
        <v xml:space="preserve"> </v>
      </c>
    </row>
    <row r="878" spans="2:12" x14ac:dyDescent="0.45">
      <c r="B878" s="329"/>
      <c r="C878" s="329"/>
      <c r="D878" s="329"/>
      <c r="E878" s="329"/>
      <c r="F878" s="329"/>
      <c r="G878" s="329"/>
      <c r="H878" s="329"/>
      <c r="I878" s="329"/>
      <c r="J878" s="329"/>
      <c r="K878" s="329"/>
      <c r="L878" s="351" t="str">
        <f t="shared" si="13"/>
        <v xml:space="preserve"> </v>
      </c>
    </row>
    <row r="879" spans="2:12" x14ac:dyDescent="0.45">
      <c r="B879" s="329"/>
      <c r="C879" s="329"/>
      <c r="D879" s="329"/>
      <c r="E879" s="329"/>
      <c r="F879" s="329"/>
      <c r="G879" s="329"/>
      <c r="H879" s="329"/>
      <c r="I879" s="329"/>
      <c r="J879" s="329"/>
      <c r="K879" s="329"/>
      <c r="L879" s="351" t="str">
        <f t="shared" si="13"/>
        <v xml:space="preserve"> </v>
      </c>
    </row>
    <row r="880" spans="2:12" x14ac:dyDescent="0.45">
      <c r="B880" s="329"/>
      <c r="C880" s="329"/>
      <c r="D880" s="329"/>
      <c r="E880" s="329"/>
      <c r="F880" s="329"/>
      <c r="G880" s="329"/>
      <c r="H880" s="329"/>
      <c r="I880" s="329"/>
      <c r="J880" s="329"/>
      <c r="K880" s="329"/>
      <c r="L880" s="351" t="str">
        <f t="shared" si="13"/>
        <v xml:space="preserve"> </v>
      </c>
    </row>
    <row r="881" spans="2:12" x14ac:dyDescent="0.45">
      <c r="B881" s="329"/>
      <c r="C881" s="329"/>
      <c r="D881" s="329"/>
      <c r="E881" s="329"/>
      <c r="F881" s="329"/>
      <c r="G881" s="329"/>
      <c r="H881" s="329"/>
      <c r="I881" s="329"/>
      <c r="J881" s="329"/>
      <c r="K881" s="329"/>
      <c r="L881" s="351" t="str">
        <f t="shared" si="13"/>
        <v xml:space="preserve"> </v>
      </c>
    </row>
    <row r="882" spans="2:12" x14ac:dyDescent="0.45">
      <c r="B882" s="329"/>
      <c r="C882" s="329"/>
      <c r="D882" s="329"/>
      <c r="E882" s="329"/>
      <c r="F882" s="329"/>
      <c r="G882" s="329"/>
      <c r="H882" s="329"/>
      <c r="I882" s="329"/>
      <c r="J882" s="329"/>
      <c r="K882" s="329"/>
      <c r="L882" s="351" t="str">
        <f t="shared" si="13"/>
        <v xml:space="preserve"> </v>
      </c>
    </row>
    <row r="883" spans="2:12" x14ac:dyDescent="0.45">
      <c r="B883" s="329"/>
      <c r="C883" s="329"/>
      <c r="D883" s="329"/>
      <c r="E883" s="329"/>
      <c r="F883" s="329"/>
      <c r="G883" s="329"/>
      <c r="H883" s="329"/>
      <c r="I883" s="329"/>
      <c r="J883" s="329"/>
      <c r="K883" s="329"/>
      <c r="L883" s="351" t="str">
        <f t="shared" si="13"/>
        <v xml:space="preserve"> </v>
      </c>
    </row>
    <row r="884" spans="2:12" x14ac:dyDescent="0.45">
      <c r="B884" s="329"/>
      <c r="C884" s="329"/>
      <c r="D884" s="329"/>
      <c r="E884" s="329"/>
      <c r="F884" s="329"/>
      <c r="G884" s="329"/>
      <c r="H884" s="329"/>
      <c r="I884" s="329"/>
      <c r="J884" s="329"/>
      <c r="K884" s="329"/>
      <c r="L884" s="351" t="str">
        <f t="shared" si="13"/>
        <v xml:space="preserve"> </v>
      </c>
    </row>
    <row r="885" spans="2:12" x14ac:dyDescent="0.45">
      <c r="B885" s="329"/>
      <c r="C885" s="329"/>
      <c r="D885" s="329"/>
      <c r="E885" s="329"/>
      <c r="F885" s="329"/>
      <c r="G885" s="329"/>
      <c r="H885" s="329"/>
      <c r="I885" s="329"/>
      <c r="J885" s="329"/>
      <c r="K885" s="329"/>
      <c r="L885" s="351" t="str">
        <f t="shared" si="13"/>
        <v xml:space="preserve"> </v>
      </c>
    </row>
    <row r="886" spans="2:12" x14ac:dyDescent="0.45">
      <c r="B886" s="329"/>
      <c r="C886" s="329"/>
      <c r="D886" s="329"/>
      <c r="E886" s="329"/>
      <c r="F886" s="329"/>
      <c r="G886" s="329"/>
      <c r="H886" s="329"/>
      <c r="I886" s="329"/>
      <c r="J886" s="329"/>
      <c r="K886" s="329"/>
      <c r="L886" s="351" t="str">
        <f t="shared" si="13"/>
        <v xml:space="preserve"> </v>
      </c>
    </row>
    <row r="887" spans="2:12" x14ac:dyDescent="0.45">
      <c r="B887" s="329"/>
      <c r="C887" s="329"/>
      <c r="D887" s="329"/>
      <c r="E887" s="329"/>
      <c r="F887" s="329"/>
      <c r="G887" s="329"/>
      <c r="H887" s="329"/>
      <c r="I887" s="329"/>
      <c r="J887" s="329"/>
      <c r="K887" s="329"/>
      <c r="L887" s="351" t="str">
        <f t="shared" si="13"/>
        <v xml:space="preserve"> </v>
      </c>
    </row>
    <row r="888" spans="2:12" x14ac:dyDescent="0.45">
      <c r="B888" s="329"/>
      <c r="C888" s="329"/>
      <c r="D888" s="329"/>
      <c r="E888" s="329"/>
      <c r="F888" s="329"/>
      <c r="G888" s="329"/>
      <c r="H888" s="329"/>
      <c r="I888" s="329"/>
      <c r="J888" s="329"/>
      <c r="K888" s="329"/>
      <c r="L888" s="351" t="str">
        <f t="shared" si="13"/>
        <v xml:space="preserve"> </v>
      </c>
    </row>
    <row r="889" spans="2:12" x14ac:dyDescent="0.45">
      <c r="B889" s="329"/>
      <c r="C889" s="329"/>
      <c r="D889" s="329"/>
      <c r="E889" s="329"/>
      <c r="F889" s="329"/>
      <c r="G889" s="329"/>
      <c r="H889" s="329"/>
      <c r="I889" s="329"/>
      <c r="J889" s="329"/>
      <c r="K889" s="329"/>
      <c r="L889" s="351" t="str">
        <f t="shared" si="13"/>
        <v xml:space="preserve"> </v>
      </c>
    </row>
    <row r="890" spans="2:12" x14ac:dyDescent="0.45">
      <c r="B890" s="329"/>
      <c r="C890" s="329"/>
      <c r="D890" s="329"/>
      <c r="E890" s="329"/>
      <c r="F890" s="329"/>
      <c r="G890" s="329"/>
      <c r="H890" s="329"/>
      <c r="I890" s="329"/>
      <c r="J890" s="329"/>
      <c r="K890" s="329"/>
      <c r="L890" s="351" t="str">
        <f t="shared" si="13"/>
        <v xml:space="preserve"> </v>
      </c>
    </row>
    <row r="891" spans="2:12" x14ac:dyDescent="0.45">
      <c r="B891" s="329"/>
      <c r="C891" s="329"/>
      <c r="D891" s="329"/>
      <c r="E891" s="329"/>
      <c r="F891" s="329"/>
      <c r="G891" s="329"/>
      <c r="H891" s="329"/>
      <c r="I891" s="329"/>
      <c r="J891" s="329"/>
      <c r="K891" s="329"/>
      <c r="L891" s="351" t="str">
        <f t="shared" si="13"/>
        <v xml:space="preserve"> </v>
      </c>
    </row>
    <row r="892" spans="2:12" x14ac:dyDescent="0.45">
      <c r="B892" s="329"/>
      <c r="C892" s="329"/>
      <c r="D892" s="329"/>
      <c r="E892" s="329"/>
      <c r="F892" s="329"/>
      <c r="G892" s="329"/>
      <c r="H892" s="329"/>
      <c r="I892" s="329"/>
      <c r="J892" s="329"/>
      <c r="K892" s="329"/>
      <c r="L892" s="351" t="str">
        <f t="shared" si="13"/>
        <v xml:space="preserve"> </v>
      </c>
    </row>
    <row r="893" spans="2:12" x14ac:dyDescent="0.45">
      <c r="B893" s="329"/>
      <c r="C893" s="329"/>
      <c r="D893" s="329"/>
      <c r="E893" s="329"/>
      <c r="F893" s="329"/>
      <c r="G893" s="329"/>
      <c r="H893" s="329"/>
      <c r="I893" s="329"/>
      <c r="J893" s="329"/>
      <c r="K893" s="329"/>
      <c r="L893" s="351" t="str">
        <f t="shared" si="13"/>
        <v xml:space="preserve"> </v>
      </c>
    </row>
    <row r="894" spans="2:12" x14ac:dyDescent="0.45">
      <c r="B894" s="329"/>
      <c r="C894" s="329"/>
      <c r="D894" s="329"/>
      <c r="E894" s="329"/>
      <c r="F894" s="329"/>
      <c r="G894" s="329"/>
      <c r="H894" s="329"/>
      <c r="I894" s="329"/>
      <c r="J894" s="329"/>
      <c r="K894" s="329"/>
      <c r="L894" s="351" t="str">
        <f t="shared" si="13"/>
        <v xml:space="preserve"> </v>
      </c>
    </row>
    <row r="895" spans="2:12" x14ac:dyDescent="0.45">
      <c r="B895" s="329"/>
      <c r="C895" s="329"/>
      <c r="D895" s="329"/>
      <c r="E895" s="329"/>
      <c r="F895" s="329"/>
      <c r="G895" s="329"/>
      <c r="H895" s="329"/>
      <c r="I895" s="329"/>
      <c r="J895" s="329"/>
      <c r="K895" s="329"/>
      <c r="L895" s="351" t="str">
        <f t="shared" si="13"/>
        <v xml:space="preserve"> </v>
      </c>
    </row>
    <row r="896" spans="2:12" x14ac:dyDescent="0.45">
      <c r="B896" s="329"/>
      <c r="C896" s="329"/>
      <c r="D896" s="329"/>
      <c r="E896" s="329"/>
      <c r="F896" s="329"/>
      <c r="G896" s="329"/>
      <c r="H896" s="329"/>
      <c r="I896" s="329"/>
      <c r="J896" s="329"/>
      <c r="K896" s="329"/>
      <c r="L896" s="351" t="str">
        <f t="shared" si="13"/>
        <v xml:space="preserve"> </v>
      </c>
    </row>
    <row r="897" spans="2:12" x14ac:dyDescent="0.45">
      <c r="B897" s="329"/>
      <c r="C897" s="329"/>
      <c r="D897" s="329"/>
      <c r="E897" s="329"/>
      <c r="F897" s="329"/>
      <c r="G897" s="329"/>
      <c r="H897" s="329"/>
      <c r="I897" s="329"/>
      <c r="J897" s="329"/>
      <c r="K897" s="329"/>
      <c r="L897" s="351" t="str">
        <f t="shared" si="13"/>
        <v xml:space="preserve"> </v>
      </c>
    </row>
    <row r="898" spans="2:12" x14ac:dyDescent="0.45">
      <c r="B898" s="329"/>
      <c r="C898" s="329"/>
      <c r="D898" s="329"/>
      <c r="E898" s="329"/>
      <c r="F898" s="329"/>
      <c r="G898" s="329"/>
      <c r="H898" s="329"/>
      <c r="I898" s="329"/>
      <c r="J898" s="329"/>
      <c r="K898" s="329"/>
      <c r="L898" s="351" t="str">
        <f t="shared" si="13"/>
        <v xml:space="preserve"> </v>
      </c>
    </row>
    <row r="899" spans="2:12" x14ac:dyDescent="0.45">
      <c r="B899" s="329"/>
      <c r="C899" s="329"/>
      <c r="D899" s="329"/>
      <c r="E899" s="329"/>
      <c r="F899" s="329"/>
      <c r="G899" s="329"/>
      <c r="H899" s="329"/>
      <c r="I899" s="329"/>
      <c r="J899" s="329"/>
      <c r="K899" s="329"/>
      <c r="L899" s="351" t="str">
        <f t="shared" si="13"/>
        <v xml:space="preserve"> </v>
      </c>
    </row>
    <row r="900" spans="2:12" x14ac:dyDescent="0.45">
      <c r="B900" s="329"/>
      <c r="C900" s="329"/>
      <c r="D900" s="329"/>
      <c r="E900" s="329"/>
      <c r="F900" s="329"/>
      <c r="G900" s="329"/>
      <c r="H900" s="329"/>
      <c r="I900" s="329"/>
      <c r="J900" s="329"/>
      <c r="K900" s="329"/>
      <c r="L900" s="351" t="str">
        <f t="shared" si="13"/>
        <v xml:space="preserve"> </v>
      </c>
    </row>
    <row r="901" spans="2:12" x14ac:dyDescent="0.45">
      <c r="B901" s="329"/>
      <c r="C901" s="329"/>
      <c r="D901" s="329"/>
      <c r="E901" s="329"/>
      <c r="F901" s="329"/>
      <c r="G901" s="329"/>
      <c r="H901" s="329"/>
      <c r="I901" s="329"/>
      <c r="J901" s="329"/>
      <c r="K901" s="329"/>
      <c r="L901" s="351" t="str">
        <f t="shared" si="13"/>
        <v xml:space="preserve"> </v>
      </c>
    </row>
    <row r="902" spans="2:12" x14ac:dyDescent="0.45">
      <c r="B902" s="329"/>
      <c r="C902" s="329"/>
      <c r="D902" s="329"/>
      <c r="E902" s="329"/>
      <c r="F902" s="329"/>
      <c r="G902" s="329"/>
      <c r="H902" s="329"/>
      <c r="I902" s="329"/>
      <c r="J902" s="329"/>
      <c r="K902" s="329"/>
      <c r="L902" s="351" t="str">
        <f t="shared" si="13"/>
        <v xml:space="preserve"> </v>
      </c>
    </row>
    <row r="903" spans="2:12" x14ac:dyDescent="0.45">
      <c r="B903" s="329"/>
      <c r="C903" s="329"/>
      <c r="D903" s="329"/>
      <c r="E903" s="329"/>
      <c r="F903" s="329"/>
      <c r="G903" s="329"/>
      <c r="H903" s="329"/>
      <c r="I903" s="329"/>
      <c r="J903" s="329"/>
      <c r="K903" s="329"/>
      <c r="L903" s="351" t="str">
        <f t="shared" si="13"/>
        <v xml:space="preserve"> </v>
      </c>
    </row>
    <row r="904" spans="2:12" x14ac:dyDescent="0.45">
      <c r="B904" s="329"/>
      <c r="C904" s="329"/>
      <c r="D904" s="329"/>
      <c r="E904" s="329"/>
      <c r="F904" s="329"/>
      <c r="G904" s="329"/>
      <c r="H904" s="329"/>
      <c r="I904" s="329"/>
      <c r="J904" s="329"/>
      <c r="K904" s="329"/>
      <c r="L904" s="351" t="str">
        <f t="shared" si="13"/>
        <v xml:space="preserve"> </v>
      </c>
    </row>
    <row r="905" spans="2:12" x14ac:dyDescent="0.45">
      <c r="B905" s="329"/>
      <c r="C905" s="329"/>
      <c r="D905" s="329"/>
      <c r="E905" s="329"/>
      <c r="F905" s="329"/>
      <c r="G905" s="329"/>
      <c r="H905" s="329"/>
      <c r="I905" s="329"/>
      <c r="J905" s="329"/>
      <c r="K905" s="329"/>
      <c r="L905" s="351" t="str">
        <f t="shared" si="13"/>
        <v xml:space="preserve"> </v>
      </c>
    </row>
    <row r="906" spans="2:12" x14ac:dyDescent="0.45">
      <c r="B906" s="329"/>
      <c r="C906" s="329"/>
      <c r="D906" s="329"/>
      <c r="E906" s="329"/>
      <c r="F906" s="329"/>
      <c r="G906" s="329"/>
      <c r="H906" s="329"/>
      <c r="I906" s="329"/>
      <c r="J906" s="329"/>
      <c r="K906" s="329"/>
      <c r="L906" s="351" t="str">
        <f t="shared" si="13"/>
        <v xml:space="preserve"> </v>
      </c>
    </row>
    <row r="907" spans="2:12" x14ac:dyDescent="0.45">
      <c r="B907" s="329"/>
      <c r="C907" s="329"/>
      <c r="D907" s="329"/>
      <c r="E907" s="329"/>
      <c r="F907" s="329"/>
      <c r="G907" s="329"/>
      <c r="H907" s="329"/>
      <c r="I907" s="329"/>
      <c r="J907" s="329"/>
      <c r="K907" s="329"/>
      <c r="L907" s="351" t="str">
        <f t="shared" si="13"/>
        <v xml:space="preserve"> </v>
      </c>
    </row>
    <row r="908" spans="2:12" x14ac:dyDescent="0.45">
      <c r="B908" s="329"/>
      <c r="C908" s="329"/>
      <c r="D908" s="329"/>
      <c r="E908" s="329"/>
      <c r="F908" s="329"/>
      <c r="G908" s="329"/>
      <c r="H908" s="329"/>
      <c r="I908" s="329"/>
      <c r="J908" s="329"/>
      <c r="K908" s="329"/>
      <c r="L908" s="351" t="str">
        <f t="shared" si="13"/>
        <v xml:space="preserve"> </v>
      </c>
    </row>
    <row r="909" spans="2:12" x14ac:dyDescent="0.45">
      <c r="B909" s="329"/>
      <c r="C909" s="329"/>
      <c r="D909" s="329"/>
      <c r="E909" s="329"/>
      <c r="F909" s="329"/>
      <c r="G909" s="329"/>
      <c r="H909" s="329"/>
      <c r="I909" s="329"/>
      <c r="J909" s="329"/>
      <c r="K909" s="329"/>
      <c r="L909" s="351" t="str">
        <f t="shared" si="13"/>
        <v xml:space="preserve"> </v>
      </c>
    </row>
    <row r="910" spans="2:12" x14ac:dyDescent="0.45">
      <c r="B910" s="329"/>
      <c r="C910" s="329"/>
      <c r="D910" s="329"/>
      <c r="E910" s="329"/>
      <c r="F910" s="329"/>
      <c r="G910" s="329"/>
      <c r="H910" s="329"/>
      <c r="I910" s="329"/>
      <c r="J910" s="329"/>
      <c r="K910" s="329"/>
      <c r="L910" s="351" t="str">
        <f t="shared" si="13"/>
        <v xml:space="preserve"> </v>
      </c>
    </row>
    <row r="911" spans="2:12" x14ac:dyDescent="0.45">
      <c r="B911" s="329"/>
      <c r="C911" s="329"/>
      <c r="D911" s="329"/>
      <c r="E911" s="329"/>
      <c r="F911" s="329"/>
      <c r="G911" s="329"/>
      <c r="H911" s="329"/>
      <c r="I911" s="329"/>
      <c r="J911" s="329"/>
      <c r="K911" s="329"/>
      <c r="L911" s="351" t="str">
        <f t="shared" ref="L911:L974" si="14">IF(K911&gt;9,"ENCOUNTER"," ")</f>
        <v xml:space="preserve"> </v>
      </c>
    </row>
    <row r="912" spans="2:12" x14ac:dyDescent="0.45">
      <c r="B912" s="329"/>
      <c r="C912" s="329"/>
      <c r="D912" s="329"/>
      <c r="E912" s="329"/>
      <c r="F912" s="329"/>
      <c r="G912" s="329"/>
      <c r="H912" s="329"/>
      <c r="I912" s="329"/>
      <c r="J912" s="329"/>
      <c r="K912" s="329"/>
      <c r="L912" s="351" t="str">
        <f t="shared" si="14"/>
        <v xml:space="preserve"> </v>
      </c>
    </row>
    <row r="913" spans="2:12" x14ac:dyDescent="0.45">
      <c r="B913" s="329"/>
      <c r="C913" s="329"/>
      <c r="D913" s="329"/>
      <c r="E913" s="329"/>
      <c r="F913" s="329"/>
      <c r="G913" s="329"/>
      <c r="H913" s="329"/>
      <c r="I913" s="329"/>
      <c r="J913" s="329"/>
      <c r="K913" s="329"/>
      <c r="L913" s="351" t="str">
        <f t="shared" si="14"/>
        <v xml:space="preserve"> </v>
      </c>
    </row>
    <row r="914" spans="2:12" x14ac:dyDescent="0.45">
      <c r="B914" s="329"/>
      <c r="C914" s="329"/>
      <c r="D914" s="329"/>
      <c r="E914" s="329"/>
      <c r="F914" s="329"/>
      <c r="G914" s="329"/>
      <c r="H914" s="329"/>
      <c r="I914" s="329"/>
      <c r="J914" s="329"/>
      <c r="K914" s="329"/>
      <c r="L914" s="351" t="str">
        <f t="shared" si="14"/>
        <v xml:space="preserve"> </v>
      </c>
    </row>
    <row r="915" spans="2:12" x14ac:dyDescent="0.45">
      <c r="B915" s="329"/>
      <c r="C915" s="329"/>
      <c r="D915" s="329"/>
      <c r="E915" s="329"/>
      <c r="F915" s="329"/>
      <c r="G915" s="329"/>
      <c r="H915" s="329"/>
      <c r="I915" s="329"/>
      <c r="J915" s="329"/>
      <c r="K915" s="329"/>
      <c r="L915" s="351" t="str">
        <f t="shared" si="14"/>
        <v xml:space="preserve"> </v>
      </c>
    </row>
    <row r="916" spans="2:12" x14ac:dyDescent="0.45">
      <c r="B916" s="329"/>
      <c r="C916" s="329"/>
      <c r="D916" s="329"/>
      <c r="E916" s="329"/>
      <c r="F916" s="329"/>
      <c r="G916" s="329"/>
      <c r="H916" s="329"/>
      <c r="I916" s="329"/>
      <c r="J916" s="329"/>
      <c r="K916" s="329"/>
      <c r="L916" s="351" t="str">
        <f t="shared" si="14"/>
        <v xml:space="preserve"> </v>
      </c>
    </row>
    <row r="917" spans="2:12" x14ac:dyDescent="0.45">
      <c r="B917" s="329"/>
      <c r="C917" s="329"/>
      <c r="D917" s="329"/>
      <c r="E917" s="329"/>
      <c r="F917" s="329"/>
      <c r="G917" s="329"/>
      <c r="H917" s="329"/>
      <c r="I917" s="329"/>
      <c r="J917" s="329"/>
      <c r="K917" s="329"/>
      <c r="L917" s="351" t="str">
        <f t="shared" si="14"/>
        <v xml:space="preserve"> </v>
      </c>
    </row>
    <row r="918" spans="2:12" x14ac:dyDescent="0.45">
      <c r="B918" s="329"/>
      <c r="C918" s="329"/>
      <c r="D918" s="329"/>
      <c r="E918" s="329"/>
      <c r="F918" s="329"/>
      <c r="G918" s="329"/>
      <c r="H918" s="329"/>
      <c r="I918" s="329"/>
      <c r="J918" s="329"/>
      <c r="K918" s="329"/>
      <c r="L918" s="351" t="str">
        <f t="shared" si="14"/>
        <v xml:space="preserve"> </v>
      </c>
    </row>
    <row r="919" spans="2:12" x14ac:dyDescent="0.45">
      <c r="B919" s="329"/>
      <c r="C919" s="329"/>
      <c r="D919" s="329"/>
      <c r="E919" s="329"/>
      <c r="F919" s="329"/>
      <c r="G919" s="329"/>
      <c r="H919" s="329"/>
      <c r="I919" s="329"/>
      <c r="J919" s="329"/>
      <c r="K919" s="329"/>
      <c r="L919" s="351" t="str">
        <f t="shared" si="14"/>
        <v xml:space="preserve"> </v>
      </c>
    </row>
    <row r="920" spans="2:12" x14ac:dyDescent="0.45">
      <c r="B920" s="329"/>
      <c r="C920" s="329"/>
      <c r="D920" s="329"/>
      <c r="E920" s="329"/>
      <c r="F920" s="329"/>
      <c r="G920" s="329"/>
      <c r="H920" s="329"/>
      <c r="I920" s="329"/>
      <c r="J920" s="329"/>
      <c r="K920" s="329"/>
      <c r="L920" s="351" t="str">
        <f t="shared" si="14"/>
        <v xml:space="preserve"> </v>
      </c>
    </row>
    <row r="921" spans="2:12" x14ac:dyDescent="0.45">
      <c r="B921" s="329"/>
      <c r="C921" s="329"/>
      <c r="D921" s="329"/>
      <c r="E921" s="329"/>
      <c r="F921" s="329"/>
      <c r="G921" s="329"/>
      <c r="H921" s="329"/>
      <c r="I921" s="329"/>
      <c r="J921" s="329"/>
      <c r="K921" s="329"/>
      <c r="L921" s="351" t="str">
        <f t="shared" si="14"/>
        <v xml:space="preserve"> </v>
      </c>
    </row>
    <row r="922" spans="2:12" x14ac:dyDescent="0.45">
      <c r="B922" s="329"/>
      <c r="C922" s="329"/>
      <c r="D922" s="329"/>
      <c r="E922" s="329"/>
      <c r="F922" s="329"/>
      <c r="G922" s="329"/>
      <c r="H922" s="329"/>
      <c r="I922" s="329"/>
      <c r="J922" s="329"/>
      <c r="K922" s="329"/>
      <c r="L922" s="351" t="str">
        <f t="shared" si="14"/>
        <v xml:space="preserve"> </v>
      </c>
    </row>
    <row r="923" spans="2:12" x14ac:dyDescent="0.45">
      <c r="B923" s="329"/>
      <c r="C923" s="329"/>
      <c r="D923" s="329"/>
      <c r="E923" s="329"/>
      <c r="F923" s="329"/>
      <c r="G923" s="329"/>
      <c r="H923" s="329"/>
      <c r="I923" s="329"/>
      <c r="J923" s="329"/>
      <c r="K923" s="329"/>
      <c r="L923" s="351" t="str">
        <f t="shared" si="14"/>
        <v xml:space="preserve"> </v>
      </c>
    </row>
    <row r="924" spans="2:12" x14ac:dyDescent="0.45">
      <c r="B924" s="329"/>
      <c r="C924" s="329"/>
      <c r="D924" s="329"/>
      <c r="E924" s="329"/>
      <c r="F924" s="329"/>
      <c r="G924" s="329"/>
      <c r="H924" s="329"/>
      <c r="I924" s="329"/>
      <c r="J924" s="329"/>
      <c r="K924" s="329"/>
      <c r="L924" s="351" t="str">
        <f t="shared" si="14"/>
        <v xml:space="preserve"> </v>
      </c>
    </row>
    <row r="925" spans="2:12" x14ac:dyDescent="0.45">
      <c r="B925" s="329"/>
      <c r="C925" s="329"/>
      <c r="D925" s="329"/>
      <c r="E925" s="329"/>
      <c r="F925" s="329"/>
      <c r="G925" s="329"/>
      <c r="H925" s="329"/>
      <c r="I925" s="329"/>
      <c r="J925" s="329"/>
      <c r="K925" s="329"/>
      <c r="L925" s="351" t="str">
        <f t="shared" si="14"/>
        <v xml:space="preserve"> </v>
      </c>
    </row>
    <row r="926" spans="2:12" x14ac:dyDescent="0.45">
      <c r="B926" s="329"/>
      <c r="C926" s="329"/>
      <c r="D926" s="329"/>
      <c r="E926" s="329"/>
      <c r="F926" s="329"/>
      <c r="G926" s="329"/>
      <c r="H926" s="329"/>
      <c r="I926" s="329"/>
      <c r="J926" s="329"/>
      <c r="K926" s="329"/>
      <c r="L926" s="351" t="str">
        <f t="shared" si="14"/>
        <v xml:space="preserve"> </v>
      </c>
    </row>
    <row r="927" spans="2:12" x14ac:dyDescent="0.45">
      <c r="B927" s="329"/>
      <c r="C927" s="329"/>
      <c r="D927" s="329"/>
      <c r="E927" s="329"/>
      <c r="F927" s="329"/>
      <c r="G927" s="329"/>
      <c r="H927" s="329"/>
      <c r="I927" s="329"/>
      <c r="J927" s="329"/>
      <c r="K927" s="329"/>
      <c r="L927" s="351" t="str">
        <f t="shared" si="14"/>
        <v xml:space="preserve"> </v>
      </c>
    </row>
    <row r="928" spans="2:12" x14ac:dyDescent="0.45">
      <c r="B928" s="329"/>
      <c r="C928" s="329"/>
      <c r="D928" s="329"/>
      <c r="E928" s="329"/>
      <c r="F928" s="329"/>
      <c r="G928" s="329"/>
      <c r="H928" s="329"/>
      <c r="I928" s="329"/>
      <c r="J928" s="329"/>
      <c r="K928" s="329"/>
      <c r="L928" s="351" t="str">
        <f t="shared" si="14"/>
        <v xml:space="preserve"> </v>
      </c>
    </row>
    <row r="929" spans="2:12" x14ac:dyDescent="0.45">
      <c r="B929" s="329"/>
      <c r="C929" s="329"/>
      <c r="D929" s="329"/>
      <c r="E929" s="329"/>
      <c r="F929" s="329"/>
      <c r="G929" s="329"/>
      <c r="H929" s="329"/>
      <c r="I929" s="329"/>
      <c r="J929" s="329"/>
      <c r="K929" s="329"/>
      <c r="L929" s="351" t="str">
        <f t="shared" si="14"/>
        <v xml:space="preserve"> </v>
      </c>
    </row>
    <row r="930" spans="2:12" x14ac:dyDescent="0.45">
      <c r="B930" s="329"/>
      <c r="C930" s="329"/>
      <c r="D930" s="329"/>
      <c r="E930" s="329"/>
      <c r="F930" s="329"/>
      <c r="G930" s="329"/>
      <c r="H930" s="329"/>
      <c r="I930" s="329"/>
      <c r="J930" s="329"/>
      <c r="K930" s="329"/>
      <c r="L930" s="351" t="str">
        <f t="shared" si="14"/>
        <v xml:space="preserve"> </v>
      </c>
    </row>
    <row r="931" spans="2:12" x14ac:dyDescent="0.45">
      <c r="B931" s="329"/>
      <c r="C931" s="329"/>
      <c r="D931" s="329"/>
      <c r="E931" s="329"/>
      <c r="F931" s="329"/>
      <c r="G931" s="329"/>
      <c r="H931" s="329"/>
      <c r="I931" s="329"/>
      <c r="J931" s="329"/>
      <c r="K931" s="329"/>
      <c r="L931" s="351" t="str">
        <f t="shared" si="14"/>
        <v xml:space="preserve"> </v>
      </c>
    </row>
    <row r="932" spans="2:12" x14ac:dyDescent="0.45">
      <c r="B932" s="329"/>
      <c r="C932" s="329"/>
      <c r="D932" s="329"/>
      <c r="E932" s="329"/>
      <c r="F932" s="329"/>
      <c r="G932" s="329"/>
      <c r="H932" s="329"/>
      <c r="I932" s="329"/>
      <c r="J932" s="329"/>
      <c r="K932" s="329"/>
      <c r="L932" s="351" t="str">
        <f t="shared" si="14"/>
        <v xml:space="preserve"> </v>
      </c>
    </row>
    <row r="933" spans="2:12" x14ac:dyDescent="0.45">
      <c r="B933" s="329"/>
      <c r="C933" s="329"/>
      <c r="D933" s="329"/>
      <c r="E933" s="329"/>
      <c r="F933" s="329"/>
      <c r="G933" s="329"/>
      <c r="H933" s="329"/>
      <c r="I933" s="329"/>
      <c r="J933" s="329"/>
      <c r="K933" s="329"/>
      <c r="L933" s="351" t="str">
        <f t="shared" si="14"/>
        <v xml:space="preserve"> </v>
      </c>
    </row>
    <row r="934" spans="2:12" x14ac:dyDescent="0.45">
      <c r="B934" s="329"/>
      <c r="C934" s="329"/>
      <c r="D934" s="329"/>
      <c r="E934" s="329"/>
      <c r="F934" s="329"/>
      <c r="G934" s="329"/>
      <c r="H934" s="329"/>
      <c r="I934" s="329"/>
      <c r="J934" s="329"/>
      <c r="K934" s="329"/>
      <c r="L934" s="351" t="str">
        <f t="shared" si="14"/>
        <v xml:space="preserve"> </v>
      </c>
    </row>
    <row r="935" spans="2:12" x14ac:dyDescent="0.45">
      <c r="B935" s="329"/>
      <c r="C935" s="329"/>
      <c r="D935" s="329"/>
      <c r="E935" s="329"/>
      <c r="F935" s="329"/>
      <c r="G935" s="329"/>
      <c r="H935" s="329"/>
      <c r="I935" s="329"/>
      <c r="J935" s="329"/>
      <c r="K935" s="329"/>
      <c r="L935" s="351" t="str">
        <f t="shared" si="14"/>
        <v xml:space="preserve"> </v>
      </c>
    </row>
    <row r="936" spans="2:12" x14ac:dyDescent="0.45">
      <c r="B936" s="329"/>
      <c r="C936" s="329"/>
      <c r="D936" s="329"/>
      <c r="E936" s="329"/>
      <c r="F936" s="329"/>
      <c r="G936" s="329"/>
      <c r="H936" s="329"/>
      <c r="I936" s="329"/>
      <c r="J936" s="329"/>
      <c r="K936" s="329"/>
      <c r="L936" s="351" t="str">
        <f t="shared" si="14"/>
        <v xml:space="preserve"> </v>
      </c>
    </row>
    <row r="937" spans="2:12" x14ac:dyDescent="0.45">
      <c r="B937" s="329"/>
      <c r="C937" s="329"/>
      <c r="D937" s="329"/>
      <c r="E937" s="329"/>
      <c r="F937" s="329"/>
      <c r="G937" s="329"/>
      <c r="H937" s="329"/>
      <c r="I937" s="329"/>
      <c r="J937" s="329"/>
      <c r="K937" s="329"/>
      <c r="L937" s="351" t="str">
        <f t="shared" si="14"/>
        <v xml:space="preserve"> </v>
      </c>
    </row>
    <row r="938" spans="2:12" x14ac:dyDescent="0.45">
      <c r="B938" s="329"/>
      <c r="C938" s="329"/>
      <c r="D938" s="329"/>
      <c r="E938" s="329"/>
      <c r="F938" s="329"/>
      <c r="G938" s="329"/>
      <c r="H938" s="329"/>
      <c r="I938" s="329"/>
      <c r="J938" s="329"/>
      <c r="K938" s="329"/>
      <c r="L938" s="351" t="str">
        <f t="shared" si="14"/>
        <v xml:space="preserve"> </v>
      </c>
    </row>
    <row r="939" spans="2:12" x14ac:dyDescent="0.45">
      <c r="B939" s="329"/>
      <c r="C939" s="329"/>
      <c r="D939" s="329"/>
      <c r="E939" s="329"/>
      <c r="F939" s="329"/>
      <c r="G939" s="329"/>
      <c r="H939" s="329"/>
      <c r="I939" s="329"/>
      <c r="J939" s="329"/>
      <c r="K939" s="329"/>
      <c r="L939" s="351" t="str">
        <f t="shared" si="14"/>
        <v xml:space="preserve"> </v>
      </c>
    </row>
    <row r="940" spans="2:12" x14ac:dyDescent="0.45">
      <c r="B940" s="329"/>
      <c r="C940" s="329"/>
      <c r="D940" s="329"/>
      <c r="E940" s="329"/>
      <c r="F940" s="329"/>
      <c r="G940" s="329"/>
      <c r="H940" s="329"/>
      <c r="I940" s="329"/>
      <c r="J940" s="329"/>
      <c r="K940" s="329"/>
      <c r="L940" s="351" t="str">
        <f t="shared" si="14"/>
        <v xml:space="preserve"> </v>
      </c>
    </row>
    <row r="941" spans="2:12" x14ac:dyDescent="0.45">
      <c r="B941" s="329"/>
      <c r="C941" s="329"/>
      <c r="D941" s="329"/>
      <c r="E941" s="329"/>
      <c r="F941" s="329"/>
      <c r="G941" s="329"/>
      <c r="H941" s="329"/>
      <c r="I941" s="329"/>
      <c r="J941" s="329"/>
      <c r="K941" s="329"/>
      <c r="L941" s="351" t="str">
        <f t="shared" si="14"/>
        <v xml:space="preserve"> </v>
      </c>
    </row>
    <row r="942" spans="2:12" x14ac:dyDescent="0.45">
      <c r="B942" s="329"/>
      <c r="C942" s="329"/>
      <c r="D942" s="329"/>
      <c r="E942" s="329"/>
      <c r="F942" s="329"/>
      <c r="G942" s="329"/>
      <c r="H942" s="329"/>
      <c r="I942" s="329"/>
      <c r="J942" s="329"/>
      <c r="K942" s="329"/>
      <c r="L942" s="351" t="str">
        <f t="shared" si="14"/>
        <v xml:space="preserve"> </v>
      </c>
    </row>
    <row r="943" spans="2:12" x14ac:dyDescent="0.45">
      <c r="B943" s="329"/>
      <c r="C943" s="329"/>
      <c r="D943" s="329"/>
      <c r="E943" s="329"/>
      <c r="F943" s="329"/>
      <c r="G943" s="329"/>
      <c r="H943" s="329"/>
      <c r="I943" s="329"/>
      <c r="J943" s="329"/>
      <c r="K943" s="329"/>
      <c r="L943" s="351" t="str">
        <f t="shared" si="14"/>
        <v xml:space="preserve"> </v>
      </c>
    </row>
    <row r="944" spans="2:12" x14ac:dyDescent="0.45">
      <c r="B944" s="329"/>
      <c r="C944" s="329"/>
      <c r="D944" s="329"/>
      <c r="E944" s="329"/>
      <c r="F944" s="329"/>
      <c r="G944" s="329"/>
      <c r="H944" s="329"/>
      <c r="I944" s="329"/>
      <c r="J944" s="329"/>
      <c r="K944" s="329"/>
      <c r="L944" s="351" t="str">
        <f t="shared" si="14"/>
        <v xml:space="preserve"> </v>
      </c>
    </row>
    <row r="945" spans="2:12" x14ac:dyDescent="0.45">
      <c r="B945" s="329"/>
      <c r="C945" s="329"/>
      <c r="D945" s="329"/>
      <c r="E945" s="329"/>
      <c r="F945" s="329"/>
      <c r="G945" s="329"/>
      <c r="H945" s="329"/>
      <c r="I945" s="329"/>
      <c r="J945" s="329"/>
      <c r="K945" s="329"/>
      <c r="L945" s="351" t="str">
        <f t="shared" si="14"/>
        <v xml:space="preserve"> </v>
      </c>
    </row>
    <row r="946" spans="2:12" x14ac:dyDescent="0.45">
      <c r="B946" s="329"/>
      <c r="C946" s="329"/>
      <c r="D946" s="329"/>
      <c r="E946" s="329"/>
      <c r="F946" s="329"/>
      <c r="G946" s="329"/>
      <c r="H946" s="329"/>
      <c r="I946" s="329"/>
      <c r="J946" s="329"/>
      <c r="K946" s="329"/>
      <c r="L946" s="351" t="str">
        <f t="shared" si="14"/>
        <v xml:space="preserve"> </v>
      </c>
    </row>
    <row r="947" spans="2:12" x14ac:dyDescent="0.45">
      <c r="B947" s="329"/>
      <c r="C947" s="329"/>
      <c r="D947" s="329"/>
      <c r="E947" s="329"/>
      <c r="F947" s="329"/>
      <c r="G947" s="329"/>
      <c r="H947" s="329"/>
      <c r="I947" s="329"/>
      <c r="J947" s="329"/>
      <c r="K947" s="329"/>
      <c r="L947" s="351" t="str">
        <f t="shared" si="14"/>
        <v xml:space="preserve"> </v>
      </c>
    </row>
    <row r="948" spans="2:12" x14ac:dyDescent="0.45">
      <c r="B948" s="329"/>
      <c r="C948" s="329"/>
      <c r="D948" s="329"/>
      <c r="E948" s="329"/>
      <c r="F948" s="329"/>
      <c r="G948" s="329"/>
      <c r="H948" s="329"/>
      <c r="I948" s="329"/>
      <c r="J948" s="329"/>
      <c r="K948" s="329"/>
      <c r="L948" s="351" t="str">
        <f t="shared" si="14"/>
        <v xml:space="preserve"> </v>
      </c>
    </row>
    <row r="949" spans="2:12" x14ac:dyDescent="0.45">
      <c r="B949" s="329"/>
      <c r="C949" s="329"/>
      <c r="D949" s="329"/>
      <c r="E949" s="329"/>
      <c r="F949" s="329"/>
      <c r="G949" s="329"/>
      <c r="H949" s="329"/>
      <c r="I949" s="329"/>
      <c r="J949" s="329"/>
      <c r="K949" s="329"/>
      <c r="L949" s="351" t="str">
        <f t="shared" si="14"/>
        <v xml:space="preserve"> </v>
      </c>
    </row>
    <row r="950" spans="2:12" x14ac:dyDescent="0.45">
      <c r="B950" s="329"/>
      <c r="C950" s="329"/>
      <c r="D950" s="329"/>
      <c r="E950" s="329"/>
      <c r="F950" s="329"/>
      <c r="G950" s="329"/>
      <c r="H950" s="329"/>
      <c r="I950" s="329"/>
      <c r="J950" s="329"/>
      <c r="K950" s="329"/>
      <c r="L950" s="351" t="str">
        <f t="shared" si="14"/>
        <v xml:space="preserve"> </v>
      </c>
    </row>
    <row r="951" spans="2:12" x14ac:dyDescent="0.45">
      <c r="B951" s="329"/>
      <c r="C951" s="329"/>
      <c r="D951" s="329"/>
      <c r="E951" s="329"/>
      <c r="F951" s="329"/>
      <c r="G951" s="329"/>
      <c r="H951" s="329"/>
      <c r="I951" s="329"/>
      <c r="J951" s="329"/>
      <c r="K951" s="329"/>
      <c r="L951" s="351" t="str">
        <f t="shared" si="14"/>
        <v xml:space="preserve"> </v>
      </c>
    </row>
    <row r="952" spans="2:12" x14ac:dyDescent="0.45">
      <c r="B952" s="329"/>
      <c r="C952" s="329"/>
      <c r="D952" s="329"/>
      <c r="E952" s="329"/>
      <c r="F952" s="329"/>
      <c r="G952" s="329"/>
      <c r="H952" s="329"/>
      <c r="I952" s="329"/>
      <c r="J952" s="329"/>
      <c r="K952" s="329"/>
      <c r="L952" s="351" t="str">
        <f t="shared" si="14"/>
        <v xml:space="preserve"> </v>
      </c>
    </row>
    <row r="953" spans="2:12" x14ac:dyDescent="0.45">
      <c r="B953" s="329"/>
      <c r="C953" s="329"/>
      <c r="D953" s="329"/>
      <c r="E953" s="329"/>
      <c r="F953" s="329"/>
      <c r="G953" s="329"/>
      <c r="H953" s="329"/>
      <c r="I953" s="329"/>
      <c r="J953" s="329"/>
      <c r="K953" s="329"/>
      <c r="L953" s="351" t="str">
        <f t="shared" si="14"/>
        <v xml:space="preserve"> </v>
      </c>
    </row>
    <row r="954" spans="2:12" x14ac:dyDescent="0.45">
      <c r="B954" s="329"/>
      <c r="C954" s="329"/>
      <c r="D954" s="329"/>
      <c r="E954" s="329"/>
      <c r="F954" s="329"/>
      <c r="G954" s="329"/>
      <c r="H954" s="329"/>
      <c r="I954" s="329"/>
      <c r="J954" s="329"/>
      <c r="K954" s="329"/>
      <c r="L954" s="351" t="str">
        <f t="shared" si="14"/>
        <v xml:space="preserve"> </v>
      </c>
    </row>
    <row r="955" spans="2:12" x14ac:dyDescent="0.45">
      <c r="B955" s="329"/>
      <c r="C955" s="329"/>
      <c r="D955" s="329"/>
      <c r="E955" s="329"/>
      <c r="F955" s="329"/>
      <c r="G955" s="329"/>
      <c r="H955" s="329"/>
      <c r="I955" s="329"/>
      <c r="J955" s="329"/>
      <c r="K955" s="329"/>
      <c r="L955" s="351" t="str">
        <f t="shared" si="14"/>
        <v xml:space="preserve"> </v>
      </c>
    </row>
    <row r="956" spans="2:12" x14ac:dyDescent="0.45">
      <c r="B956" s="329"/>
      <c r="C956" s="329"/>
      <c r="D956" s="329"/>
      <c r="E956" s="329"/>
      <c r="F956" s="329"/>
      <c r="G956" s="329"/>
      <c r="H956" s="329"/>
      <c r="I956" s="329"/>
      <c r="J956" s="329"/>
      <c r="K956" s="329"/>
      <c r="L956" s="351" t="str">
        <f t="shared" si="14"/>
        <v xml:space="preserve"> </v>
      </c>
    </row>
    <row r="957" spans="2:12" x14ac:dyDescent="0.45">
      <c r="B957" s="329"/>
      <c r="C957" s="329"/>
      <c r="D957" s="329"/>
      <c r="E957" s="329"/>
      <c r="F957" s="329"/>
      <c r="G957" s="329"/>
      <c r="H957" s="329"/>
      <c r="I957" s="329"/>
      <c r="J957" s="329"/>
      <c r="K957" s="329"/>
      <c r="L957" s="351" t="str">
        <f t="shared" si="14"/>
        <v xml:space="preserve"> </v>
      </c>
    </row>
    <row r="958" spans="2:12" x14ac:dyDescent="0.45">
      <c r="B958" s="329"/>
      <c r="C958" s="329"/>
      <c r="D958" s="329"/>
      <c r="E958" s="329"/>
      <c r="F958" s="329"/>
      <c r="G958" s="329"/>
      <c r="H958" s="329"/>
      <c r="I958" s="329"/>
      <c r="J958" s="329"/>
      <c r="K958" s="329"/>
      <c r="L958" s="351" t="str">
        <f t="shared" si="14"/>
        <v xml:space="preserve"> </v>
      </c>
    </row>
    <row r="959" spans="2:12" x14ac:dyDescent="0.45">
      <c r="B959" s="329"/>
      <c r="C959" s="329"/>
      <c r="D959" s="329"/>
      <c r="E959" s="329"/>
      <c r="F959" s="329"/>
      <c r="G959" s="329"/>
      <c r="H959" s="329"/>
      <c r="I959" s="329"/>
      <c r="J959" s="329"/>
      <c r="K959" s="329"/>
      <c r="L959" s="351" t="str">
        <f t="shared" si="14"/>
        <v xml:space="preserve"> </v>
      </c>
    </row>
    <row r="960" spans="2:12" x14ac:dyDescent="0.45">
      <c r="B960" s="329"/>
      <c r="C960" s="329"/>
      <c r="D960" s="329"/>
      <c r="E960" s="329"/>
      <c r="F960" s="329"/>
      <c r="G960" s="329"/>
      <c r="H960" s="329"/>
      <c r="I960" s="329"/>
      <c r="J960" s="329"/>
      <c r="K960" s="329"/>
      <c r="L960" s="351" t="str">
        <f t="shared" si="14"/>
        <v xml:space="preserve"> </v>
      </c>
    </row>
    <row r="961" spans="2:12" x14ac:dyDescent="0.45">
      <c r="B961" s="329"/>
      <c r="C961" s="329"/>
      <c r="D961" s="329"/>
      <c r="E961" s="329"/>
      <c r="F961" s="329"/>
      <c r="G961" s="329"/>
      <c r="H961" s="329"/>
      <c r="I961" s="329"/>
      <c r="J961" s="329"/>
      <c r="K961" s="329"/>
      <c r="L961" s="351" t="str">
        <f t="shared" si="14"/>
        <v xml:space="preserve"> </v>
      </c>
    </row>
    <row r="962" spans="2:12" x14ac:dyDescent="0.45">
      <c r="B962" s="329"/>
      <c r="C962" s="329"/>
      <c r="D962" s="329"/>
      <c r="E962" s="329"/>
      <c r="F962" s="329"/>
      <c r="G962" s="329"/>
      <c r="H962" s="329"/>
      <c r="I962" s="329"/>
      <c r="J962" s="329"/>
      <c r="K962" s="329"/>
      <c r="L962" s="351" t="str">
        <f t="shared" si="14"/>
        <v xml:space="preserve"> </v>
      </c>
    </row>
    <row r="963" spans="2:12" x14ac:dyDescent="0.45">
      <c r="B963" s="329"/>
      <c r="C963" s="329"/>
      <c r="D963" s="329"/>
      <c r="E963" s="329"/>
      <c r="F963" s="329"/>
      <c r="G963" s="329"/>
      <c r="H963" s="329"/>
      <c r="I963" s="329"/>
      <c r="J963" s="329"/>
      <c r="K963" s="329"/>
      <c r="L963" s="351" t="str">
        <f t="shared" si="14"/>
        <v xml:space="preserve"> </v>
      </c>
    </row>
    <row r="964" spans="2:12" x14ac:dyDescent="0.45">
      <c r="B964" s="329"/>
      <c r="C964" s="329"/>
      <c r="D964" s="329"/>
      <c r="E964" s="329"/>
      <c r="F964" s="329"/>
      <c r="G964" s="329"/>
      <c r="H964" s="329"/>
      <c r="I964" s="329"/>
      <c r="J964" s="329"/>
      <c r="K964" s="329"/>
      <c r="L964" s="351" t="str">
        <f t="shared" si="14"/>
        <v xml:space="preserve"> </v>
      </c>
    </row>
    <row r="965" spans="2:12" x14ac:dyDescent="0.45">
      <c r="B965" s="329"/>
      <c r="C965" s="329"/>
      <c r="D965" s="329"/>
      <c r="E965" s="329"/>
      <c r="F965" s="329"/>
      <c r="G965" s="329"/>
      <c r="H965" s="329"/>
      <c r="I965" s="329"/>
      <c r="J965" s="329"/>
      <c r="K965" s="329"/>
      <c r="L965" s="351" t="str">
        <f t="shared" si="14"/>
        <v xml:space="preserve"> </v>
      </c>
    </row>
    <row r="966" spans="2:12" x14ac:dyDescent="0.45">
      <c r="B966" s="329"/>
      <c r="C966" s="329"/>
      <c r="D966" s="329"/>
      <c r="E966" s="329"/>
      <c r="F966" s="329"/>
      <c r="G966" s="329"/>
      <c r="H966" s="329"/>
      <c r="I966" s="329"/>
      <c r="J966" s="329"/>
      <c r="K966" s="329"/>
      <c r="L966" s="351" t="str">
        <f t="shared" si="14"/>
        <v xml:space="preserve"> </v>
      </c>
    </row>
    <row r="967" spans="2:12" x14ac:dyDescent="0.45">
      <c r="B967" s="329"/>
      <c r="C967" s="329"/>
      <c r="D967" s="329"/>
      <c r="E967" s="329"/>
      <c r="F967" s="329"/>
      <c r="G967" s="329"/>
      <c r="H967" s="329"/>
      <c r="I967" s="329"/>
      <c r="J967" s="329"/>
      <c r="K967" s="329"/>
      <c r="L967" s="351" t="str">
        <f t="shared" si="14"/>
        <v xml:space="preserve"> </v>
      </c>
    </row>
    <row r="968" spans="2:12" x14ac:dyDescent="0.45">
      <c r="B968" s="329"/>
      <c r="C968" s="329"/>
      <c r="D968" s="329"/>
      <c r="E968" s="329"/>
      <c r="F968" s="329"/>
      <c r="G968" s="329"/>
      <c r="H968" s="329"/>
      <c r="I968" s="329"/>
      <c r="J968" s="329"/>
      <c r="K968" s="329"/>
      <c r="L968" s="351" t="str">
        <f t="shared" si="14"/>
        <v xml:space="preserve"> </v>
      </c>
    </row>
    <row r="969" spans="2:12" x14ac:dyDescent="0.45">
      <c r="B969" s="329"/>
      <c r="C969" s="329"/>
      <c r="D969" s="329"/>
      <c r="E969" s="329"/>
      <c r="F969" s="329"/>
      <c r="G969" s="329"/>
      <c r="H969" s="329"/>
      <c r="I969" s="329"/>
      <c r="J969" s="329"/>
      <c r="K969" s="329"/>
      <c r="L969" s="351" t="str">
        <f t="shared" si="14"/>
        <v xml:space="preserve"> </v>
      </c>
    </row>
    <row r="970" spans="2:12" x14ac:dyDescent="0.45">
      <c r="B970" s="329"/>
      <c r="C970" s="329"/>
      <c r="D970" s="329"/>
      <c r="E970" s="329"/>
      <c r="F970" s="329"/>
      <c r="G970" s="329"/>
      <c r="H970" s="329"/>
      <c r="I970" s="329"/>
      <c r="J970" s="329"/>
      <c r="K970" s="329"/>
      <c r="L970" s="351" t="str">
        <f t="shared" si="14"/>
        <v xml:space="preserve"> </v>
      </c>
    </row>
    <row r="971" spans="2:12" x14ac:dyDescent="0.45">
      <c r="B971" s="329"/>
      <c r="C971" s="329"/>
      <c r="D971" s="329"/>
      <c r="E971" s="329"/>
      <c r="F971" s="329"/>
      <c r="G971" s="329"/>
      <c r="H971" s="329"/>
      <c r="I971" s="329"/>
      <c r="J971" s="329"/>
      <c r="K971" s="329"/>
      <c r="L971" s="351" t="str">
        <f t="shared" si="14"/>
        <v xml:space="preserve"> </v>
      </c>
    </row>
    <row r="972" spans="2:12" x14ac:dyDescent="0.45">
      <c r="B972" s="329"/>
      <c r="C972" s="329"/>
      <c r="D972" s="329"/>
      <c r="E972" s="329"/>
      <c r="F972" s="329"/>
      <c r="G972" s="329"/>
      <c r="H972" s="329"/>
      <c r="I972" s="329"/>
      <c r="J972" s="329"/>
      <c r="K972" s="329"/>
      <c r="L972" s="351" t="str">
        <f t="shared" si="14"/>
        <v xml:space="preserve"> </v>
      </c>
    </row>
    <row r="973" spans="2:12" x14ac:dyDescent="0.45">
      <c r="B973" s="329"/>
      <c r="C973" s="329"/>
      <c r="D973" s="329"/>
      <c r="E973" s="329"/>
      <c r="F973" s="329"/>
      <c r="G973" s="329"/>
      <c r="H973" s="329"/>
      <c r="I973" s="329"/>
      <c r="J973" s="329"/>
      <c r="K973" s="329"/>
      <c r="L973" s="351" t="str">
        <f t="shared" si="14"/>
        <v xml:space="preserve"> </v>
      </c>
    </row>
    <row r="974" spans="2:12" x14ac:dyDescent="0.45">
      <c r="B974" s="329"/>
      <c r="C974" s="329"/>
      <c r="D974" s="329"/>
      <c r="E974" s="329"/>
      <c r="F974" s="329"/>
      <c r="G974" s="329"/>
      <c r="H974" s="329"/>
      <c r="I974" s="329"/>
      <c r="J974" s="329"/>
      <c r="K974" s="329"/>
      <c r="L974" s="351" t="str">
        <f t="shared" si="14"/>
        <v xml:space="preserve"> </v>
      </c>
    </row>
    <row r="975" spans="2:12" x14ac:dyDescent="0.45">
      <c r="B975" s="329"/>
      <c r="C975" s="329"/>
      <c r="D975" s="329"/>
      <c r="E975" s="329"/>
      <c r="F975" s="329"/>
      <c r="G975" s="329"/>
      <c r="H975" s="329"/>
      <c r="I975" s="329"/>
      <c r="J975" s="329"/>
      <c r="K975" s="329"/>
      <c r="L975" s="351" t="str">
        <f t="shared" ref="L975:L1000" si="15">IF(K975&gt;9,"ENCOUNTER"," ")</f>
        <v xml:space="preserve"> </v>
      </c>
    </row>
    <row r="976" spans="2:12" x14ac:dyDescent="0.45">
      <c r="B976" s="329"/>
      <c r="C976" s="329"/>
      <c r="D976" s="329"/>
      <c r="E976" s="329"/>
      <c r="F976" s="329"/>
      <c r="G976" s="329"/>
      <c r="H976" s="329"/>
      <c r="I976" s="329"/>
      <c r="J976" s="329"/>
      <c r="K976" s="329"/>
      <c r="L976" s="351" t="str">
        <f t="shared" si="15"/>
        <v xml:space="preserve"> </v>
      </c>
    </row>
    <row r="977" spans="2:12" x14ac:dyDescent="0.45">
      <c r="B977" s="329"/>
      <c r="C977" s="329"/>
      <c r="D977" s="329"/>
      <c r="E977" s="329"/>
      <c r="F977" s="329"/>
      <c r="G977" s="329"/>
      <c r="H977" s="329"/>
      <c r="I977" s="329"/>
      <c r="J977" s="329"/>
      <c r="K977" s="329"/>
      <c r="L977" s="351" t="str">
        <f t="shared" si="15"/>
        <v xml:space="preserve"> </v>
      </c>
    </row>
    <row r="978" spans="2:12" x14ac:dyDescent="0.45">
      <c r="B978" s="329"/>
      <c r="C978" s="329"/>
      <c r="D978" s="329"/>
      <c r="E978" s="329"/>
      <c r="F978" s="329"/>
      <c r="G978" s="329"/>
      <c r="H978" s="329"/>
      <c r="I978" s="329"/>
      <c r="J978" s="329"/>
      <c r="K978" s="329"/>
      <c r="L978" s="351" t="str">
        <f t="shared" si="15"/>
        <v xml:space="preserve"> </v>
      </c>
    </row>
    <row r="979" spans="2:12" x14ac:dyDescent="0.45">
      <c r="B979" s="329"/>
      <c r="C979" s="329"/>
      <c r="D979" s="329"/>
      <c r="E979" s="329"/>
      <c r="F979" s="329"/>
      <c r="G979" s="329"/>
      <c r="H979" s="329"/>
      <c r="I979" s="329"/>
      <c r="J979" s="329"/>
      <c r="K979" s="329"/>
      <c r="L979" s="351" t="str">
        <f t="shared" si="15"/>
        <v xml:space="preserve"> </v>
      </c>
    </row>
    <row r="980" spans="2:12" x14ac:dyDescent="0.45">
      <c r="B980" s="329"/>
      <c r="C980" s="329"/>
      <c r="D980" s="329"/>
      <c r="E980" s="329"/>
      <c r="F980" s="329"/>
      <c r="G980" s="329"/>
      <c r="H980" s="329"/>
      <c r="I980" s="329"/>
      <c r="J980" s="329"/>
      <c r="K980" s="329"/>
      <c r="L980" s="351" t="str">
        <f t="shared" si="15"/>
        <v xml:space="preserve"> </v>
      </c>
    </row>
    <row r="981" spans="2:12" x14ac:dyDescent="0.45">
      <c r="B981" s="329"/>
      <c r="C981" s="329"/>
      <c r="D981" s="329"/>
      <c r="E981" s="329"/>
      <c r="F981" s="329"/>
      <c r="G981" s="329"/>
      <c r="H981" s="329"/>
      <c r="I981" s="329"/>
      <c r="J981" s="329"/>
      <c r="K981" s="329"/>
      <c r="L981" s="351" t="str">
        <f t="shared" si="15"/>
        <v xml:space="preserve"> </v>
      </c>
    </row>
    <row r="982" spans="2:12" x14ac:dyDescent="0.45">
      <c r="B982" s="329"/>
      <c r="C982" s="329"/>
      <c r="D982" s="329"/>
      <c r="E982" s="329"/>
      <c r="F982" s="329"/>
      <c r="G982" s="329"/>
      <c r="H982" s="329"/>
      <c r="I982" s="329"/>
      <c r="J982" s="329"/>
      <c r="K982" s="329"/>
      <c r="L982" s="351" t="str">
        <f t="shared" si="15"/>
        <v xml:space="preserve"> </v>
      </c>
    </row>
    <row r="983" spans="2:12" x14ac:dyDescent="0.45">
      <c r="B983" s="329"/>
      <c r="C983" s="329"/>
      <c r="D983" s="329"/>
      <c r="E983" s="329"/>
      <c r="F983" s="329"/>
      <c r="G983" s="329"/>
      <c r="H983" s="329"/>
      <c r="I983" s="329"/>
      <c r="J983" s="329"/>
      <c r="K983" s="329"/>
      <c r="L983" s="351" t="str">
        <f t="shared" si="15"/>
        <v xml:space="preserve"> </v>
      </c>
    </row>
    <row r="984" spans="2:12" x14ac:dyDescent="0.45">
      <c r="B984" s="329"/>
      <c r="C984" s="329"/>
      <c r="D984" s="329"/>
      <c r="E984" s="329"/>
      <c r="F984" s="329"/>
      <c r="G984" s="329"/>
      <c r="H984" s="329"/>
      <c r="I984" s="329"/>
      <c r="J984" s="329"/>
      <c r="K984" s="329"/>
      <c r="L984" s="351" t="str">
        <f t="shared" si="15"/>
        <v xml:space="preserve"> </v>
      </c>
    </row>
    <row r="985" spans="2:12" x14ac:dyDescent="0.45">
      <c r="B985" s="329"/>
      <c r="C985" s="329"/>
      <c r="D985" s="329"/>
      <c r="E985" s="329"/>
      <c r="F985" s="329"/>
      <c r="G985" s="329"/>
      <c r="H985" s="329"/>
      <c r="I985" s="329"/>
      <c r="J985" s="329"/>
      <c r="K985" s="329"/>
      <c r="L985" s="351" t="str">
        <f t="shared" si="15"/>
        <v xml:space="preserve"> </v>
      </c>
    </row>
    <row r="986" spans="2:12" x14ac:dyDescent="0.45">
      <c r="B986" s="329"/>
      <c r="C986" s="329"/>
      <c r="D986" s="329"/>
      <c r="E986" s="329"/>
      <c r="F986" s="329"/>
      <c r="G986" s="329"/>
      <c r="H986" s="329"/>
      <c r="I986" s="329"/>
      <c r="J986" s="329"/>
      <c r="K986" s="329"/>
      <c r="L986" s="351" t="str">
        <f t="shared" si="15"/>
        <v xml:space="preserve"> </v>
      </c>
    </row>
    <row r="987" spans="2:12" x14ac:dyDescent="0.45">
      <c r="B987" s="329"/>
      <c r="C987" s="329"/>
      <c r="D987" s="329"/>
      <c r="E987" s="329"/>
      <c r="F987" s="329"/>
      <c r="G987" s="329"/>
      <c r="H987" s="329"/>
      <c r="I987" s="329"/>
      <c r="J987" s="329"/>
      <c r="K987" s="329"/>
      <c r="L987" s="351" t="str">
        <f t="shared" si="15"/>
        <v xml:space="preserve"> </v>
      </c>
    </row>
    <row r="988" spans="2:12" x14ac:dyDescent="0.45">
      <c r="B988" s="329"/>
      <c r="C988" s="329"/>
      <c r="D988" s="329"/>
      <c r="E988" s="329"/>
      <c r="F988" s="329"/>
      <c r="G988" s="329"/>
      <c r="H988" s="329"/>
      <c r="I988" s="329"/>
      <c r="J988" s="329"/>
      <c r="K988" s="329"/>
      <c r="L988" s="351" t="str">
        <f t="shared" si="15"/>
        <v xml:space="preserve"> </v>
      </c>
    </row>
    <row r="989" spans="2:12" x14ac:dyDescent="0.45">
      <c r="B989" s="329"/>
      <c r="C989" s="329"/>
      <c r="D989" s="329"/>
      <c r="E989" s="329"/>
      <c r="F989" s="329"/>
      <c r="G989" s="329"/>
      <c r="H989" s="329"/>
      <c r="I989" s="329"/>
      <c r="J989" s="329"/>
      <c r="K989" s="329"/>
      <c r="L989" s="351" t="str">
        <f t="shared" si="15"/>
        <v xml:space="preserve"> </v>
      </c>
    </row>
    <row r="990" spans="2:12" x14ac:dyDescent="0.45">
      <c r="B990" s="329"/>
      <c r="C990" s="329"/>
      <c r="D990" s="329"/>
      <c r="E990" s="329"/>
      <c r="F990" s="329"/>
      <c r="G990" s="329"/>
      <c r="H990" s="329"/>
      <c r="I990" s="329"/>
      <c r="J990" s="329"/>
      <c r="K990" s="329"/>
      <c r="L990" s="351" t="str">
        <f t="shared" si="15"/>
        <v xml:space="preserve"> </v>
      </c>
    </row>
    <row r="991" spans="2:12" x14ac:dyDescent="0.45">
      <c r="B991" s="329"/>
      <c r="C991" s="329"/>
      <c r="D991" s="329"/>
      <c r="E991" s="329"/>
      <c r="F991" s="329"/>
      <c r="G991" s="329"/>
      <c r="H991" s="329"/>
      <c r="I991" s="329"/>
      <c r="J991" s="329"/>
      <c r="K991" s="329"/>
      <c r="L991" s="351" t="str">
        <f t="shared" si="15"/>
        <v xml:space="preserve"> </v>
      </c>
    </row>
    <row r="992" spans="2:12" x14ac:dyDescent="0.45">
      <c r="B992" s="329"/>
      <c r="C992" s="329"/>
      <c r="D992" s="329"/>
      <c r="E992" s="329"/>
      <c r="F992" s="329"/>
      <c r="G992" s="329"/>
      <c r="H992" s="329"/>
      <c r="I992" s="329"/>
      <c r="J992" s="329"/>
      <c r="K992" s="329"/>
      <c r="L992" s="351" t="str">
        <f t="shared" si="15"/>
        <v xml:space="preserve"> </v>
      </c>
    </row>
    <row r="993" spans="1:48" x14ac:dyDescent="0.45">
      <c r="B993" s="329"/>
      <c r="C993" s="329"/>
      <c r="D993" s="329"/>
      <c r="E993" s="329"/>
      <c r="F993" s="329"/>
      <c r="G993" s="329"/>
      <c r="H993" s="329"/>
      <c r="I993" s="329"/>
      <c r="J993" s="329"/>
      <c r="K993" s="329"/>
      <c r="L993" s="351" t="str">
        <f t="shared" si="15"/>
        <v xml:space="preserve"> </v>
      </c>
    </row>
    <row r="994" spans="1:48" x14ac:dyDescent="0.45">
      <c r="B994" s="329"/>
      <c r="C994" s="329"/>
      <c r="D994" s="329"/>
      <c r="E994" s="329"/>
      <c r="F994" s="329"/>
      <c r="G994" s="329"/>
      <c r="H994" s="329"/>
      <c r="I994" s="329"/>
      <c r="J994" s="329"/>
      <c r="K994" s="329"/>
      <c r="L994" s="351" t="str">
        <f t="shared" si="15"/>
        <v xml:space="preserve"> </v>
      </c>
    </row>
    <row r="995" spans="1:48" x14ac:dyDescent="0.45">
      <c r="B995" s="329"/>
      <c r="C995" s="329"/>
      <c r="D995" s="329"/>
      <c r="E995" s="329"/>
      <c r="F995" s="329"/>
      <c r="G995" s="329"/>
      <c r="H995" s="329"/>
      <c r="I995" s="329"/>
      <c r="J995" s="329"/>
      <c r="K995" s="329"/>
      <c r="L995" s="351" t="str">
        <f t="shared" si="15"/>
        <v xml:space="preserve"> </v>
      </c>
    </row>
    <row r="996" spans="1:48" x14ac:dyDescent="0.45">
      <c r="B996" s="329"/>
      <c r="C996" s="329"/>
      <c r="D996" s="329"/>
      <c r="E996" s="329"/>
      <c r="F996" s="329"/>
      <c r="G996" s="329"/>
      <c r="H996" s="329"/>
      <c r="I996" s="329"/>
      <c r="J996" s="329"/>
      <c r="K996" s="329"/>
      <c r="L996" s="351" t="str">
        <f t="shared" si="15"/>
        <v xml:space="preserve"> </v>
      </c>
    </row>
    <row r="997" spans="1:48" x14ac:dyDescent="0.45">
      <c r="B997" s="329"/>
      <c r="C997" s="329"/>
      <c r="D997" s="329"/>
      <c r="E997" s="329"/>
      <c r="F997" s="329"/>
      <c r="G997" s="329"/>
      <c r="H997" s="329"/>
      <c r="I997" s="329"/>
      <c r="J997" s="329"/>
      <c r="K997" s="329"/>
      <c r="L997" s="351" t="str">
        <f t="shared" si="15"/>
        <v xml:space="preserve"> </v>
      </c>
    </row>
    <row r="998" spans="1:48" x14ac:dyDescent="0.45">
      <c r="B998" s="329"/>
      <c r="C998" s="329"/>
      <c r="D998" s="329"/>
      <c r="E998" s="329"/>
      <c r="F998" s="329"/>
      <c r="G998" s="329"/>
      <c r="H998" s="329"/>
      <c r="I998" s="329"/>
      <c r="J998" s="329"/>
      <c r="K998" s="329"/>
      <c r="L998" s="351" t="str">
        <f t="shared" si="15"/>
        <v xml:space="preserve"> </v>
      </c>
    </row>
    <row r="999" spans="1:48" x14ac:dyDescent="0.45">
      <c r="B999" s="329"/>
      <c r="C999" s="329"/>
      <c r="D999" s="329"/>
      <c r="E999" s="329"/>
      <c r="F999" s="329"/>
      <c r="G999" s="329"/>
      <c r="H999" s="329"/>
      <c r="I999" s="329"/>
      <c r="J999" s="329"/>
      <c r="K999" s="329"/>
      <c r="L999" s="351" t="str">
        <f t="shared" si="15"/>
        <v xml:space="preserve"> </v>
      </c>
    </row>
    <row r="1000" spans="1:48" s="358" customFormat="1" ht="14.65" thickBot="1" x14ac:dyDescent="0.5">
      <c r="A1000" s="355"/>
      <c r="B1000" s="356"/>
      <c r="C1000" s="356"/>
      <c r="D1000" s="356"/>
      <c r="E1000" s="356"/>
      <c r="F1000" s="356"/>
      <c r="G1000" s="356"/>
      <c r="H1000" s="356"/>
      <c r="I1000" s="356"/>
      <c r="J1000" s="356"/>
      <c r="K1000" s="356"/>
      <c r="L1000" s="357" t="str">
        <f t="shared" si="15"/>
        <v xml:space="preserve"> </v>
      </c>
      <c r="M1000" s="355"/>
      <c r="N1000" s="355"/>
      <c r="O1000" s="355"/>
      <c r="P1000" s="355"/>
      <c r="Q1000" s="355"/>
      <c r="R1000" s="355"/>
      <c r="S1000" s="355"/>
      <c r="T1000" s="355"/>
      <c r="U1000" s="355"/>
      <c r="V1000" s="355"/>
      <c r="W1000" s="355"/>
      <c r="X1000" s="355"/>
      <c r="Y1000" s="355"/>
      <c r="Z1000" s="355"/>
      <c r="AA1000" s="355"/>
      <c r="AB1000" s="355"/>
      <c r="AC1000" s="355"/>
      <c r="AD1000" s="355"/>
      <c r="AE1000" s="355"/>
      <c r="AF1000" s="355"/>
      <c r="AG1000" s="355"/>
      <c r="AH1000" s="355"/>
      <c r="AI1000" s="355"/>
      <c r="AJ1000" s="355"/>
      <c r="AK1000" s="355"/>
      <c r="AL1000" s="355"/>
      <c r="AM1000" s="355"/>
      <c r="AN1000" s="355"/>
      <c r="AO1000" s="355"/>
      <c r="AP1000" s="355"/>
      <c r="AQ1000" s="355"/>
      <c r="AR1000" s="355"/>
      <c r="AS1000" s="355"/>
      <c r="AT1000" s="355"/>
      <c r="AU1000" s="355"/>
      <c r="AV1000" s="355"/>
    </row>
    <row r="1001" spans="1:48" x14ac:dyDescent="0.45">
      <c r="B1001" s="353"/>
      <c r="C1001" s="353"/>
      <c r="D1001" s="353"/>
      <c r="E1001" s="353"/>
      <c r="F1001" s="353"/>
      <c r="G1001" s="353"/>
      <c r="H1001" s="353"/>
      <c r="I1001" s="353"/>
      <c r="J1001" s="353"/>
      <c r="K1001" s="353"/>
      <c r="L1001" s="354"/>
    </row>
    <row r="1002" spans="1:48" x14ac:dyDescent="0.45">
      <c r="B1002" s="329"/>
      <c r="C1002" s="329"/>
      <c r="D1002" s="329"/>
      <c r="E1002" s="329"/>
      <c r="F1002" s="329"/>
      <c r="G1002" s="329"/>
      <c r="H1002" s="329"/>
      <c r="I1002" s="329"/>
      <c r="J1002" s="329"/>
      <c r="K1002" s="329"/>
      <c r="L1002" s="352"/>
    </row>
    <row r="1003" spans="1:48" x14ac:dyDescent="0.45">
      <c r="B1003" s="329"/>
      <c r="C1003" s="329"/>
      <c r="D1003" s="329"/>
      <c r="E1003" s="329"/>
      <c r="F1003" s="329"/>
      <c r="G1003" s="329"/>
      <c r="H1003" s="329"/>
      <c r="I1003" s="329"/>
      <c r="J1003" s="329"/>
      <c r="K1003" s="329"/>
      <c r="L1003" s="352"/>
    </row>
    <row r="1004" spans="1:48" x14ac:dyDescent="0.45">
      <c r="B1004" s="329"/>
      <c r="C1004" s="329"/>
      <c r="D1004" s="329"/>
      <c r="E1004" s="329"/>
      <c r="F1004" s="329"/>
      <c r="G1004" s="329"/>
      <c r="H1004" s="329"/>
      <c r="I1004" s="329"/>
      <c r="J1004" s="329"/>
      <c r="K1004" s="329"/>
      <c r="L1004" s="352"/>
    </row>
    <row r="1005" spans="1:48" x14ac:dyDescent="0.45">
      <c r="B1005" s="329"/>
      <c r="C1005" s="329"/>
      <c r="D1005" s="329"/>
      <c r="E1005" s="329"/>
      <c r="F1005" s="329"/>
      <c r="G1005" s="329"/>
      <c r="H1005" s="329"/>
      <c r="I1005" s="329"/>
      <c r="J1005" s="329"/>
      <c r="K1005" s="329"/>
      <c r="L1005" s="352"/>
    </row>
    <row r="1006" spans="1:48" x14ac:dyDescent="0.45">
      <c r="B1006" s="329"/>
      <c r="C1006" s="329"/>
      <c r="D1006" s="329"/>
      <c r="E1006" s="329"/>
      <c r="F1006" s="329"/>
      <c r="G1006" s="329"/>
      <c r="H1006" s="329"/>
      <c r="I1006" s="329"/>
      <c r="J1006" s="329"/>
      <c r="K1006" s="329"/>
      <c r="L1006" s="352"/>
    </row>
    <row r="1007" spans="1:48" x14ac:dyDescent="0.45">
      <c r="B1007" s="329"/>
      <c r="C1007" s="329"/>
      <c r="D1007" s="329"/>
      <c r="E1007" s="329"/>
      <c r="F1007" s="329"/>
      <c r="G1007" s="329"/>
      <c r="H1007" s="329"/>
      <c r="I1007" s="329"/>
      <c r="J1007" s="329"/>
      <c r="K1007" s="329"/>
      <c r="L1007" s="352"/>
    </row>
    <row r="1008" spans="1:48" x14ac:dyDescent="0.45">
      <c r="B1008" s="329"/>
      <c r="C1008" s="329"/>
      <c r="D1008" s="329"/>
      <c r="E1008" s="329"/>
      <c r="F1008" s="329"/>
      <c r="G1008" s="329"/>
      <c r="H1008" s="329"/>
      <c r="I1008" s="329"/>
      <c r="J1008" s="329"/>
      <c r="K1008" s="329"/>
      <c r="L1008" s="352"/>
    </row>
    <row r="1009" spans="2:12" x14ac:dyDescent="0.45">
      <c r="B1009" s="329"/>
      <c r="C1009" s="329"/>
      <c r="D1009" s="329"/>
      <c r="E1009" s="329"/>
      <c r="F1009" s="329"/>
      <c r="G1009" s="329"/>
      <c r="H1009" s="329"/>
      <c r="I1009" s="329"/>
      <c r="J1009" s="329"/>
      <c r="K1009" s="329"/>
      <c r="L1009" s="352"/>
    </row>
    <row r="1010" spans="2:12" x14ac:dyDescent="0.45">
      <c r="B1010" s="329"/>
      <c r="C1010" s="329"/>
      <c r="D1010" s="329"/>
      <c r="E1010" s="329"/>
      <c r="F1010" s="329"/>
      <c r="G1010" s="329"/>
      <c r="H1010" s="329"/>
      <c r="I1010" s="329"/>
      <c r="J1010" s="329"/>
      <c r="K1010" s="329"/>
      <c r="L1010" s="352"/>
    </row>
    <row r="1011" spans="2:12" x14ac:dyDescent="0.45">
      <c r="B1011" s="329"/>
      <c r="C1011" s="329"/>
      <c r="D1011" s="329"/>
      <c r="E1011" s="329"/>
      <c r="F1011" s="329"/>
      <c r="G1011" s="329"/>
      <c r="H1011" s="329"/>
      <c r="I1011" s="329"/>
      <c r="J1011" s="329"/>
      <c r="K1011" s="329"/>
      <c r="L1011" s="352"/>
    </row>
    <row r="1012" spans="2:12" x14ac:dyDescent="0.45">
      <c r="B1012" s="329"/>
      <c r="C1012" s="329"/>
      <c r="D1012" s="329"/>
      <c r="E1012" s="329"/>
      <c r="F1012" s="329"/>
      <c r="G1012" s="329"/>
      <c r="H1012" s="329"/>
      <c r="I1012" s="329"/>
      <c r="J1012" s="329"/>
      <c r="K1012" s="329"/>
      <c r="L1012" s="352"/>
    </row>
    <row r="1013" spans="2:12" x14ac:dyDescent="0.45">
      <c r="B1013" s="329"/>
      <c r="C1013" s="329"/>
      <c r="D1013" s="329"/>
      <c r="E1013" s="329"/>
      <c r="F1013" s="329"/>
      <c r="G1013" s="329"/>
      <c r="H1013" s="329"/>
      <c r="I1013" s="329"/>
      <c r="J1013" s="329"/>
      <c r="K1013" s="329"/>
      <c r="L1013" s="352"/>
    </row>
    <row r="1014" spans="2:12" x14ac:dyDescent="0.45">
      <c r="B1014" s="329"/>
      <c r="C1014" s="329"/>
      <c r="D1014" s="329"/>
      <c r="E1014" s="329"/>
      <c r="F1014" s="329"/>
      <c r="G1014" s="329"/>
      <c r="H1014" s="329"/>
      <c r="I1014" s="329"/>
      <c r="J1014" s="329"/>
      <c r="K1014" s="329"/>
      <c r="L1014" s="352"/>
    </row>
    <row r="1015" spans="2:12" x14ac:dyDescent="0.45">
      <c r="B1015" s="329"/>
      <c r="C1015" s="329"/>
      <c r="D1015" s="329"/>
      <c r="E1015" s="329"/>
      <c r="F1015" s="329"/>
      <c r="G1015" s="329"/>
      <c r="H1015" s="329"/>
      <c r="I1015" s="329"/>
      <c r="J1015" s="329"/>
      <c r="K1015" s="329"/>
      <c r="L1015" s="352"/>
    </row>
    <row r="1016" spans="2:12" x14ac:dyDescent="0.45">
      <c r="B1016" s="329"/>
      <c r="C1016" s="329"/>
      <c r="D1016" s="329"/>
      <c r="E1016" s="329"/>
      <c r="F1016" s="329"/>
      <c r="G1016" s="329"/>
      <c r="H1016" s="329"/>
      <c r="I1016" s="329"/>
      <c r="J1016" s="329"/>
      <c r="K1016" s="329"/>
      <c r="L1016" s="352"/>
    </row>
    <row r="1017" spans="2:12" x14ac:dyDescent="0.45">
      <c r="B1017" s="329"/>
      <c r="C1017" s="329"/>
      <c r="D1017" s="329"/>
      <c r="E1017" s="329"/>
      <c r="F1017" s="329"/>
      <c r="G1017" s="329"/>
      <c r="H1017" s="329"/>
      <c r="I1017" s="329"/>
      <c r="J1017" s="329"/>
      <c r="K1017" s="329"/>
      <c r="L1017" s="352"/>
    </row>
    <row r="1018" spans="2:12" x14ac:dyDescent="0.45">
      <c r="B1018" s="329"/>
      <c r="C1018" s="329"/>
      <c r="D1018" s="329"/>
      <c r="E1018" s="329"/>
      <c r="F1018" s="329"/>
      <c r="G1018" s="329"/>
      <c r="H1018" s="329"/>
      <c r="I1018" s="329"/>
      <c r="J1018" s="329"/>
      <c r="K1018" s="329"/>
      <c r="L1018" s="352"/>
    </row>
    <row r="1019" spans="2:12" x14ac:dyDescent="0.45">
      <c r="B1019" s="329"/>
      <c r="C1019" s="329"/>
      <c r="D1019" s="329"/>
      <c r="E1019" s="329"/>
      <c r="F1019" s="329"/>
      <c r="G1019" s="329"/>
      <c r="H1019" s="329"/>
      <c r="I1019" s="329"/>
      <c r="J1019" s="329"/>
      <c r="K1019" s="329"/>
      <c r="L1019" s="352"/>
    </row>
    <row r="1020" spans="2:12" x14ac:dyDescent="0.45">
      <c r="B1020" s="329"/>
      <c r="C1020" s="329"/>
      <c r="D1020" s="329"/>
      <c r="E1020" s="329"/>
      <c r="F1020" s="329"/>
      <c r="G1020" s="329"/>
      <c r="H1020" s="329"/>
      <c r="I1020" s="329"/>
      <c r="J1020" s="329"/>
      <c r="K1020" s="329"/>
      <c r="L1020" s="352"/>
    </row>
    <row r="1021" spans="2:12" x14ac:dyDescent="0.45">
      <c r="B1021" s="329"/>
      <c r="C1021" s="329"/>
      <c r="D1021" s="329"/>
      <c r="E1021" s="329"/>
      <c r="F1021" s="329"/>
      <c r="G1021" s="329"/>
      <c r="H1021" s="329"/>
      <c r="I1021" s="329"/>
      <c r="J1021" s="329"/>
      <c r="K1021" s="329"/>
      <c r="L1021" s="352"/>
    </row>
    <row r="1022" spans="2:12" x14ac:dyDescent="0.45">
      <c r="B1022" s="329"/>
      <c r="C1022" s="329"/>
      <c r="D1022" s="329"/>
      <c r="E1022" s="329"/>
      <c r="F1022" s="329"/>
      <c r="G1022" s="329"/>
      <c r="H1022" s="329"/>
      <c r="I1022" s="329"/>
      <c r="J1022" s="329"/>
      <c r="K1022" s="329"/>
      <c r="L1022" s="352"/>
    </row>
    <row r="1023" spans="2:12" x14ac:dyDescent="0.45">
      <c r="B1023" s="329"/>
      <c r="C1023" s="329"/>
      <c r="D1023" s="329"/>
      <c r="E1023" s="329"/>
      <c r="F1023" s="329"/>
      <c r="G1023" s="329"/>
      <c r="H1023" s="329"/>
      <c r="I1023" s="329"/>
      <c r="J1023" s="329"/>
      <c r="K1023" s="329"/>
      <c r="L1023" s="352"/>
    </row>
    <row r="1024" spans="2:12" x14ac:dyDescent="0.45">
      <c r="B1024" s="329"/>
      <c r="C1024" s="329"/>
      <c r="D1024" s="329"/>
      <c r="E1024" s="329"/>
      <c r="F1024" s="329"/>
      <c r="G1024" s="329"/>
      <c r="H1024" s="329"/>
      <c r="I1024" s="329"/>
      <c r="J1024" s="329"/>
      <c r="K1024" s="329"/>
      <c r="L1024" s="352"/>
    </row>
    <row r="1025" spans="2:12" x14ac:dyDescent="0.45">
      <c r="B1025" s="329"/>
      <c r="C1025" s="329"/>
      <c r="D1025" s="329"/>
      <c r="E1025" s="329"/>
      <c r="F1025" s="329"/>
      <c r="G1025" s="329"/>
      <c r="H1025" s="329"/>
      <c r="I1025" s="329"/>
      <c r="J1025" s="329"/>
      <c r="K1025" s="329"/>
      <c r="L1025" s="352"/>
    </row>
    <row r="1026" spans="2:12" x14ac:dyDescent="0.45">
      <c r="B1026" s="329"/>
      <c r="C1026" s="329"/>
      <c r="D1026" s="329"/>
      <c r="E1026" s="329"/>
      <c r="F1026" s="329"/>
      <c r="G1026" s="329"/>
      <c r="H1026" s="329"/>
      <c r="I1026" s="329"/>
      <c r="J1026" s="329"/>
      <c r="K1026" s="329"/>
      <c r="L1026" s="352"/>
    </row>
    <row r="1027" spans="2:12" x14ac:dyDescent="0.45">
      <c r="B1027" s="329"/>
      <c r="C1027" s="329"/>
      <c r="D1027" s="329"/>
      <c r="E1027" s="329"/>
      <c r="F1027" s="329"/>
      <c r="G1027" s="329"/>
      <c r="H1027" s="329"/>
      <c r="I1027" s="329"/>
      <c r="J1027" s="329"/>
      <c r="K1027" s="329"/>
      <c r="L1027" s="352"/>
    </row>
    <row r="1028" spans="2:12" x14ac:dyDescent="0.45">
      <c r="B1028" s="329"/>
      <c r="C1028" s="329"/>
      <c r="D1028" s="329"/>
      <c r="E1028" s="329"/>
      <c r="F1028" s="329"/>
      <c r="G1028" s="329"/>
      <c r="H1028" s="329"/>
      <c r="I1028" s="329"/>
      <c r="J1028" s="329"/>
      <c r="K1028" s="329"/>
      <c r="L1028" s="352"/>
    </row>
    <row r="1029" spans="2:12" x14ac:dyDescent="0.45">
      <c r="B1029" s="329"/>
      <c r="C1029" s="329"/>
      <c r="D1029" s="329"/>
      <c r="E1029" s="329"/>
      <c r="F1029" s="329"/>
      <c r="G1029" s="329"/>
      <c r="H1029" s="329"/>
      <c r="I1029" s="329"/>
      <c r="J1029" s="329"/>
      <c r="K1029" s="329"/>
      <c r="L1029" s="352"/>
    </row>
    <row r="1030" spans="2:12" x14ac:dyDescent="0.45">
      <c r="B1030" s="329"/>
      <c r="C1030" s="329"/>
      <c r="D1030" s="329"/>
      <c r="E1030" s="329"/>
      <c r="F1030" s="329"/>
      <c r="G1030" s="329"/>
      <c r="H1030" s="329"/>
      <c r="I1030" s="329"/>
      <c r="J1030" s="329"/>
      <c r="K1030" s="329"/>
      <c r="L1030" s="352"/>
    </row>
    <row r="1031" spans="2:12" x14ac:dyDescent="0.45">
      <c r="B1031" s="329"/>
      <c r="C1031" s="329"/>
      <c r="D1031" s="329"/>
      <c r="E1031" s="329"/>
      <c r="F1031" s="329"/>
      <c r="G1031" s="329"/>
      <c r="H1031" s="329"/>
      <c r="I1031" s="329"/>
      <c r="J1031" s="329"/>
      <c r="K1031" s="329"/>
      <c r="L1031" s="352"/>
    </row>
    <row r="1032" spans="2:12" x14ac:dyDescent="0.45">
      <c r="B1032" s="329"/>
      <c r="C1032" s="329"/>
      <c r="D1032" s="329"/>
      <c r="E1032" s="329"/>
      <c r="F1032" s="329"/>
      <c r="G1032" s="329"/>
      <c r="H1032" s="329"/>
      <c r="I1032" s="329"/>
      <c r="J1032" s="329"/>
      <c r="K1032" s="329"/>
      <c r="L1032" s="352"/>
    </row>
    <row r="1033" spans="2:12" x14ac:dyDescent="0.45">
      <c r="B1033" s="329"/>
      <c r="C1033" s="329"/>
      <c r="D1033" s="329"/>
      <c r="E1033" s="329"/>
      <c r="F1033" s="329"/>
      <c r="G1033" s="329"/>
      <c r="H1033" s="329"/>
      <c r="I1033" s="329"/>
      <c r="J1033" s="329"/>
      <c r="K1033" s="329"/>
      <c r="L1033" s="352"/>
    </row>
    <row r="1034" spans="2:12" x14ac:dyDescent="0.45">
      <c r="B1034" s="329"/>
      <c r="C1034" s="329"/>
      <c r="D1034" s="329"/>
      <c r="E1034" s="329"/>
      <c r="F1034" s="329"/>
      <c r="G1034" s="329"/>
      <c r="H1034" s="329"/>
      <c r="I1034" s="329"/>
      <c r="J1034" s="329"/>
      <c r="K1034" s="329"/>
      <c r="L1034" s="352"/>
    </row>
    <row r="1035" spans="2:12" x14ac:dyDescent="0.45">
      <c r="B1035" s="329"/>
      <c r="C1035" s="329"/>
      <c r="D1035" s="329"/>
      <c r="E1035" s="329"/>
      <c r="F1035" s="329"/>
      <c r="G1035" s="329"/>
      <c r="H1035" s="329"/>
      <c r="I1035" s="329"/>
      <c r="J1035" s="329"/>
      <c r="K1035" s="329"/>
      <c r="L1035" s="352"/>
    </row>
    <row r="1036" spans="2:12" x14ac:dyDescent="0.45">
      <c r="B1036" s="329"/>
      <c r="C1036" s="329"/>
      <c r="D1036" s="329"/>
      <c r="E1036" s="329"/>
      <c r="F1036" s="329"/>
      <c r="G1036" s="329"/>
      <c r="H1036" s="329"/>
      <c r="I1036" s="329"/>
      <c r="J1036" s="329"/>
      <c r="K1036" s="329"/>
      <c r="L1036" s="352"/>
    </row>
    <row r="1037" spans="2:12" x14ac:dyDescent="0.45">
      <c r="B1037" s="329"/>
      <c r="C1037" s="329"/>
      <c r="D1037" s="329"/>
      <c r="E1037" s="329"/>
      <c r="F1037" s="329"/>
      <c r="G1037" s="329"/>
      <c r="H1037" s="329"/>
      <c r="I1037" s="329"/>
      <c r="J1037" s="329"/>
      <c r="K1037" s="329"/>
      <c r="L1037" s="352"/>
    </row>
    <row r="1038" spans="2:12" x14ac:dyDescent="0.45">
      <c r="B1038" s="329"/>
      <c r="C1038" s="329"/>
      <c r="D1038" s="329"/>
      <c r="E1038" s="329"/>
      <c r="F1038" s="329"/>
      <c r="G1038" s="329"/>
      <c r="H1038" s="329"/>
      <c r="I1038" s="329"/>
      <c r="J1038" s="329"/>
      <c r="K1038" s="329"/>
      <c r="L1038" s="352"/>
    </row>
    <row r="1039" spans="2:12" x14ac:dyDescent="0.45">
      <c r="B1039" s="329"/>
      <c r="C1039" s="329"/>
      <c r="D1039" s="329"/>
      <c r="E1039" s="329"/>
      <c r="F1039" s="329"/>
      <c r="G1039" s="329"/>
      <c r="H1039" s="329"/>
      <c r="I1039" s="329"/>
      <c r="J1039" s="329"/>
      <c r="K1039" s="329"/>
      <c r="L1039" s="352"/>
    </row>
    <row r="1040" spans="2:12" x14ac:dyDescent="0.45">
      <c r="B1040" s="329"/>
      <c r="C1040" s="329"/>
      <c r="D1040" s="329"/>
      <c r="E1040" s="329"/>
      <c r="F1040" s="329"/>
      <c r="G1040" s="329"/>
      <c r="H1040" s="329"/>
      <c r="I1040" s="329"/>
      <c r="J1040" s="329"/>
      <c r="K1040" s="329"/>
      <c r="L1040" s="352"/>
    </row>
    <row r="1041" spans="2:12" x14ac:dyDescent="0.45">
      <c r="B1041" s="329"/>
      <c r="C1041" s="329"/>
      <c r="D1041" s="329"/>
      <c r="E1041" s="329"/>
      <c r="F1041" s="329"/>
      <c r="G1041" s="329"/>
      <c r="H1041" s="329"/>
      <c r="I1041" s="329"/>
      <c r="J1041" s="329"/>
      <c r="K1041" s="329"/>
      <c r="L1041" s="352"/>
    </row>
    <row r="1042" spans="2:12" x14ac:dyDescent="0.45">
      <c r="B1042" s="329"/>
      <c r="C1042" s="329"/>
      <c r="D1042" s="329"/>
      <c r="E1042" s="329"/>
      <c r="F1042" s="329"/>
      <c r="G1042" s="329"/>
      <c r="H1042" s="329"/>
      <c r="I1042" s="329"/>
      <c r="J1042" s="329"/>
      <c r="K1042" s="329"/>
      <c r="L1042" s="352"/>
    </row>
    <row r="1043" spans="2:12" x14ac:dyDescent="0.45">
      <c r="B1043" s="329"/>
      <c r="C1043" s="329"/>
      <c r="D1043" s="329"/>
      <c r="E1043" s="329"/>
      <c r="F1043" s="329"/>
      <c r="G1043" s="329"/>
      <c r="H1043" s="329"/>
      <c r="I1043" s="329"/>
      <c r="J1043" s="329"/>
      <c r="K1043" s="329"/>
      <c r="L1043" s="352"/>
    </row>
    <row r="1044" spans="2:12" x14ac:dyDescent="0.45">
      <c r="B1044" s="329"/>
      <c r="C1044" s="329"/>
      <c r="D1044" s="329"/>
      <c r="E1044" s="329"/>
      <c r="F1044" s="329"/>
      <c r="G1044" s="329"/>
      <c r="H1044" s="329"/>
      <c r="I1044" s="329"/>
      <c r="J1044" s="329"/>
      <c r="K1044" s="329"/>
      <c r="L1044" s="352"/>
    </row>
    <row r="1045" spans="2:12" x14ac:dyDescent="0.45">
      <c r="B1045" s="329"/>
      <c r="C1045" s="329"/>
      <c r="D1045" s="329"/>
      <c r="E1045" s="329"/>
      <c r="F1045" s="329"/>
      <c r="G1045" s="329"/>
      <c r="H1045" s="329"/>
      <c r="I1045" s="329"/>
      <c r="J1045" s="329"/>
      <c r="K1045" s="329"/>
      <c r="L1045" s="352"/>
    </row>
    <row r="1046" spans="2:12" x14ac:dyDescent="0.45">
      <c r="B1046" s="329"/>
      <c r="C1046" s="329"/>
      <c r="D1046" s="329"/>
      <c r="E1046" s="329"/>
      <c r="F1046" s="329"/>
      <c r="G1046" s="329"/>
      <c r="H1046" s="329"/>
      <c r="I1046" s="329"/>
      <c r="J1046" s="329"/>
      <c r="K1046" s="329"/>
      <c r="L1046" s="352"/>
    </row>
    <row r="1047" spans="2:12" x14ac:dyDescent="0.45">
      <c r="B1047" s="329"/>
      <c r="C1047" s="329"/>
      <c r="D1047" s="329"/>
      <c r="E1047" s="329"/>
      <c r="F1047" s="329"/>
      <c r="G1047" s="329"/>
      <c r="H1047" s="329"/>
      <c r="I1047" s="329"/>
      <c r="J1047" s="329"/>
      <c r="K1047" s="329"/>
      <c r="L1047" s="352"/>
    </row>
    <row r="1048" spans="2:12" x14ac:dyDescent="0.45">
      <c r="B1048" s="329"/>
      <c r="C1048" s="329"/>
      <c r="D1048" s="329"/>
      <c r="E1048" s="329"/>
      <c r="F1048" s="329"/>
      <c r="G1048" s="329"/>
      <c r="H1048" s="329"/>
      <c r="I1048" s="329"/>
      <c r="J1048" s="329"/>
      <c r="K1048" s="329"/>
      <c r="L1048" s="352"/>
    </row>
    <row r="1049" spans="2:12" x14ac:dyDescent="0.45">
      <c r="B1049" s="329"/>
      <c r="C1049" s="329"/>
      <c r="D1049" s="329"/>
      <c r="E1049" s="329"/>
      <c r="F1049" s="329"/>
      <c r="G1049" s="329"/>
      <c r="H1049" s="329"/>
      <c r="I1049" s="329"/>
      <c r="J1049" s="329"/>
      <c r="K1049" s="329"/>
      <c r="L1049" s="352"/>
    </row>
    <row r="1050" spans="2:12" x14ac:dyDescent="0.45">
      <c r="B1050" s="329"/>
      <c r="C1050" s="329"/>
      <c r="D1050" s="329"/>
      <c r="E1050" s="329"/>
      <c r="F1050" s="329"/>
      <c r="G1050" s="329"/>
      <c r="H1050" s="329"/>
      <c r="I1050" s="329"/>
      <c r="J1050" s="329"/>
      <c r="K1050" s="329"/>
      <c r="L1050" s="352"/>
    </row>
    <row r="1051" spans="2:12" x14ac:dyDescent="0.45">
      <c r="B1051" s="329"/>
      <c r="C1051" s="329"/>
      <c r="D1051" s="329"/>
      <c r="E1051" s="329"/>
      <c r="F1051" s="329"/>
      <c r="G1051" s="329"/>
      <c r="H1051" s="329"/>
      <c r="I1051" s="329"/>
      <c r="J1051" s="329"/>
      <c r="K1051" s="329"/>
      <c r="L1051" s="352"/>
    </row>
    <row r="1052" spans="2:12" x14ac:dyDescent="0.45">
      <c r="B1052" s="329"/>
      <c r="C1052" s="329"/>
      <c r="D1052" s="329"/>
      <c r="E1052" s="329"/>
      <c r="F1052" s="329"/>
      <c r="G1052" s="329"/>
      <c r="H1052" s="329"/>
      <c r="I1052" s="329"/>
      <c r="J1052" s="329"/>
      <c r="K1052" s="329"/>
      <c r="L1052" s="352"/>
    </row>
    <row r="1053" spans="2:12" x14ac:dyDescent="0.45">
      <c r="B1053" s="329"/>
      <c r="C1053" s="329"/>
      <c r="D1053" s="329"/>
      <c r="E1053" s="329"/>
      <c r="F1053" s="329"/>
      <c r="G1053" s="329"/>
      <c r="H1053" s="329"/>
      <c r="I1053" s="329"/>
      <c r="J1053" s="329"/>
      <c r="K1053" s="329"/>
      <c r="L1053" s="352"/>
    </row>
    <row r="1054" spans="2:12" x14ac:dyDescent="0.45">
      <c r="B1054" s="329"/>
      <c r="C1054" s="329"/>
      <c r="D1054" s="329"/>
      <c r="E1054" s="329"/>
      <c r="F1054" s="329"/>
      <c r="G1054" s="329"/>
      <c r="H1054" s="329"/>
      <c r="I1054" s="329"/>
      <c r="J1054" s="329"/>
      <c r="K1054" s="329"/>
      <c r="L1054" s="352"/>
    </row>
    <row r="1055" spans="2:12" x14ac:dyDescent="0.45">
      <c r="B1055" s="329"/>
      <c r="C1055" s="329"/>
      <c r="D1055" s="329"/>
      <c r="E1055" s="329"/>
      <c r="F1055" s="329"/>
      <c r="G1055" s="329"/>
      <c r="H1055" s="329"/>
      <c r="I1055" s="329"/>
      <c r="J1055" s="329"/>
      <c r="K1055" s="329"/>
      <c r="L1055" s="352"/>
    </row>
    <row r="1056" spans="2:12" x14ac:dyDescent="0.45">
      <c r="B1056" s="329"/>
      <c r="C1056" s="329"/>
      <c r="D1056" s="329"/>
      <c r="E1056" s="329"/>
      <c r="F1056" s="329"/>
      <c r="G1056" s="329"/>
      <c r="H1056" s="329"/>
      <c r="I1056" s="329"/>
      <c r="J1056" s="329"/>
      <c r="K1056" s="329"/>
      <c r="L1056" s="352"/>
    </row>
    <row r="1057" spans="2:12" x14ac:dyDescent="0.45">
      <c r="B1057" s="329"/>
      <c r="C1057" s="329"/>
      <c r="D1057" s="329"/>
      <c r="E1057" s="329"/>
      <c r="F1057" s="329"/>
      <c r="G1057" s="329"/>
      <c r="H1057" s="329"/>
      <c r="I1057" s="329"/>
      <c r="J1057" s="329"/>
      <c r="K1057" s="329"/>
      <c r="L1057" s="352"/>
    </row>
    <row r="1058" spans="2:12" x14ac:dyDescent="0.45">
      <c r="B1058" s="329"/>
      <c r="C1058" s="329"/>
      <c r="D1058" s="329"/>
      <c r="E1058" s="329"/>
      <c r="F1058" s="329"/>
      <c r="G1058" s="329"/>
      <c r="H1058" s="329"/>
      <c r="I1058" s="329"/>
      <c r="J1058" s="329"/>
      <c r="K1058" s="329"/>
      <c r="L1058" s="352"/>
    </row>
    <row r="1059" spans="2:12" x14ac:dyDescent="0.45">
      <c r="B1059" s="329"/>
      <c r="C1059" s="329"/>
      <c r="D1059" s="329"/>
      <c r="E1059" s="329"/>
      <c r="F1059" s="329"/>
      <c r="G1059" s="329"/>
      <c r="H1059" s="329"/>
      <c r="I1059" s="329"/>
      <c r="J1059" s="329"/>
      <c r="K1059" s="329"/>
      <c r="L1059" s="352"/>
    </row>
    <row r="1060" spans="2:12" x14ac:dyDescent="0.45">
      <c r="B1060" s="329"/>
      <c r="C1060" s="329"/>
      <c r="D1060" s="329"/>
      <c r="E1060" s="329"/>
      <c r="F1060" s="329"/>
      <c r="G1060" s="329"/>
      <c r="H1060" s="329"/>
      <c r="I1060" s="329"/>
      <c r="J1060" s="329"/>
      <c r="K1060" s="329"/>
      <c r="L1060" s="352"/>
    </row>
    <row r="1061" spans="2:12" x14ac:dyDescent="0.45">
      <c r="B1061" s="329"/>
      <c r="C1061" s="329"/>
      <c r="D1061" s="329"/>
      <c r="E1061" s="329"/>
      <c r="F1061" s="329"/>
      <c r="G1061" s="329"/>
      <c r="H1061" s="329"/>
      <c r="I1061" s="329"/>
      <c r="J1061" s="329"/>
      <c r="K1061" s="329"/>
      <c r="L1061" s="352"/>
    </row>
    <row r="1062" spans="2:12" x14ac:dyDescent="0.45">
      <c r="B1062" s="329"/>
      <c r="C1062" s="329"/>
      <c r="D1062" s="329"/>
      <c r="E1062" s="329"/>
      <c r="F1062" s="329"/>
      <c r="G1062" s="329"/>
      <c r="H1062" s="329"/>
      <c r="I1062" s="329"/>
      <c r="J1062" s="329"/>
      <c r="K1062" s="329"/>
      <c r="L1062" s="352"/>
    </row>
    <row r="1063" spans="2:12" x14ac:dyDescent="0.45">
      <c r="B1063" s="329"/>
      <c r="C1063" s="329"/>
      <c r="D1063" s="329"/>
      <c r="E1063" s="329"/>
      <c r="F1063" s="329"/>
      <c r="G1063" s="329"/>
      <c r="H1063" s="329"/>
      <c r="I1063" s="329"/>
      <c r="J1063" s="329"/>
      <c r="K1063" s="329"/>
      <c r="L1063" s="352"/>
    </row>
    <row r="1064" spans="2:12" x14ac:dyDescent="0.45">
      <c r="B1064" s="329"/>
      <c r="C1064" s="329"/>
      <c r="D1064" s="329"/>
      <c r="E1064" s="329"/>
      <c r="F1064" s="329"/>
      <c r="G1064" s="329"/>
      <c r="H1064" s="329"/>
      <c r="I1064" s="329"/>
      <c r="J1064" s="329"/>
      <c r="K1064" s="329"/>
      <c r="L1064" s="352"/>
    </row>
    <row r="1065" spans="2:12" x14ac:dyDescent="0.45">
      <c r="B1065" s="329"/>
      <c r="C1065" s="329"/>
      <c r="D1065" s="329"/>
      <c r="E1065" s="329"/>
      <c r="F1065" s="329"/>
      <c r="G1065" s="329"/>
      <c r="H1065" s="329"/>
      <c r="I1065" s="329"/>
      <c r="J1065" s="329"/>
      <c r="K1065" s="329"/>
      <c r="L1065" s="352"/>
    </row>
    <row r="1066" spans="2:12" x14ac:dyDescent="0.45">
      <c r="B1066" s="329"/>
      <c r="C1066" s="329"/>
      <c r="D1066" s="329"/>
      <c r="E1066" s="329"/>
      <c r="F1066" s="329"/>
      <c r="G1066" s="329"/>
      <c r="H1066" s="329"/>
      <c r="I1066" s="329"/>
      <c r="J1066" s="329"/>
      <c r="K1066" s="329"/>
      <c r="L1066" s="352"/>
    </row>
    <row r="1067" spans="2:12" x14ac:dyDescent="0.45">
      <c r="B1067" s="329"/>
      <c r="C1067" s="329"/>
      <c r="D1067" s="329"/>
      <c r="E1067" s="329"/>
      <c r="F1067" s="329"/>
      <c r="G1067" s="329"/>
      <c r="H1067" s="329"/>
      <c r="I1067" s="329"/>
      <c r="J1067" s="329"/>
      <c r="K1067" s="329"/>
      <c r="L1067" s="352"/>
    </row>
    <row r="1068" spans="2:12" x14ac:dyDescent="0.45">
      <c r="B1068" s="329"/>
      <c r="C1068" s="329"/>
      <c r="D1068" s="329"/>
      <c r="E1068" s="329"/>
      <c r="F1068" s="329"/>
      <c r="G1068" s="329"/>
      <c r="H1068" s="329"/>
      <c r="I1068" s="329"/>
      <c r="J1068" s="329"/>
      <c r="K1068" s="329"/>
      <c r="L1068" s="352"/>
    </row>
    <row r="1069" spans="2:12" x14ac:dyDescent="0.45">
      <c r="B1069" s="329"/>
      <c r="C1069" s="329"/>
      <c r="D1069" s="329"/>
      <c r="E1069" s="329"/>
      <c r="F1069" s="329"/>
      <c r="G1069" s="329"/>
      <c r="H1069" s="329"/>
      <c r="I1069" s="329"/>
      <c r="J1069" s="329"/>
      <c r="K1069" s="329"/>
      <c r="L1069" s="352"/>
    </row>
    <row r="1070" spans="2:12" x14ac:dyDescent="0.45">
      <c r="B1070" s="329"/>
      <c r="C1070" s="329"/>
      <c r="D1070" s="329"/>
      <c r="E1070" s="329"/>
      <c r="F1070" s="329"/>
      <c r="G1070" s="329"/>
      <c r="H1070" s="329"/>
      <c r="I1070" s="329"/>
      <c r="J1070" s="329"/>
      <c r="K1070" s="329"/>
      <c r="L1070" s="352"/>
    </row>
    <row r="1071" spans="2:12" x14ac:dyDescent="0.45">
      <c r="B1071" s="329"/>
      <c r="C1071" s="329"/>
      <c r="D1071" s="329"/>
      <c r="E1071" s="329"/>
      <c r="F1071" s="329"/>
      <c r="G1071" s="329"/>
      <c r="H1071" s="329"/>
      <c r="I1071" s="329"/>
      <c r="J1071" s="329"/>
      <c r="K1071" s="329"/>
      <c r="L1071" s="352"/>
    </row>
    <row r="1072" spans="2:12" x14ac:dyDescent="0.45">
      <c r="B1072" s="329"/>
      <c r="C1072" s="329"/>
      <c r="D1072" s="329"/>
      <c r="E1072" s="329"/>
      <c r="F1072" s="329"/>
      <c r="G1072" s="329"/>
      <c r="H1072" s="329"/>
      <c r="I1072" s="329"/>
      <c r="J1072" s="329"/>
      <c r="K1072" s="329"/>
      <c r="L1072" s="352"/>
    </row>
    <row r="1073" spans="2:12" x14ac:dyDescent="0.45">
      <c r="B1073" s="329"/>
      <c r="C1073" s="329"/>
      <c r="D1073" s="329"/>
      <c r="E1073" s="329"/>
      <c r="F1073" s="329"/>
      <c r="G1073" s="329"/>
      <c r="H1073" s="329"/>
      <c r="I1073" s="329"/>
      <c r="J1073" s="329"/>
      <c r="K1073" s="329"/>
      <c r="L1073" s="352"/>
    </row>
    <row r="1074" spans="2:12" x14ac:dyDescent="0.45">
      <c r="B1074" s="329"/>
      <c r="C1074" s="329"/>
      <c r="D1074" s="329"/>
      <c r="E1074" s="329"/>
      <c r="F1074" s="329"/>
      <c r="G1074" s="329"/>
      <c r="H1074" s="329"/>
      <c r="I1074" s="329"/>
      <c r="J1074" s="329"/>
      <c r="K1074" s="329"/>
      <c r="L1074" s="352"/>
    </row>
    <row r="1075" spans="2:12" x14ac:dyDescent="0.45">
      <c r="B1075" s="329"/>
      <c r="C1075" s="329"/>
      <c r="D1075" s="329"/>
      <c r="E1075" s="329"/>
      <c r="F1075" s="329"/>
      <c r="G1075" s="329"/>
      <c r="H1075" s="329"/>
      <c r="I1075" s="329"/>
      <c r="J1075" s="329"/>
      <c r="K1075" s="329"/>
      <c r="L1075" s="352"/>
    </row>
    <row r="1076" spans="2:12" x14ac:dyDescent="0.45">
      <c r="B1076" s="329"/>
      <c r="C1076" s="329"/>
      <c r="D1076" s="329"/>
      <c r="E1076" s="329"/>
      <c r="F1076" s="329"/>
      <c r="G1076" s="329"/>
      <c r="H1076" s="329"/>
      <c r="I1076" s="329"/>
      <c r="J1076" s="329"/>
      <c r="K1076" s="329"/>
      <c r="L1076" s="352"/>
    </row>
    <row r="1077" spans="2:12" x14ac:dyDescent="0.45">
      <c r="B1077" s="329"/>
      <c r="C1077" s="329"/>
      <c r="D1077" s="329"/>
      <c r="E1077" s="329"/>
      <c r="F1077" s="329"/>
      <c r="G1077" s="329"/>
      <c r="H1077" s="329"/>
      <c r="I1077" s="329"/>
      <c r="J1077" s="329"/>
      <c r="K1077" s="329"/>
      <c r="L1077" s="352"/>
    </row>
    <row r="1078" spans="2:12" x14ac:dyDescent="0.45">
      <c r="B1078" s="329"/>
      <c r="C1078" s="329"/>
      <c r="D1078" s="329"/>
      <c r="E1078" s="329"/>
      <c r="F1078" s="329"/>
      <c r="G1078" s="329"/>
      <c r="H1078" s="329"/>
      <c r="I1078" s="329"/>
      <c r="J1078" s="329"/>
      <c r="K1078" s="329"/>
      <c r="L1078" s="352"/>
    </row>
    <row r="1079" spans="2:12" x14ac:dyDescent="0.45">
      <c r="B1079" s="329"/>
      <c r="C1079" s="329"/>
      <c r="D1079" s="329"/>
      <c r="E1079" s="329"/>
      <c r="F1079" s="329"/>
      <c r="G1079" s="329"/>
      <c r="H1079" s="329"/>
      <c r="I1079" s="329"/>
      <c r="J1079" s="329"/>
      <c r="K1079" s="329"/>
      <c r="L1079" s="352"/>
    </row>
    <row r="1080" spans="2:12" x14ac:dyDescent="0.45">
      <c r="B1080" s="329"/>
      <c r="C1080" s="329"/>
      <c r="D1080" s="329"/>
      <c r="E1080" s="329"/>
      <c r="F1080" s="329"/>
      <c r="G1080" s="329"/>
      <c r="H1080" s="329"/>
      <c r="I1080" s="329"/>
      <c r="J1080" s="329"/>
      <c r="K1080" s="329"/>
      <c r="L1080" s="352"/>
    </row>
    <row r="1081" spans="2:12" x14ac:dyDescent="0.45">
      <c r="B1081" s="329"/>
      <c r="C1081" s="329"/>
      <c r="D1081" s="329"/>
      <c r="E1081" s="329"/>
      <c r="F1081" s="329"/>
      <c r="G1081" s="329"/>
      <c r="H1081" s="329"/>
      <c r="I1081" s="329"/>
      <c r="J1081" s="329"/>
      <c r="K1081" s="329"/>
      <c r="L1081" s="352"/>
    </row>
    <row r="1082" spans="2:12" x14ac:dyDescent="0.45">
      <c r="B1082" s="329"/>
      <c r="C1082" s="329"/>
      <c r="D1082" s="329"/>
      <c r="E1082" s="329"/>
      <c r="F1082" s="329"/>
      <c r="G1082" s="329"/>
      <c r="H1082" s="329"/>
      <c r="I1082" s="329"/>
      <c r="J1082" s="329"/>
      <c r="K1082" s="329"/>
      <c r="L1082" s="352"/>
    </row>
    <row r="1083" spans="2:12" x14ac:dyDescent="0.45">
      <c r="B1083" s="329"/>
      <c r="C1083" s="329"/>
      <c r="D1083" s="329"/>
      <c r="E1083" s="329"/>
      <c r="F1083" s="329"/>
      <c r="G1083" s="329"/>
      <c r="H1083" s="329"/>
      <c r="I1083" s="329"/>
      <c r="J1083" s="329"/>
      <c r="K1083" s="329"/>
      <c r="L1083" s="352"/>
    </row>
    <row r="1084" spans="2:12" x14ac:dyDescent="0.45">
      <c r="B1084" s="329"/>
      <c r="C1084" s="329"/>
      <c r="D1084" s="329"/>
      <c r="E1084" s="329"/>
      <c r="F1084" s="329"/>
      <c r="G1084" s="329"/>
      <c r="H1084" s="329"/>
      <c r="I1084" s="329"/>
      <c r="J1084" s="329"/>
      <c r="K1084" s="329"/>
      <c r="L1084" s="352"/>
    </row>
    <row r="1085" spans="2:12" x14ac:dyDescent="0.45">
      <c r="B1085" s="329"/>
      <c r="C1085" s="329"/>
      <c r="D1085" s="329"/>
      <c r="E1085" s="329"/>
      <c r="F1085" s="329"/>
      <c r="G1085" s="329"/>
      <c r="H1085" s="329"/>
      <c r="I1085" s="329"/>
      <c r="J1085" s="329"/>
      <c r="K1085" s="329"/>
      <c r="L1085" s="352"/>
    </row>
    <row r="1086" spans="2:12" x14ac:dyDescent="0.45">
      <c r="B1086" s="329"/>
      <c r="C1086" s="329"/>
      <c r="D1086" s="329"/>
      <c r="E1086" s="329"/>
      <c r="F1086" s="329"/>
      <c r="G1086" s="329"/>
      <c r="H1086" s="329"/>
      <c r="I1086" s="329"/>
      <c r="J1086" s="329"/>
      <c r="K1086" s="329"/>
      <c r="L1086" s="352"/>
    </row>
    <row r="1087" spans="2:12" x14ac:dyDescent="0.45">
      <c r="B1087" s="329"/>
      <c r="C1087" s="329"/>
      <c r="D1087" s="329"/>
      <c r="E1087" s="329"/>
      <c r="F1087" s="329"/>
      <c r="G1087" s="329"/>
      <c r="H1087" s="329"/>
      <c r="I1087" s="329"/>
      <c r="J1087" s="329"/>
      <c r="K1087" s="329"/>
      <c r="L1087" s="352"/>
    </row>
    <row r="1088" spans="2:12" x14ac:dyDescent="0.45">
      <c r="B1088" s="329"/>
      <c r="C1088" s="329"/>
      <c r="D1088" s="329"/>
      <c r="E1088" s="329"/>
      <c r="F1088" s="329"/>
      <c r="G1088" s="329"/>
      <c r="H1088" s="329"/>
      <c r="I1088" s="329"/>
      <c r="J1088" s="329"/>
      <c r="K1088" s="329"/>
      <c r="L1088" s="352"/>
    </row>
    <row r="1089" spans="2:12" x14ac:dyDescent="0.45">
      <c r="B1089" s="329"/>
      <c r="C1089" s="329"/>
      <c r="D1089" s="329"/>
      <c r="E1089" s="329"/>
      <c r="F1089" s="329"/>
      <c r="G1089" s="329"/>
      <c r="H1089" s="329"/>
      <c r="I1089" s="329"/>
      <c r="J1089" s="329"/>
      <c r="K1089" s="329"/>
      <c r="L1089" s="352"/>
    </row>
    <row r="1090" spans="2:12" x14ac:dyDescent="0.45">
      <c r="B1090" s="329"/>
      <c r="C1090" s="329"/>
      <c r="D1090" s="329"/>
      <c r="E1090" s="329"/>
      <c r="F1090" s="329"/>
      <c r="G1090" s="329"/>
      <c r="H1090" s="329"/>
      <c r="I1090" s="329"/>
      <c r="J1090" s="329"/>
      <c r="K1090" s="329"/>
      <c r="L1090" s="352"/>
    </row>
    <row r="1091" spans="2:12" x14ac:dyDescent="0.45">
      <c r="B1091" s="329"/>
      <c r="C1091" s="329"/>
      <c r="D1091" s="329"/>
      <c r="E1091" s="329"/>
      <c r="F1091" s="329"/>
      <c r="G1091" s="329"/>
      <c r="H1091" s="329"/>
      <c r="I1091" s="329"/>
      <c r="J1091" s="329"/>
      <c r="K1091" s="329"/>
      <c r="L1091" s="352"/>
    </row>
    <row r="1092" spans="2:12" x14ac:dyDescent="0.45">
      <c r="B1092" s="329"/>
      <c r="C1092" s="329"/>
      <c r="D1092" s="329"/>
      <c r="E1092" s="329"/>
      <c r="F1092" s="329"/>
      <c r="G1092" s="329"/>
      <c r="H1092" s="329"/>
      <c r="I1092" s="329"/>
      <c r="J1092" s="329"/>
      <c r="K1092" s="329"/>
      <c r="L1092" s="352"/>
    </row>
    <row r="1093" spans="2:12" x14ac:dyDescent="0.45">
      <c r="B1093" s="329"/>
      <c r="C1093" s="329"/>
      <c r="D1093" s="329"/>
      <c r="E1093" s="329"/>
      <c r="F1093" s="329"/>
      <c r="G1093" s="329"/>
      <c r="H1093" s="329"/>
      <c r="I1093" s="329"/>
      <c r="J1093" s="329"/>
      <c r="K1093" s="329"/>
      <c r="L1093" s="352"/>
    </row>
    <row r="1094" spans="2:12" x14ac:dyDescent="0.45">
      <c r="B1094" s="329"/>
      <c r="C1094" s="329"/>
      <c r="D1094" s="329"/>
      <c r="E1094" s="329"/>
      <c r="F1094" s="329"/>
      <c r="G1094" s="329"/>
      <c r="H1094" s="329"/>
      <c r="I1094" s="329"/>
      <c r="J1094" s="329"/>
      <c r="K1094" s="329"/>
      <c r="L1094" s="352"/>
    </row>
    <row r="1095" spans="2:12" x14ac:dyDescent="0.45">
      <c r="B1095" s="329"/>
      <c r="C1095" s="329"/>
      <c r="D1095" s="329"/>
      <c r="E1095" s="329"/>
      <c r="F1095" s="329"/>
      <c r="G1095" s="329"/>
      <c r="H1095" s="329"/>
      <c r="I1095" s="329"/>
      <c r="J1095" s="329"/>
      <c r="K1095" s="329"/>
      <c r="L1095" s="352"/>
    </row>
    <row r="1096" spans="2:12" x14ac:dyDescent="0.45">
      <c r="B1096" s="329"/>
      <c r="C1096" s="329"/>
      <c r="D1096" s="329"/>
      <c r="E1096" s="329"/>
      <c r="F1096" s="329"/>
      <c r="G1096" s="329"/>
      <c r="H1096" s="329"/>
      <c r="I1096" s="329"/>
      <c r="J1096" s="329"/>
      <c r="K1096" s="329"/>
      <c r="L1096" s="352"/>
    </row>
    <row r="1097" spans="2:12" x14ac:dyDescent="0.45">
      <c r="B1097" s="329"/>
      <c r="C1097" s="329"/>
      <c r="D1097" s="329"/>
      <c r="E1097" s="329"/>
      <c r="F1097" s="329"/>
      <c r="G1097" s="329"/>
      <c r="H1097" s="329"/>
      <c r="I1097" s="329"/>
      <c r="J1097" s="329"/>
      <c r="K1097" s="329"/>
      <c r="L1097" s="352"/>
    </row>
    <row r="1098" spans="2:12" x14ac:dyDescent="0.45">
      <c r="B1098" s="329"/>
      <c r="C1098" s="329"/>
      <c r="D1098" s="329"/>
      <c r="E1098" s="329"/>
      <c r="F1098" s="329"/>
      <c r="G1098" s="329"/>
      <c r="H1098" s="329"/>
      <c r="I1098" s="329"/>
      <c r="J1098" s="329"/>
      <c r="K1098" s="329"/>
      <c r="L1098" s="352"/>
    </row>
    <row r="1099" spans="2:12" x14ac:dyDescent="0.45">
      <c r="B1099" s="329"/>
      <c r="C1099" s="329"/>
      <c r="D1099" s="329"/>
      <c r="E1099" s="329"/>
      <c r="F1099" s="329"/>
      <c r="G1099" s="329"/>
      <c r="H1099" s="329"/>
      <c r="I1099" s="329"/>
      <c r="J1099" s="329"/>
      <c r="K1099" s="329"/>
      <c r="L1099" s="352"/>
    </row>
    <row r="1100" spans="2:12" x14ac:dyDescent="0.45">
      <c r="B1100" s="329"/>
      <c r="C1100" s="329"/>
      <c r="D1100" s="329"/>
      <c r="E1100" s="329"/>
      <c r="F1100" s="329"/>
      <c r="G1100" s="329"/>
      <c r="H1100" s="329"/>
      <c r="I1100" s="329"/>
      <c r="J1100" s="329"/>
      <c r="K1100" s="329"/>
      <c r="L1100" s="352"/>
    </row>
    <row r="1101" spans="2:12" x14ac:dyDescent="0.45">
      <c r="B1101" s="329"/>
      <c r="C1101" s="329"/>
      <c r="D1101" s="329"/>
      <c r="E1101" s="329"/>
      <c r="F1101" s="329"/>
      <c r="G1101" s="329"/>
      <c r="H1101" s="329"/>
      <c r="I1101" s="329"/>
      <c r="J1101" s="329"/>
      <c r="K1101" s="329"/>
      <c r="L1101" s="352"/>
    </row>
    <row r="1102" spans="2:12" x14ac:dyDescent="0.45">
      <c r="B1102" s="329"/>
      <c r="C1102" s="329"/>
      <c r="D1102" s="329"/>
      <c r="E1102" s="329"/>
      <c r="F1102" s="329"/>
      <c r="G1102" s="329"/>
      <c r="H1102" s="329"/>
      <c r="I1102" s="329"/>
      <c r="J1102" s="329"/>
      <c r="K1102" s="329"/>
      <c r="L1102" s="352"/>
    </row>
    <row r="1103" spans="2:12" x14ac:dyDescent="0.45">
      <c r="B1103" s="329"/>
      <c r="C1103" s="329"/>
      <c r="D1103" s="329"/>
      <c r="E1103" s="329"/>
      <c r="F1103" s="329"/>
      <c r="G1103" s="329"/>
      <c r="H1103" s="329"/>
      <c r="I1103" s="329"/>
      <c r="J1103" s="329"/>
      <c r="K1103" s="329"/>
      <c r="L1103" s="352"/>
    </row>
    <row r="1104" spans="2:12" x14ac:dyDescent="0.45">
      <c r="B1104" s="329"/>
      <c r="C1104" s="329"/>
      <c r="D1104" s="329"/>
      <c r="E1104" s="329"/>
      <c r="F1104" s="329"/>
      <c r="G1104" s="329"/>
      <c r="H1104" s="329"/>
      <c r="I1104" s="329"/>
      <c r="J1104" s="329"/>
      <c r="K1104" s="329"/>
      <c r="L1104" s="352"/>
    </row>
    <row r="1105" spans="2:12" x14ac:dyDescent="0.45">
      <c r="B1105" s="329"/>
      <c r="C1105" s="329"/>
      <c r="D1105" s="329"/>
      <c r="E1105" s="329"/>
      <c r="F1105" s="329"/>
      <c r="G1105" s="329"/>
      <c r="H1105" s="329"/>
      <c r="I1105" s="329"/>
      <c r="J1105" s="329"/>
      <c r="K1105" s="329"/>
      <c r="L1105" s="352"/>
    </row>
    <row r="1106" spans="2:12" x14ac:dyDescent="0.45">
      <c r="B1106" s="329"/>
      <c r="C1106" s="329"/>
      <c r="D1106" s="329"/>
      <c r="E1106" s="329"/>
      <c r="F1106" s="329"/>
      <c r="G1106" s="329"/>
      <c r="H1106" s="329"/>
      <c r="I1106" s="329"/>
      <c r="J1106" s="329"/>
      <c r="K1106" s="329"/>
      <c r="L1106" s="352"/>
    </row>
    <row r="1107" spans="2:12" x14ac:dyDescent="0.45">
      <c r="B1107" s="329"/>
      <c r="C1107" s="329"/>
      <c r="D1107" s="329"/>
      <c r="E1107" s="329"/>
      <c r="F1107" s="329"/>
      <c r="G1107" s="329"/>
      <c r="H1107" s="329"/>
      <c r="I1107" s="329"/>
      <c r="J1107" s="329"/>
      <c r="K1107" s="329"/>
      <c r="L1107" s="352"/>
    </row>
    <row r="1108" spans="2:12" x14ac:dyDescent="0.45">
      <c r="B1108" s="329"/>
      <c r="C1108" s="329"/>
      <c r="D1108" s="329"/>
      <c r="E1108" s="329"/>
      <c r="F1108" s="329"/>
      <c r="G1108" s="329"/>
      <c r="H1108" s="329"/>
      <c r="I1108" s="329"/>
      <c r="J1108" s="329"/>
      <c r="K1108" s="329"/>
      <c r="L1108" s="352"/>
    </row>
    <row r="1109" spans="2:12" x14ac:dyDescent="0.45">
      <c r="B1109" s="329"/>
      <c r="C1109" s="329"/>
      <c r="D1109" s="329"/>
      <c r="E1109" s="329"/>
      <c r="F1109" s="329"/>
      <c r="G1109" s="329"/>
      <c r="H1109" s="329"/>
      <c r="I1109" s="329"/>
      <c r="J1109" s="329"/>
      <c r="K1109" s="329"/>
      <c r="L1109" s="352"/>
    </row>
    <row r="1110" spans="2:12" x14ac:dyDescent="0.45">
      <c r="B1110" s="329"/>
      <c r="C1110" s="329"/>
      <c r="D1110" s="329"/>
      <c r="E1110" s="329"/>
      <c r="F1110" s="329"/>
      <c r="G1110" s="329"/>
      <c r="H1110" s="329"/>
      <c r="I1110" s="329"/>
      <c r="J1110" s="329"/>
      <c r="K1110" s="329"/>
      <c r="L1110" s="352"/>
    </row>
    <row r="1111" spans="2:12" x14ac:dyDescent="0.45">
      <c r="B1111" s="329"/>
      <c r="C1111" s="329"/>
      <c r="D1111" s="329"/>
      <c r="E1111" s="329"/>
      <c r="F1111" s="329"/>
      <c r="G1111" s="329"/>
      <c r="H1111" s="329"/>
      <c r="I1111" s="329"/>
      <c r="J1111" s="329"/>
      <c r="K1111" s="329"/>
      <c r="L1111" s="352"/>
    </row>
    <row r="1112" spans="2:12" x14ac:dyDescent="0.45">
      <c r="B1112" s="329"/>
      <c r="C1112" s="329"/>
      <c r="D1112" s="329"/>
      <c r="E1112" s="329"/>
      <c r="F1112" s="329"/>
      <c r="G1112" s="329"/>
      <c r="H1112" s="329"/>
      <c r="I1112" s="329"/>
      <c r="J1112" s="329"/>
      <c r="K1112" s="329"/>
      <c r="L1112" s="352"/>
    </row>
    <row r="1113" spans="2:12" x14ac:dyDescent="0.45">
      <c r="B1113" s="329"/>
      <c r="C1113" s="329"/>
      <c r="D1113" s="329"/>
      <c r="E1113" s="329"/>
      <c r="F1113" s="329"/>
      <c r="G1113" s="329"/>
      <c r="H1113" s="329"/>
      <c r="I1113" s="329"/>
      <c r="J1113" s="329"/>
      <c r="K1113" s="329"/>
      <c r="L1113" s="352"/>
    </row>
    <row r="1114" spans="2:12" x14ac:dyDescent="0.45">
      <c r="B1114" s="329"/>
      <c r="C1114" s="329"/>
      <c r="D1114" s="329"/>
      <c r="E1114" s="329"/>
      <c r="F1114" s="329"/>
      <c r="G1114" s="329"/>
      <c r="H1114" s="329"/>
      <c r="I1114" s="329"/>
      <c r="J1114" s="329"/>
      <c r="K1114" s="329"/>
      <c r="L1114" s="352"/>
    </row>
    <row r="1115" spans="2:12" x14ac:dyDescent="0.45">
      <c r="B1115" s="329"/>
      <c r="C1115" s="329"/>
      <c r="D1115" s="329"/>
      <c r="E1115" s="329"/>
      <c r="F1115" s="329"/>
      <c r="G1115" s="329"/>
      <c r="H1115" s="329"/>
      <c r="I1115" s="329"/>
      <c r="J1115" s="329"/>
      <c r="K1115" s="329"/>
      <c r="L1115" s="352"/>
    </row>
    <row r="1116" spans="2:12" x14ac:dyDescent="0.45">
      <c r="B1116" s="329"/>
      <c r="C1116" s="329"/>
      <c r="D1116" s="329"/>
      <c r="E1116" s="329"/>
      <c r="F1116" s="329"/>
      <c r="G1116" s="329"/>
      <c r="H1116" s="329"/>
      <c r="I1116" s="329"/>
      <c r="J1116" s="329"/>
      <c r="K1116" s="329"/>
      <c r="L1116" s="352"/>
    </row>
    <row r="1117" spans="2:12" x14ac:dyDescent="0.45">
      <c r="B1117" s="329"/>
      <c r="C1117" s="329"/>
      <c r="D1117" s="329"/>
      <c r="E1117" s="329"/>
      <c r="F1117" s="329"/>
      <c r="G1117" s="329"/>
      <c r="H1117" s="329"/>
      <c r="I1117" s="329"/>
      <c r="J1117" s="329"/>
      <c r="K1117" s="329"/>
      <c r="L1117" s="352"/>
    </row>
    <row r="1118" spans="2:12" x14ac:dyDescent="0.45">
      <c r="B1118" s="329"/>
      <c r="C1118" s="329"/>
      <c r="D1118" s="329"/>
      <c r="E1118" s="329"/>
      <c r="F1118" s="329"/>
      <c r="G1118" s="329"/>
      <c r="H1118" s="329"/>
      <c r="I1118" s="329"/>
      <c r="J1118" s="329"/>
      <c r="K1118" s="329"/>
      <c r="L1118" s="352"/>
    </row>
    <row r="1119" spans="2:12" x14ac:dyDescent="0.45">
      <c r="B1119" s="329"/>
      <c r="C1119" s="329"/>
      <c r="D1119" s="329"/>
      <c r="E1119" s="329"/>
      <c r="F1119" s="329"/>
      <c r="G1119" s="329"/>
      <c r="H1119" s="329"/>
      <c r="I1119" s="329"/>
      <c r="J1119" s="329"/>
      <c r="K1119" s="329"/>
      <c r="L1119" s="352"/>
    </row>
    <row r="1120" spans="2:12" x14ac:dyDescent="0.45">
      <c r="B1120" s="329"/>
      <c r="C1120" s="329"/>
      <c r="D1120" s="329"/>
      <c r="E1120" s="329"/>
      <c r="F1120" s="329"/>
      <c r="G1120" s="329"/>
      <c r="H1120" s="329"/>
      <c r="I1120" s="329"/>
      <c r="J1120" s="329"/>
      <c r="K1120" s="329"/>
      <c r="L1120" s="352"/>
    </row>
    <row r="1121" spans="2:12" x14ac:dyDescent="0.45">
      <c r="B1121" s="329"/>
      <c r="C1121" s="329"/>
      <c r="D1121" s="329"/>
      <c r="E1121" s="329"/>
      <c r="F1121" s="329"/>
      <c r="G1121" s="329"/>
      <c r="H1121" s="329"/>
      <c r="I1121" s="329"/>
      <c r="J1121" s="329"/>
      <c r="K1121" s="329"/>
      <c r="L1121" s="352"/>
    </row>
    <row r="1122" spans="2:12" x14ac:dyDescent="0.45">
      <c r="B1122" s="329"/>
      <c r="C1122" s="329"/>
      <c r="D1122" s="329"/>
      <c r="E1122" s="329"/>
      <c r="F1122" s="329"/>
      <c r="G1122" s="329"/>
      <c r="H1122" s="329"/>
      <c r="I1122" s="329"/>
      <c r="J1122" s="329"/>
      <c r="K1122" s="329"/>
      <c r="L1122" s="352"/>
    </row>
    <row r="1123" spans="2:12" x14ac:dyDescent="0.45">
      <c r="B1123" s="329"/>
      <c r="C1123" s="329"/>
      <c r="D1123" s="329"/>
      <c r="E1123" s="329"/>
      <c r="F1123" s="329"/>
      <c r="G1123" s="329"/>
      <c r="H1123" s="329"/>
      <c r="I1123" s="329"/>
      <c r="J1123" s="329"/>
      <c r="K1123" s="329"/>
      <c r="L1123" s="352"/>
    </row>
    <row r="1124" spans="2:12" x14ac:dyDescent="0.45">
      <c r="B1124" s="329"/>
      <c r="C1124" s="329"/>
      <c r="D1124" s="329"/>
      <c r="E1124" s="329"/>
      <c r="F1124" s="329"/>
      <c r="G1124" s="329"/>
      <c r="H1124" s="329"/>
      <c r="I1124" s="329"/>
      <c r="J1124" s="329"/>
      <c r="K1124" s="329"/>
      <c r="L1124" s="352"/>
    </row>
    <row r="1125" spans="2:12" x14ac:dyDescent="0.45">
      <c r="B1125" s="329"/>
      <c r="C1125" s="329"/>
      <c r="D1125" s="329"/>
      <c r="E1125" s="329"/>
      <c r="F1125" s="329"/>
      <c r="G1125" s="329"/>
      <c r="H1125" s="329"/>
      <c r="I1125" s="329"/>
      <c r="J1125" s="329"/>
      <c r="K1125" s="329"/>
      <c r="L1125" s="352"/>
    </row>
    <row r="1126" spans="2:12" x14ac:dyDescent="0.45">
      <c r="B1126" s="329"/>
      <c r="C1126" s="329"/>
      <c r="D1126" s="329"/>
      <c r="E1126" s="329"/>
      <c r="F1126" s="329"/>
      <c r="G1126" s="329"/>
      <c r="H1126" s="329"/>
      <c r="I1126" s="329"/>
      <c r="J1126" s="329"/>
      <c r="K1126" s="329"/>
      <c r="L1126" s="352"/>
    </row>
    <row r="1127" spans="2:12" x14ac:dyDescent="0.45">
      <c r="B1127" s="329"/>
      <c r="C1127" s="329"/>
      <c r="D1127" s="329"/>
      <c r="E1127" s="329"/>
      <c r="F1127" s="329"/>
      <c r="G1127" s="329"/>
      <c r="H1127" s="329"/>
      <c r="I1127" s="329"/>
      <c r="J1127" s="329"/>
      <c r="K1127" s="329"/>
      <c r="L1127" s="352"/>
    </row>
    <row r="1128" spans="2:12" x14ac:dyDescent="0.45">
      <c r="B1128" s="329"/>
      <c r="C1128" s="329"/>
      <c r="D1128" s="329"/>
      <c r="E1128" s="329"/>
      <c r="F1128" s="329"/>
      <c r="G1128" s="329"/>
      <c r="H1128" s="329"/>
      <c r="I1128" s="329"/>
      <c r="J1128" s="329"/>
      <c r="K1128" s="329"/>
      <c r="L1128" s="352"/>
    </row>
    <row r="1129" spans="2:12" x14ac:dyDescent="0.45">
      <c r="B1129" s="329"/>
      <c r="C1129" s="329"/>
      <c r="D1129" s="329"/>
      <c r="E1129" s="329"/>
      <c r="F1129" s="329"/>
      <c r="G1129" s="329"/>
      <c r="H1129" s="329"/>
      <c r="I1129" s="329"/>
      <c r="J1129" s="329"/>
      <c r="K1129" s="329"/>
      <c r="L1129" s="352"/>
    </row>
    <row r="1130" spans="2:12" x14ac:dyDescent="0.45">
      <c r="B1130" s="329"/>
      <c r="C1130" s="329"/>
      <c r="D1130" s="329"/>
      <c r="E1130" s="329"/>
      <c r="F1130" s="329"/>
      <c r="G1130" s="329"/>
      <c r="H1130" s="329"/>
      <c r="I1130" s="329"/>
      <c r="J1130" s="329"/>
      <c r="K1130" s="329"/>
      <c r="L1130" s="352"/>
    </row>
    <row r="1131" spans="2:12" x14ac:dyDescent="0.45">
      <c r="B1131" s="329"/>
      <c r="C1131" s="329"/>
      <c r="D1131" s="329"/>
      <c r="E1131" s="329"/>
      <c r="F1131" s="329"/>
      <c r="G1131" s="329"/>
      <c r="H1131" s="329"/>
      <c r="I1131" s="329"/>
      <c r="J1131" s="329"/>
      <c r="K1131" s="329"/>
      <c r="L1131" s="352"/>
    </row>
    <row r="1132" spans="2:12" x14ac:dyDescent="0.45">
      <c r="B1132" s="329"/>
      <c r="C1132" s="329"/>
      <c r="D1132" s="329"/>
      <c r="E1132" s="329"/>
      <c r="F1132" s="329"/>
      <c r="G1132" s="329"/>
      <c r="H1132" s="329"/>
      <c r="I1132" s="329"/>
      <c r="J1132" s="329"/>
      <c r="K1132" s="329"/>
      <c r="L1132" s="352"/>
    </row>
    <row r="1133" spans="2:12" x14ac:dyDescent="0.45">
      <c r="B1133" s="329"/>
      <c r="C1133" s="329"/>
      <c r="D1133" s="329"/>
      <c r="E1133" s="329"/>
      <c r="F1133" s="329"/>
      <c r="G1133" s="329"/>
      <c r="H1133" s="329"/>
      <c r="I1133" s="329"/>
      <c r="J1133" s="329"/>
      <c r="K1133" s="329"/>
      <c r="L1133" s="352"/>
    </row>
    <row r="1134" spans="2:12" x14ac:dyDescent="0.45">
      <c r="B1134" s="329"/>
      <c r="C1134" s="329"/>
      <c r="D1134" s="329"/>
      <c r="E1134" s="329"/>
      <c r="F1134" s="329"/>
      <c r="G1134" s="329"/>
      <c r="H1134" s="329"/>
      <c r="I1134" s="329"/>
      <c r="J1134" s="329"/>
      <c r="K1134" s="329"/>
      <c r="L1134" s="352"/>
    </row>
    <row r="1135" spans="2:12" x14ac:dyDescent="0.45">
      <c r="B1135" s="329"/>
      <c r="C1135" s="329"/>
      <c r="D1135" s="329"/>
      <c r="E1135" s="329"/>
      <c r="F1135" s="329"/>
      <c r="G1135" s="329"/>
      <c r="H1135" s="329"/>
      <c r="I1135" s="329"/>
      <c r="J1135" s="329"/>
      <c r="K1135" s="329"/>
      <c r="L1135" s="352"/>
    </row>
    <row r="1136" spans="2:12" x14ac:dyDescent="0.45">
      <c r="B1136" s="329"/>
      <c r="C1136" s="329"/>
      <c r="D1136" s="329"/>
      <c r="E1136" s="329"/>
      <c r="F1136" s="329"/>
      <c r="G1136" s="329"/>
      <c r="H1136" s="329"/>
      <c r="I1136" s="329"/>
      <c r="J1136" s="329"/>
      <c r="K1136" s="329"/>
      <c r="L1136" s="352"/>
    </row>
    <row r="1137" spans="2:12" x14ac:dyDescent="0.45">
      <c r="B1137" s="329"/>
      <c r="C1137" s="329"/>
      <c r="D1137" s="329"/>
      <c r="E1137" s="329"/>
      <c r="F1137" s="329"/>
      <c r="G1137" s="329"/>
      <c r="H1137" s="329"/>
      <c r="I1137" s="329"/>
      <c r="J1137" s="329"/>
      <c r="K1137" s="329"/>
      <c r="L1137" s="352"/>
    </row>
    <row r="1138" spans="2:12" x14ac:dyDescent="0.45">
      <c r="B1138" s="329"/>
      <c r="C1138" s="329"/>
      <c r="D1138" s="329"/>
      <c r="E1138" s="329"/>
      <c r="F1138" s="329"/>
      <c r="G1138" s="329"/>
      <c r="H1138" s="329"/>
      <c r="I1138" s="329"/>
      <c r="J1138" s="329"/>
      <c r="K1138" s="329"/>
      <c r="L1138" s="352"/>
    </row>
    <row r="1139" spans="2:12" x14ac:dyDescent="0.45">
      <c r="B1139" s="329"/>
      <c r="C1139" s="329"/>
      <c r="D1139" s="329"/>
      <c r="E1139" s="329"/>
      <c r="F1139" s="329"/>
      <c r="G1139" s="329"/>
      <c r="H1139" s="329"/>
      <c r="I1139" s="329"/>
      <c r="J1139" s="329"/>
      <c r="K1139" s="329"/>
      <c r="L1139" s="352"/>
    </row>
    <row r="1140" spans="2:12" x14ac:dyDescent="0.45">
      <c r="B1140" s="329"/>
      <c r="C1140" s="329"/>
      <c r="D1140" s="329"/>
      <c r="E1140" s="329"/>
      <c r="F1140" s="329"/>
      <c r="G1140" s="329"/>
      <c r="H1140" s="329"/>
      <c r="I1140" s="329"/>
      <c r="J1140" s="329"/>
      <c r="K1140" s="329"/>
      <c r="L1140" s="352"/>
    </row>
    <row r="1141" spans="2:12" x14ac:dyDescent="0.45">
      <c r="B1141" s="329"/>
      <c r="C1141" s="329"/>
      <c r="D1141" s="329"/>
      <c r="E1141" s="329"/>
      <c r="F1141" s="329"/>
      <c r="G1141" s="329"/>
      <c r="H1141" s="329"/>
      <c r="I1141" s="329"/>
      <c r="J1141" s="329"/>
      <c r="K1141" s="329"/>
      <c r="L1141" s="352"/>
    </row>
    <row r="1142" spans="2:12" x14ac:dyDescent="0.45">
      <c r="B1142" s="329"/>
      <c r="C1142" s="329"/>
      <c r="D1142" s="329"/>
      <c r="E1142" s="329"/>
      <c r="F1142" s="329"/>
      <c r="G1142" s="329"/>
      <c r="H1142" s="329"/>
      <c r="I1142" s="329"/>
      <c r="J1142" s="329"/>
      <c r="K1142" s="329"/>
      <c r="L1142" s="352"/>
    </row>
    <row r="1143" spans="2:12" x14ac:dyDescent="0.45">
      <c r="B1143" s="329"/>
      <c r="C1143" s="329"/>
      <c r="D1143" s="329"/>
      <c r="E1143" s="329"/>
      <c r="F1143" s="329"/>
      <c r="G1143" s="329"/>
      <c r="H1143" s="329"/>
      <c r="I1143" s="329"/>
      <c r="J1143" s="329"/>
      <c r="K1143" s="329"/>
      <c r="L1143" s="352"/>
    </row>
    <row r="1144" spans="2:12" x14ac:dyDescent="0.45">
      <c r="B1144" s="329"/>
      <c r="C1144" s="329"/>
      <c r="D1144" s="329"/>
      <c r="E1144" s="329"/>
      <c r="F1144" s="329"/>
      <c r="G1144" s="329"/>
      <c r="H1144" s="329"/>
      <c r="I1144" s="329"/>
      <c r="J1144" s="329"/>
      <c r="K1144" s="329"/>
      <c r="L1144" s="352"/>
    </row>
    <row r="1145" spans="2:12" x14ac:dyDescent="0.45">
      <c r="B1145" s="329"/>
      <c r="C1145" s="329"/>
      <c r="D1145" s="329"/>
      <c r="E1145" s="329"/>
      <c r="F1145" s="329"/>
      <c r="G1145" s="329"/>
      <c r="H1145" s="329"/>
      <c r="I1145" s="329"/>
      <c r="J1145" s="329"/>
      <c r="K1145" s="329"/>
      <c r="L1145" s="352"/>
    </row>
    <row r="1146" spans="2:12" x14ac:dyDescent="0.45">
      <c r="B1146" s="329"/>
      <c r="C1146" s="329"/>
      <c r="D1146" s="329"/>
      <c r="E1146" s="329"/>
      <c r="F1146" s="329"/>
      <c r="G1146" s="329"/>
      <c r="H1146" s="329"/>
      <c r="I1146" s="329"/>
      <c r="J1146" s="329"/>
      <c r="K1146" s="329"/>
      <c r="L1146" s="352"/>
    </row>
    <row r="1147" spans="2:12" x14ac:dyDescent="0.45">
      <c r="B1147" s="329"/>
      <c r="C1147" s="329"/>
      <c r="D1147" s="329"/>
      <c r="E1147" s="329"/>
      <c r="F1147" s="329"/>
      <c r="G1147" s="329"/>
      <c r="H1147" s="329"/>
      <c r="I1147" s="329"/>
      <c r="J1147" s="329"/>
      <c r="K1147" s="329"/>
      <c r="L1147" s="352"/>
    </row>
    <row r="1148" spans="2:12" x14ac:dyDescent="0.45">
      <c r="B1148" s="329"/>
      <c r="C1148" s="329"/>
      <c r="D1148" s="329"/>
      <c r="E1148" s="329"/>
      <c r="F1148" s="329"/>
      <c r="G1148" s="329"/>
      <c r="H1148" s="329"/>
      <c r="I1148" s="329"/>
      <c r="J1148" s="329"/>
      <c r="K1148" s="329"/>
      <c r="L1148" s="352"/>
    </row>
    <row r="1149" spans="2:12" x14ac:dyDescent="0.45">
      <c r="B1149" s="329"/>
      <c r="C1149" s="329"/>
      <c r="D1149" s="329"/>
      <c r="E1149" s="329"/>
      <c r="F1149" s="329"/>
      <c r="G1149" s="329"/>
      <c r="H1149" s="329"/>
      <c r="I1149" s="329"/>
      <c r="J1149" s="329"/>
      <c r="K1149" s="329"/>
      <c r="L1149" s="352"/>
    </row>
    <row r="1150" spans="2:12" x14ac:dyDescent="0.45">
      <c r="B1150" s="329"/>
      <c r="C1150" s="329"/>
      <c r="D1150" s="329"/>
      <c r="E1150" s="329"/>
      <c r="F1150" s="329"/>
      <c r="G1150" s="329"/>
      <c r="H1150" s="329"/>
      <c r="I1150" s="329"/>
      <c r="J1150" s="329"/>
      <c r="K1150" s="329"/>
      <c r="L1150" s="352"/>
    </row>
    <row r="1151" spans="2:12" x14ac:dyDescent="0.45">
      <c r="B1151" s="329"/>
      <c r="C1151" s="329"/>
      <c r="D1151" s="329"/>
      <c r="E1151" s="329"/>
      <c r="F1151" s="329"/>
      <c r="G1151" s="329"/>
      <c r="H1151" s="329"/>
      <c r="I1151" s="329"/>
      <c r="J1151" s="329"/>
      <c r="K1151" s="329"/>
      <c r="L1151" s="352"/>
    </row>
    <row r="1152" spans="2:12" x14ac:dyDescent="0.45">
      <c r="B1152" s="329"/>
      <c r="C1152" s="329"/>
      <c r="D1152" s="329"/>
      <c r="E1152" s="329"/>
      <c r="F1152" s="329"/>
      <c r="G1152" s="329"/>
      <c r="H1152" s="329"/>
      <c r="I1152" s="329"/>
      <c r="J1152" s="329"/>
      <c r="K1152" s="329"/>
      <c r="L1152" s="352"/>
    </row>
    <row r="1153" spans="2:12" x14ac:dyDescent="0.45">
      <c r="B1153" s="329"/>
      <c r="C1153" s="329"/>
      <c r="D1153" s="329"/>
      <c r="E1153" s="329"/>
      <c r="F1153" s="329"/>
      <c r="G1153" s="329"/>
      <c r="H1153" s="329"/>
      <c r="I1153" s="329"/>
      <c r="J1153" s="329"/>
      <c r="K1153" s="329"/>
      <c r="L1153" s="352"/>
    </row>
    <row r="1154" spans="2:12" x14ac:dyDescent="0.45">
      <c r="B1154" s="329"/>
      <c r="C1154" s="329"/>
      <c r="D1154" s="329"/>
      <c r="E1154" s="329"/>
      <c r="F1154" s="329"/>
      <c r="G1154" s="329"/>
      <c r="H1154" s="329"/>
      <c r="I1154" s="329"/>
      <c r="J1154" s="329"/>
      <c r="K1154" s="329"/>
      <c r="L1154" s="352"/>
    </row>
    <row r="1155" spans="2:12" x14ac:dyDescent="0.45">
      <c r="B1155" s="329"/>
      <c r="C1155" s="329"/>
      <c r="D1155" s="329"/>
      <c r="E1155" s="329"/>
      <c r="F1155" s="329"/>
      <c r="G1155" s="329"/>
      <c r="H1155" s="329"/>
      <c r="I1155" s="329"/>
      <c r="J1155" s="329"/>
      <c r="K1155" s="329"/>
      <c r="L1155" s="352"/>
    </row>
    <row r="1156" spans="2:12" x14ac:dyDescent="0.45">
      <c r="B1156" s="329"/>
      <c r="C1156" s="329"/>
      <c r="D1156" s="329"/>
      <c r="E1156" s="329"/>
      <c r="F1156" s="329"/>
      <c r="G1156" s="329"/>
      <c r="H1156" s="329"/>
      <c r="I1156" s="329"/>
      <c r="J1156" s="329"/>
      <c r="K1156" s="329"/>
      <c r="L1156" s="352"/>
    </row>
    <row r="1157" spans="2:12" x14ac:dyDescent="0.45">
      <c r="B1157" s="329"/>
      <c r="C1157" s="329"/>
      <c r="D1157" s="329"/>
      <c r="E1157" s="329"/>
      <c r="F1157" s="329"/>
      <c r="G1157" s="329"/>
      <c r="H1157" s="329"/>
      <c r="I1157" s="329"/>
      <c r="J1157" s="329"/>
      <c r="K1157" s="329"/>
      <c r="L1157" s="352"/>
    </row>
    <row r="1158" spans="2:12" x14ac:dyDescent="0.45">
      <c r="B1158" s="329"/>
      <c r="C1158" s="329"/>
      <c r="D1158" s="329"/>
      <c r="E1158" s="329"/>
      <c r="F1158" s="329"/>
      <c r="G1158" s="329"/>
      <c r="H1158" s="329"/>
      <c r="I1158" s="329"/>
      <c r="J1158" s="329"/>
      <c r="K1158" s="329"/>
      <c r="L1158" s="352"/>
    </row>
    <row r="1159" spans="2:12" x14ac:dyDescent="0.45">
      <c r="B1159" s="329"/>
      <c r="C1159" s="329"/>
      <c r="D1159" s="329"/>
      <c r="E1159" s="329"/>
      <c r="F1159" s="329"/>
      <c r="G1159" s="329"/>
      <c r="H1159" s="329"/>
      <c r="I1159" s="329"/>
      <c r="J1159" s="329"/>
      <c r="K1159" s="329"/>
      <c r="L1159" s="352"/>
    </row>
    <row r="1160" spans="2:12" x14ac:dyDescent="0.45">
      <c r="B1160" s="329"/>
      <c r="C1160" s="329"/>
      <c r="D1160" s="329"/>
      <c r="E1160" s="329"/>
      <c r="F1160" s="329"/>
      <c r="G1160" s="329"/>
      <c r="H1160" s="329"/>
      <c r="I1160" s="329"/>
      <c r="J1160" s="329"/>
      <c r="K1160" s="329"/>
      <c r="L1160" s="352"/>
    </row>
    <row r="1161" spans="2:12" x14ac:dyDescent="0.45">
      <c r="B1161" s="329"/>
      <c r="C1161" s="329"/>
      <c r="D1161" s="329"/>
      <c r="E1161" s="329"/>
      <c r="F1161" s="329"/>
      <c r="G1161" s="329"/>
      <c r="H1161" s="329"/>
      <c r="I1161" s="329"/>
      <c r="J1161" s="329"/>
      <c r="K1161" s="329"/>
      <c r="L1161" s="352"/>
    </row>
    <row r="1162" spans="2:12" x14ac:dyDescent="0.45">
      <c r="B1162" s="329"/>
      <c r="C1162" s="329"/>
      <c r="D1162" s="329"/>
      <c r="E1162" s="329"/>
      <c r="F1162" s="329"/>
      <c r="G1162" s="329"/>
      <c r="H1162" s="329"/>
      <c r="I1162" s="329"/>
      <c r="J1162" s="329"/>
      <c r="K1162" s="329"/>
      <c r="L1162" s="352"/>
    </row>
    <row r="1163" spans="2:12" x14ac:dyDescent="0.45">
      <c r="B1163" s="329"/>
      <c r="C1163" s="329"/>
      <c r="D1163" s="329"/>
      <c r="E1163" s="329"/>
      <c r="F1163" s="329"/>
      <c r="G1163" s="329"/>
      <c r="H1163" s="329"/>
      <c r="I1163" s="329"/>
      <c r="J1163" s="329"/>
      <c r="K1163" s="329"/>
      <c r="L1163" s="352"/>
    </row>
    <row r="1164" spans="2:12" x14ac:dyDescent="0.45">
      <c r="B1164" s="329"/>
      <c r="C1164" s="329"/>
      <c r="D1164" s="329"/>
      <c r="E1164" s="329"/>
      <c r="F1164" s="329"/>
      <c r="G1164" s="329"/>
      <c r="H1164" s="329"/>
      <c r="I1164" s="329"/>
      <c r="J1164" s="329"/>
      <c r="K1164" s="329"/>
      <c r="L1164" s="352"/>
    </row>
    <row r="1165" spans="2:12" x14ac:dyDescent="0.45">
      <c r="B1165" s="329"/>
      <c r="C1165" s="329"/>
      <c r="D1165" s="329"/>
      <c r="E1165" s="329"/>
      <c r="F1165" s="329"/>
      <c r="G1165" s="329"/>
      <c r="H1165" s="329"/>
      <c r="I1165" s="329"/>
      <c r="J1165" s="329"/>
      <c r="K1165" s="329"/>
      <c r="L1165" s="352"/>
    </row>
    <row r="1166" spans="2:12" x14ac:dyDescent="0.45">
      <c r="B1166" s="329"/>
      <c r="C1166" s="329"/>
      <c r="D1166" s="329"/>
      <c r="E1166" s="329"/>
      <c r="F1166" s="329"/>
      <c r="G1166" s="329"/>
      <c r="H1166" s="329"/>
      <c r="I1166" s="329"/>
      <c r="J1166" s="329"/>
      <c r="K1166" s="329"/>
      <c r="L1166" s="352"/>
    </row>
    <row r="1167" spans="2:12" x14ac:dyDescent="0.45">
      <c r="B1167" s="329"/>
      <c r="C1167" s="329"/>
      <c r="D1167" s="329"/>
      <c r="E1167" s="329"/>
      <c r="F1167" s="329"/>
      <c r="G1167" s="329"/>
      <c r="H1167" s="329"/>
      <c r="I1167" s="329"/>
      <c r="J1167" s="329"/>
      <c r="K1167" s="329"/>
      <c r="L1167" s="352"/>
    </row>
    <row r="1168" spans="2:12" x14ac:dyDescent="0.45">
      <c r="B1168" s="329"/>
      <c r="C1168" s="329"/>
      <c r="D1168" s="329"/>
      <c r="E1168" s="329"/>
      <c r="F1168" s="329"/>
      <c r="G1168" s="329"/>
      <c r="H1168" s="329"/>
      <c r="I1168" s="329"/>
      <c r="J1168" s="329"/>
      <c r="K1168" s="329"/>
      <c r="L1168" s="352"/>
    </row>
    <row r="1169" spans="2:12" x14ac:dyDescent="0.45">
      <c r="B1169" s="329"/>
      <c r="C1169" s="329"/>
      <c r="D1169" s="329"/>
      <c r="E1169" s="329"/>
      <c r="F1169" s="329"/>
      <c r="G1169" s="329"/>
      <c r="H1169" s="329"/>
      <c r="I1169" s="329"/>
      <c r="J1169" s="329"/>
      <c r="K1169" s="329"/>
      <c r="L1169" s="352"/>
    </row>
    <row r="1170" spans="2:12" x14ac:dyDescent="0.45">
      <c r="B1170" s="329"/>
      <c r="C1170" s="329"/>
      <c r="D1170" s="329"/>
      <c r="E1170" s="329"/>
      <c r="F1170" s="329"/>
      <c r="G1170" s="329"/>
      <c r="H1170" s="329"/>
      <c r="I1170" s="329"/>
      <c r="J1170" s="329"/>
      <c r="K1170" s="329"/>
      <c r="L1170" s="352"/>
    </row>
    <row r="1171" spans="2:12" x14ac:dyDescent="0.45">
      <c r="B1171" s="329"/>
      <c r="C1171" s="329"/>
      <c r="D1171" s="329"/>
      <c r="E1171" s="329"/>
      <c r="F1171" s="329"/>
      <c r="G1171" s="329"/>
      <c r="H1171" s="329"/>
      <c r="I1171" s="329"/>
      <c r="J1171" s="329"/>
      <c r="K1171" s="329"/>
      <c r="L1171" s="352"/>
    </row>
    <row r="1172" spans="2:12" x14ac:dyDescent="0.45">
      <c r="B1172" s="329"/>
      <c r="C1172" s="329"/>
      <c r="D1172" s="329"/>
      <c r="E1172" s="329"/>
      <c r="F1172" s="329"/>
      <c r="G1172" s="329"/>
      <c r="H1172" s="329"/>
      <c r="I1172" s="329"/>
      <c r="J1172" s="329"/>
      <c r="K1172" s="329"/>
      <c r="L1172" s="352"/>
    </row>
    <row r="1173" spans="2:12" x14ac:dyDescent="0.45">
      <c r="B1173" s="329"/>
      <c r="C1173" s="329"/>
      <c r="D1173" s="329"/>
      <c r="E1173" s="329"/>
      <c r="F1173" s="329"/>
      <c r="G1173" s="329"/>
      <c r="H1173" s="329"/>
      <c r="I1173" s="329"/>
      <c r="J1173" s="329"/>
      <c r="K1173" s="329"/>
      <c r="L1173" s="352"/>
    </row>
    <row r="1174" spans="2:12" x14ac:dyDescent="0.45">
      <c r="B1174" s="329"/>
      <c r="C1174" s="329"/>
      <c r="D1174" s="329"/>
      <c r="E1174" s="329"/>
      <c r="F1174" s="329"/>
      <c r="G1174" s="329"/>
      <c r="H1174" s="329"/>
      <c r="I1174" s="329"/>
      <c r="J1174" s="329"/>
      <c r="K1174" s="329"/>
      <c r="L1174" s="352"/>
    </row>
    <row r="1175" spans="2:12" x14ac:dyDescent="0.45">
      <c r="B1175" s="329"/>
      <c r="C1175" s="329"/>
      <c r="D1175" s="329"/>
      <c r="E1175" s="329"/>
      <c r="F1175" s="329"/>
      <c r="G1175" s="329"/>
      <c r="H1175" s="329"/>
      <c r="I1175" s="329"/>
      <c r="J1175" s="329"/>
      <c r="K1175" s="329"/>
      <c r="L1175" s="352"/>
    </row>
    <row r="1176" spans="2:12" x14ac:dyDescent="0.45">
      <c r="B1176" s="329"/>
      <c r="C1176" s="329"/>
      <c r="D1176" s="329"/>
      <c r="E1176" s="329"/>
      <c r="F1176" s="329"/>
      <c r="G1176" s="329"/>
      <c r="H1176" s="329"/>
      <c r="I1176" s="329"/>
      <c r="J1176" s="329"/>
      <c r="K1176" s="329"/>
      <c r="L1176" s="352"/>
    </row>
    <row r="1177" spans="2:12" x14ac:dyDescent="0.45">
      <c r="B1177" s="329"/>
      <c r="C1177" s="329"/>
      <c r="D1177" s="329"/>
      <c r="E1177" s="329"/>
      <c r="F1177" s="329"/>
      <c r="G1177" s="329"/>
      <c r="H1177" s="329"/>
      <c r="I1177" s="329"/>
      <c r="J1177" s="329"/>
      <c r="K1177" s="329"/>
      <c r="L1177" s="352"/>
    </row>
    <row r="1178" spans="2:12" x14ac:dyDescent="0.45">
      <c r="B1178" s="329"/>
      <c r="C1178" s="329"/>
      <c r="D1178" s="329"/>
      <c r="E1178" s="329"/>
      <c r="F1178" s="329"/>
      <c r="G1178" s="329"/>
      <c r="H1178" s="329"/>
      <c r="I1178" s="329"/>
      <c r="J1178" s="329"/>
      <c r="K1178" s="329"/>
      <c r="L1178" s="352"/>
    </row>
    <row r="1179" spans="2:12" x14ac:dyDescent="0.45">
      <c r="B1179" s="329"/>
      <c r="C1179" s="329"/>
      <c r="D1179" s="329"/>
      <c r="E1179" s="329"/>
      <c r="F1179" s="329"/>
      <c r="G1179" s="329"/>
      <c r="H1179" s="329"/>
      <c r="I1179" s="329"/>
      <c r="J1179" s="329"/>
      <c r="K1179" s="329"/>
      <c r="L1179" s="352"/>
    </row>
    <row r="1180" spans="2:12" x14ac:dyDescent="0.45">
      <c r="B1180" s="329"/>
      <c r="C1180" s="329"/>
      <c r="D1180" s="329"/>
      <c r="E1180" s="329"/>
      <c r="F1180" s="329"/>
      <c r="G1180" s="329"/>
      <c r="H1180" s="329"/>
      <c r="I1180" s="329"/>
      <c r="J1180" s="329"/>
      <c r="K1180" s="329"/>
      <c r="L1180" s="352"/>
    </row>
    <row r="1181" spans="2:12" x14ac:dyDescent="0.45">
      <c r="B1181" s="329"/>
      <c r="C1181" s="329"/>
      <c r="D1181" s="329"/>
      <c r="E1181" s="329"/>
      <c r="F1181" s="329"/>
      <c r="G1181" s="329"/>
      <c r="H1181" s="329"/>
      <c r="I1181" s="329"/>
      <c r="J1181" s="329"/>
      <c r="K1181" s="329"/>
      <c r="L1181" s="352"/>
    </row>
    <row r="1182" spans="2:12" x14ac:dyDescent="0.45">
      <c r="B1182" s="329"/>
      <c r="C1182" s="329"/>
      <c r="D1182" s="329"/>
      <c r="E1182" s="329"/>
      <c r="F1182" s="329"/>
      <c r="G1182" s="329"/>
      <c r="H1182" s="329"/>
      <c r="I1182" s="329"/>
      <c r="J1182" s="329"/>
      <c r="K1182" s="329"/>
      <c r="L1182" s="352"/>
    </row>
    <row r="1183" spans="2:12" x14ac:dyDescent="0.45">
      <c r="B1183" s="329"/>
      <c r="C1183" s="329"/>
      <c r="D1183" s="329"/>
      <c r="E1183" s="329"/>
      <c r="F1183" s="329"/>
      <c r="G1183" s="329"/>
      <c r="H1183" s="329"/>
      <c r="I1183" s="329"/>
      <c r="J1183" s="329"/>
      <c r="K1183" s="329"/>
      <c r="L1183" s="352"/>
    </row>
    <row r="1184" spans="2:12" x14ac:dyDescent="0.45">
      <c r="B1184" s="329"/>
      <c r="C1184" s="329"/>
      <c r="D1184" s="329"/>
      <c r="E1184" s="329"/>
      <c r="F1184" s="329"/>
      <c r="G1184" s="329"/>
      <c r="H1184" s="329"/>
      <c r="I1184" s="329"/>
      <c r="J1184" s="329"/>
      <c r="K1184" s="329"/>
      <c r="L1184" s="352"/>
    </row>
    <row r="1185" spans="2:12" x14ac:dyDescent="0.45">
      <c r="B1185" s="329"/>
      <c r="C1185" s="329"/>
      <c r="D1185" s="329"/>
      <c r="E1185" s="329"/>
      <c r="F1185" s="329"/>
      <c r="G1185" s="329"/>
      <c r="H1185" s="329"/>
      <c r="I1185" s="329"/>
      <c r="J1185" s="329"/>
      <c r="K1185" s="329"/>
      <c r="L1185" s="352"/>
    </row>
    <row r="1186" spans="2:12" x14ac:dyDescent="0.45">
      <c r="B1186" s="329"/>
      <c r="C1186" s="329"/>
      <c r="D1186" s="329"/>
      <c r="E1186" s="329"/>
      <c r="F1186" s="329"/>
      <c r="G1186" s="329"/>
      <c r="H1186" s="329"/>
      <c r="I1186" s="329"/>
      <c r="J1186" s="329"/>
      <c r="K1186" s="329"/>
      <c r="L1186" s="352"/>
    </row>
    <row r="1187" spans="2:12" x14ac:dyDescent="0.45">
      <c r="B1187" s="329"/>
      <c r="C1187" s="329"/>
      <c r="D1187" s="329"/>
      <c r="E1187" s="329"/>
      <c r="F1187" s="329"/>
      <c r="G1187" s="329"/>
      <c r="H1187" s="329"/>
      <c r="I1187" s="329"/>
      <c r="J1187" s="329"/>
      <c r="K1187" s="329"/>
      <c r="L1187" s="352"/>
    </row>
    <row r="1188" spans="2:12" x14ac:dyDescent="0.45">
      <c r="B1188" s="329"/>
      <c r="C1188" s="329"/>
      <c r="D1188" s="329"/>
      <c r="E1188" s="329"/>
      <c r="F1188" s="329"/>
      <c r="G1188" s="329"/>
      <c r="H1188" s="329"/>
      <c r="I1188" s="329"/>
      <c r="J1188" s="329"/>
      <c r="K1188" s="329"/>
      <c r="L1188" s="352"/>
    </row>
    <row r="1189" spans="2:12" x14ac:dyDescent="0.45">
      <c r="B1189" s="329"/>
      <c r="C1189" s="329"/>
      <c r="D1189" s="329"/>
      <c r="E1189" s="329"/>
      <c r="F1189" s="329"/>
      <c r="G1189" s="329"/>
      <c r="H1189" s="329"/>
      <c r="I1189" s="329"/>
      <c r="J1189" s="329"/>
      <c r="K1189" s="329"/>
      <c r="L1189" s="352"/>
    </row>
    <row r="1190" spans="2:12" x14ac:dyDescent="0.45">
      <c r="B1190" s="329"/>
      <c r="C1190" s="329"/>
      <c r="D1190" s="329"/>
      <c r="E1190" s="329"/>
      <c r="F1190" s="329"/>
      <c r="G1190" s="329"/>
      <c r="H1190" s="329"/>
      <c r="I1190" s="329"/>
      <c r="J1190" s="329"/>
      <c r="K1190" s="329"/>
      <c r="L1190" s="352"/>
    </row>
    <row r="1191" spans="2:12" x14ac:dyDescent="0.45">
      <c r="B1191" s="329"/>
      <c r="C1191" s="329"/>
      <c r="D1191" s="329"/>
      <c r="E1191" s="329"/>
      <c r="F1191" s="329"/>
      <c r="G1191" s="329"/>
      <c r="H1191" s="329"/>
      <c r="I1191" s="329"/>
      <c r="J1191" s="329"/>
      <c r="K1191" s="329"/>
      <c r="L1191" s="352"/>
    </row>
    <row r="1192" spans="2:12" x14ac:dyDescent="0.45">
      <c r="B1192" s="329"/>
      <c r="C1192" s="329"/>
      <c r="D1192" s="329"/>
      <c r="E1192" s="329"/>
      <c r="F1192" s="329"/>
      <c r="G1192" s="329"/>
      <c r="H1192" s="329"/>
      <c r="I1192" s="329"/>
      <c r="J1192" s="329"/>
      <c r="K1192" s="329"/>
      <c r="L1192" s="352"/>
    </row>
    <row r="1193" spans="2:12" x14ac:dyDescent="0.45">
      <c r="B1193" s="329"/>
      <c r="C1193" s="329"/>
      <c r="D1193" s="329"/>
      <c r="E1193" s="329"/>
      <c r="F1193" s="329"/>
      <c r="G1193" s="329"/>
      <c r="H1193" s="329"/>
      <c r="I1193" s="329"/>
      <c r="J1193" s="329"/>
      <c r="K1193" s="329"/>
      <c r="L1193" s="352"/>
    </row>
    <row r="1194" spans="2:12" x14ac:dyDescent="0.45">
      <c r="B1194" s="329"/>
      <c r="C1194" s="329"/>
      <c r="D1194" s="329"/>
      <c r="E1194" s="329"/>
      <c r="F1194" s="329"/>
      <c r="G1194" s="329"/>
      <c r="H1194" s="329"/>
      <c r="I1194" s="329"/>
      <c r="J1194" s="329"/>
      <c r="K1194" s="329"/>
      <c r="L1194" s="352"/>
    </row>
    <row r="1195" spans="2:12" x14ac:dyDescent="0.45">
      <c r="B1195" s="329"/>
      <c r="C1195" s="329"/>
      <c r="D1195" s="329"/>
      <c r="E1195" s="329"/>
      <c r="F1195" s="329"/>
      <c r="G1195" s="329"/>
      <c r="H1195" s="329"/>
      <c r="I1195" s="329"/>
      <c r="J1195" s="329"/>
      <c r="K1195" s="329"/>
      <c r="L1195" s="352"/>
    </row>
    <row r="1196" spans="2:12" x14ac:dyDescent="0.45">
      <c r="B1196" s="329"/>
      <c r="C1196" s="329"/>
      <c r="D1196" s="329"/>
      <c r="E1196" s="329"/>
      <c r="F1196" s="329"/>
      <c r="G1196" s="329"/>
      <c r="H1196" s="329"/>
      <c r="I1196" s="329"/>
      <c r="J1196" s="329"/>
      <c r="K1196" s="329"/>
      <c r="L1196" s="352"/>
    </row>
    <row r="1197" spans="2:12" x14ac:dyDescent="0.45">
      <c r="B1197" s="329"/>
      <c r="C1197" s="329"/>
      <c r="D1197" s="329"/>
      <c r="E1197" s="329"/>
      <c r="F1197" s="329"/>
      <c r="G1197" s="329"/>
      <c r="H1197" s="329"/>
      <c r="I1197" s="329"/>
      <c r="J1197" s="329"/>
      <c r="K1197" s="329"/>
      <c r="L1197" s="352"/>
    </row>
    <row r="1198" spans="2:12" x14ac:dyDescent="0.45">
      <c r="B1198" s="329"/>
      <c r="C1198" s="329"/>
      <c r="D1198" s="329"/>
      <c r="E1198" s="329"/>
      <c r="F1198" s="329"/>
      <c r="G1198" s="329"/>
      <c r="H1198" s="329"/>
      <c r="I1198" s="329"/>
      <c r="J1198" s="329"/>
      <c r="K1198" s="329"/>
      <c r="L1198" s="352"/>
    </row>
    <row r="1199" spans="2:12" x14ac:dyDescent="0.45">
      <c r="B1199" s="329"/>
      <c r="C1199" s="329"/>
      <c r="D1199" s="329"/>
      <c r="E1199" s="329"/>
      <c r="F1199" s="329"/>
      <c r="G1199" s="329"/>
      <c r="H1199" s="329"/>
      <c r="I1199" s="329"/>
      <c r="J1199" s="329"/>
      <c r="K1199" s="329"/>
      <c r="L1199" s="352"/>
    </row>
    <row r="1200" spans="2:12" x14ac:dyDescent="0.45">
      <c r="B1200" s="329"/>
      <c r="C1200" s="329"/>
      <c r="D1200" s="329"/>
      <c r="E1200" s="329"/>
      <c r="F1200" s="329"/>
      <c r="G1200" s="329"/>
      <c r="H1200" s="329"/>
      <c r="I1200" s="329"/>
      <c r="J1200" s="329"/>
      <c r="K1200" s="329"/>
      <c r="L1200" s="352"/>
    </row>
    <row r="1201" spans="2:12" x14ac:dyDescent="0.45">
      <c r="B1201" s="329"/>
      <c r="C1201" s="329"/>
      <c r="D1201" s="329"/>
      <c r="E1201" s="329"/>
      <c r="F1201" s="329"/>
      <c r="G1201" s="329"/>
      <c r="H1201" s="329"/>
      <c r="I1201" s="329"/>
      <c r="J1201" s="329"/>
      <c r="K1201" s="329"/>
      <c r="L1201" s="352"/>
    </row>
    <row r="1202" spans="2:12" x14ac:dyDescent="0.45">
      <c r="B1202" s="329"/>
      <c r="C1202" s="329"/>
      <c r="D1202" s="329"/>
      <c r="E1202" s="329"/>
      <c r="F1202" s="329"/>
      <c r="G1202" s="329"/>
      <c r="H1202" s="329"/>
      <c r="I1202" s="329"/>
      <c r="J1202" s="329"/>
      <c r="K1202" s="329"/>
      <c r="L1202" s="352"/>
    </row>
    <row r="1203" spans="2:12" x14ac:dyDescent="0.45">
      <c r="B1203" s="329"/>
      <c r="C1203" s="329"/>
      <c r="D1203" s="329"/>
      <c r="E1203" s="329"/>
      <c r="F1203" s="329"/>
      <c r="G1203" s="329"/>
      <c r="H1203" s="329"/>
      <c r="I1203" s="329"/>
      <c r="J1203" s="329"/>
      <c r="K1203" s="329"/>
      <c r="L1203" s="352"/>
    </row>
    <row r="1204" spans="2:12" x14ac:dyDescent="0.45">
      <c r="B1204" s="329"/>
      <c r="C1204" s="329"/>
      <c r="D1204" s="329"/>
      <c r="E1204" s="329"/>
      <c r="F1204" s="329"/>
      <c r="G1204" s="329"/>
      <c r="H1204" s="329"/>
      <c r="I1204" s="329"/>
      <c r="J1204" s="329"/>
      <c r="K1204" s="329"/>
      <c r="L1204" s="352"/>
    </row>
    <row r="1205" spans="2:12" x14ac:dyDescent="0.45">
      <c r="B1205" s="329"/>
      <c r="C1205" s="329"/>
      <c r="D1205" s="329"/>
      <c r="E1205" s="329"/>
      <c r="F1205" s="329"/>
      <c r="G1205" s="329"/>
      <c r="H1205" s="329"/>
      <c r="I1205" s="329"/>
      <c r="J1205" s="329"/>
      <c r="K1205" s="329"/>
      <c r="L1205" s="352"/>
    </row>
    <row r="1206" spans="2:12" x14ac:dyDescent="0.45">
      <c r="B1206" s="329"/>
      <c r="C1206" s="329"/>
      <c r="D1206" s="329"/>
      <c r="E1206" s="329"/>
      <c r="F1206" s="329"/>
      <c r="G1206" s="329"/>
      <c r="H1206" s="329"/>
      <c r="I1206" s="329"/>
      <c r="J1206" s="329"/>
      <c r="K1206" s="329"/>
      <c r="L1206" s="352"/>
    </row>
    <row r="1207" spans="2:12" x14ac:dyDescent="0.45">
      <c r="B1207" s="329"/>
      <c r="C1207" s="329"/>
      <c r="D1207" s="329"/>
      <c r="E1207" s="329"/>
      <c r="F1207" s="329"/>
      <c r="G1207" s="329"/>
      <c r="H1207" s="329"/>
      <c r="I1207" s="329"/>
      <c r="J1207" s="329"/>
      <c r="K1207" s="329"/>
      <c r="L1207" s="352"/>
    </row>
    <row r="1208" spans="2:12" x14ac:dyDescent="0.45">
      <c r="B1208" s="329"/>
      <c r="C1208" s="329"/>
      <c r="D1208" s="329"/>
      <c r="E1208" s="329"/>
      <c r="F1208" s="329"/>
      <c r="G1208" s="329"/>
      <c r="H1208" s="329"/>
      <c r="I1208" s="329"/>
      <c r="J1208" s="329"/>
      <c r="K1208" s="329"/>
      <c r="L1208" s="352"/>
    </row>
    <row r="1209" spans="2:12" x14ac:dyDescent="0.45">
      <c r="B1209" s="329"/>
      <c r="C1209" s="329"/>
      <c r="D1209" s="329"/>
      <c r="E1209" s="329"/>
      <c r="F1209" s="329"/>
      <c r="G1209" s="329"/>
      <c r="H1209" s="329"/>
      <c r="I1209" s="329"/>
      <c r="J1209" s="329"/>
      <c r="K1209" s="329"/>
      <c r="L1209" s="352"/>
    </row>
    <row r="1210" spans="2:12" x14ac:dyDescent="0.45">
      <c r="B1210" s="329"/>
      <c r="C1210" s="329"/>
      <c r="D1210" s="329"/>
      <c r="E1210" s="329"/>
      <c r="F1210" s="329"/>
      <c r="G1210" s="329"/>
      <c r="H1210" s="329"/>
      <c r="I1210" s="329"/>
      <c r="J1210" s="329"/>
      <c r="K1210" s="329"/>
      <c r="L1210" s="352"/>
    </row>
    <row r="1211" spans="2:12" x14ac:dyDescent="0.45">
      <c r="B1211" s="329"/>
      <c r="C1211" s="329"/>
      <c r="D1211" s="329"/>
      <c r="E1211" s="329"/>
      <c r="F1211" s="329"/>
      <c r="G1211" s="329"/>
      <c r="H1211" s="329"/>
      <c r="I1211" s="329"/>
      <c r="J1211" s="329"/>
      <c r="K1211" s="329"/>
      <c r="L1211" s="352"/>
    </row>
    <row r="1212" spans="2:12" x14ac:dyDescent="0.45">
      <c r="B1212" s="329"/>
      <c r="C1212" s="329"/>
      <c r="D1212" s="329"/>
      <c r="E1212" s="329"/>
      <c r="F1212" s="329"/>
      <c r="G1212" s="329"/>
      <c r="H1212" s="329"/>
      <c r="I1212" s="329"/>
      <c r="J1212" s="329"/>
      <c r="K1212" s="329"/>
      <c r="L1212" s="352"/>
    </row>
    <row r="1213" spans="2:12" x14ac:dyDescent="0.45">
      <c r="B1213" s="329"/>
      <c r="C1213" s="329"/>
      <c r="D1213" s="329"/>
      <c r="E1213" s="329"/>
      <c r="F1213" s="329"/>
      <c r="G1213" s="329"/>
      <c r="H1213" s="329"/>
      <c r="I1213" s="329"/>
      <c r="J1213" s="329"/>
      <c r="K1213" s="329"/>
      <c r="L1213" s="352"/>
    </row>
    <row r="1214" spans="2:12" x14ac:dyDescent="0.45">
      <c r="B1214" s="329"/>
      <c r="C1214" s="329"/>
      <c r="D1214" s="329"/>
      <c r="E1214" s="329"/>
      <c r="F1214" s="329"/>
      <c r="G1214" s="329"/>
      <c r="H1214" s="329"/>
      <c r="I1214" s="329"/>
      <c r="J1214" s="329"/>
      <c r="K1214" s="329"/>
      <c r="L1214" s="352"/>
    </row>
    <row r="1215" spans="2:12" x14ac:dyDescent="0.45">
      <c r="B1215" s="329"/>
      <c r="C1215" s="329"/>
      <c r="D1215" s="329"/>
      <c r="E1215" s="329"/>
      <c r="F1215" s="329"/>
      <c r="G1215" s="329"/>
      <c r="H1215" s="329"/>
      <c r="I1215" s="329"/>
      <c r="J1215" s="329"/>
      <c r="K1215" s="329"/>
      <c r="L1215" s="352"/>
    </row>
    <row r="1216" spans="2:12" x14ac:dyDescent="0.45">
      <c r="B1216" s="329"/>
      <c r="C1216" s="329"/>
      <c r="D1216" s="329"/>
      <c r="E1216" s="329"/>
      <c r="F1216" s="329"/>
      <c r="G1216" s="329"/>
      <c r="H1216" s="329"/>
      <c r="I1216" s="329"/>
      <c r="J1216" s="329"/>
      <c r="K1216" s="329"/>
      <c r="L1216" s="352"/>
    </row>
    <row r="1217" spans="2:12" x14ac:dyDescent="0.45">
      <c r="B1217" s="329"/>
      <c r="C1217" s="329"/>
      <c r="D1217" s="329"/>
      <c r="E1217" s="329"/>
      <c r="F1217" s="329"/>
      <c r="G1217" s="329"/>
      <c r="H1217" s="329"/>
      <c r="I1217" s="329"/>
      <c r="J1217" s="329"/>
      <c r="K1217" s="329"/>
      <c r="L1217" s="352"/>
    </row>
    <row r="1218" spans="2:12" x14ac:dyDescent="0.45">
      <c r="B1218" s="329"/>
      <c r="C1218" s="329"/>
      <c r="D1218" s="329"/>
      <c r="E1218" s="329"/>
      <c r="F1218" s="329"/>
      <c r="G1218" s="329"/>
      <c r="H1218" s="329"/>
      <c r="I1218" s="329"/>
      <c r="J1218" s="329"/>
      <c r="K1218" s="329"/>
      <c r="L1218" s="352"/>
    </row>
    <row r="1219" spans="2:12" x14ac:dyDescent="0.45">
      <c r="B1219" s="329"/>
      <c r="C1219" s="329"/>
      <c r="D1219" s="329"/>
      <c r="E1219" s="329"/>
      <c r="F1219" s="329"/>
      <c r="G1219" s="329"/>
      <c r="H1219" s="329"/>
      <c r="I1219" s="329"/>
      <c r="J1219" s="329"/>
      <c r="K1219" s="329"/>
      <c r="L1219" s="352"/>
    </row>
    <row r="1220" spans="2:12" x14ac:dyDescent="0.45">
      <c r="B1220" s="329"/>
      <c r="C1220" s="329"/>
      <c r="D1220" s="329"/>
      <c r="E1220" s="329"/>
      <c r="F1220" s="329"/>
      <c r="G1220" s="329"/>
      <c r="H1220" s="329"/>
      <c r="I1220" s="329"/>
      <c r="J1220" s="329"/>
      <c r="K1220" s="329"/>
      <c r="L1220" s="352"/>
    </row>
    <row r="1221" spans="2:12" x14ac:dyDescent="0.45">
      <c r="B1221" s="329"/>
      <c r="C1221" s="329"/>
      <c r="D1221" s="329"/>
      <c r="E1221" s="329"/>
      <c r="F1221" s="329"/>
      <c r="G1221" s="329"/>
      <c r="H1221" s="329"/>
      <c r="I1221" s="329"/>
      <c r="J1221" s="329"/>
      <c r="K1221" s="329"/>
      <c r="L1221" s="352"/>
    </row>
    <row r="1222" spans="2:12" x14ac:dyDescent="0.45">
      <c r="B1222" s="329"/>
      <c r="C1222" s="329"/>
      <c r="D1222" s="329"/>
      <c r="E1222" s="329"/>
      <c r="F1222" s="329"/>
      <c r="G1222" s="329"/>
      <c r="H1222" s="329"/>
      <c r="I1222" s="329"/>
      <c r="J1222" s="329"/>
      <c r="K1222" s="329"/>
      <c r="L1222" s="352"/>
    </row>
    <row r="1223" spans="2:12" x14ac:dyDescent="0.45">
      <c r="B1223" s="329"/>
      <c r="C1223" s="329"/>
      <c r="D1223" s="329"/>
      <c r="E1223" s="329"/>
      <c r="F1223" s="329"/>
      <c r="G1223" s="329"/>
      <c r="H1223" s="329"/>
      <c r="I1223" s="329"/>
      <c r="J1223" s="329"/>
      <c r="K1223" s="329"/>
      <c r="L1223" s="352"/>
    </row>
    <row r="1224" spans="2:12" x14ac:dyDescent="0.45">
      <c r="B1224" s="329"/>
      <c r="C1224" s="329"/>
      <c r="D1224" s="329"/>
      <c r="E1224" s="329"/>
      <c r="F1224" s="329"/>
      <c r="G1224" s="329"/>
      <c r="H1224" s="329"/>
      <c r="I1224" s="329"/>
      <c r="J1224" s="329"/>
      <c r="K1224" s="329"/>
      <c r="L1224" s="352"/>
    </row>
    <row r="1225" spans="2:12" x14ac:dyDescent="0.45">
      <c r="B1225" s="329"/>
      <c r="C1225" s="329"/>
      <c r="D1225" s="329"/>
      <c r="E1225" s="329"/>
      <c r="F1225" s="329"/>
      <c r="G1225" s="329"/>
      <c r="H1225" s="329"/>
      <c r="I1225" s="329"/>
      <c r="J1225" s="329"/>
      <c r="K1225" s="329"/>
      <c r="L1225" s="352"/>
    </row>
    <row r="1226" spans="2:12" x14ac:dyDescent="0.45">
      <c r="B1226" s="329"/>
      <c r="C1226" s="329"/>
      <c r="D1226" s="329"/>
      <c r="E1226" s="329"/>
      <c r="F1226" s="329"/>
      <c r="G1226" s="329"/>
      <c r="H1226" s="329"/>
      <c r="I1226" s="329"/>
      <c r="J1226" s="329"/>
      <c r="K1226" s="329"/>
      <c r="L1226" s="352"/>
    </row>
    <row r="1227" spans="2:12" x14ac:dyDescent="0.45">
      <c r="B1227" s="329"/>
      <c r="C1227" s="329"/>
      <c r="D1227" s="329"/>
      <c r="E1227" s="329"/>
      <c r="F1227" s="329"/>
      <c r="G1227" s="329"/>
      <c r="H1227" s="329"/>
      <c r="I1227" s="329"/>
      <c r="J1227" s="329"/>
      <c r="K1227" s="329"/>
      <c r="L1227" s="352"/>
    </row>
    <row r="1228" spans="2:12" x14ac:dyDescent="0.45">
      <c r="B1228" s="329"/>
      <c r="C1228" s="329"/>
      <c r="D1228" s="329"/>
      <c r="E1228" s="329"/>
      <c r="F1228" s="329"/>
      <c r="G1228" s="329"/>
      <c r="H1228" s="329"/>
      <c r="I1228" s="329"/>
      <c r="J1228" s="329"/>
      <c r="K1228" s="329"/>
      <c r="L1228" s="352"/>
    </row>
    <row r="1229" spans="2:12" x14ac:dyDescent="0.45">
      <c r="B1229" s="329"/>
      <c r="C1229" s="329"/>
      <c r="D1229" s="329"/>
      <c r="E1229" s="329"/>
      <c r="F1229" s="329"/>
      <c r="G1229" s="329"/>
      <c r="H1229" s="329"/>
      <c r="I1229" s="329"/>
      <c r="J1229" s="329"/>
      <c r="K1229" s="329"/>
      <c r="L1229" s="352"/>
    </row>
    <row r="1230" spans="2:12" x14ac:dyDescent="0.45">
      <c r="B1230" s="329"/>
      <c r="C1230" s="329"/>
      <c r="D1230" s="329"/>
      <c r="E1230" s="329"/>
      <c r="F1230" s="329"/>
      <c r="G1230" s="329"/>
      <c r="H1230" s="329"/>
      <c r="I1230" s="329"/>
      <c r="J1230" s="329"/>
      <c r="K1230" s="329"/>
      <c r="L1230" s="352"/>
    </row>
    <row r="1231" spans="2:12" x14ac:dyDescent="0.45">
      <c r="B1231" s="329"/>
      <c r="C1231" s="329"/>
      <c r="D1231" s="329"/>
      <c r="E1231" s="329"/>
      <c r="F1231" s="329"/>
      <c r="G1231" s="329"/>
      <c r="H1231" s="329"/>
      <c r="I1231" s="329"/>
      <c r="J1231" s="329"/>
      <c r="K1231" s="329"/>
      <c r="L1231" s="352"/>
    </row>
    <row r="1232" spans="2:12" x14ac:dyDescent="0.45">
      <c r="B1232" s="329"/>
      <c r="C1232" s="329"/>
      <c r="D1232" s="329"/>
      <c r="E1232" s="329"/>
      <c r="F1232" s="329"/>
      <c r="G1232" s="329"/>
      <c r="H1232" s="329"/>
      <c r="I1232" s="329"/>
      <c r="J1232" s="329"/>
      <c r="K1232" s="329"/>
      <c r="L1232" s="352"/>
    </row>
    <row r="1233" spans="2:12" x14ac:dyDescent="0.45">
      <c r="B1233" s="329"/>
      <c r="C1233" s="329"/>
      <c r="D1233" s="329"/>
      <c r="E1233" s="329"/>
      <c r="F1233" s="329"/>
      <c r="G1233" s="329"/>
      <c r="H1233" s="329"/>
      <c r="I1233" s="329"/>
      <c r="J1233" s="329"/>
      <c r="K1233" s="329"/>
      <c r="L1233" s="352"/>
    </row>
    <row r="1234" spans="2:12" x14ac:dyDescent="0.45">
      <c r="B1234" s="329"/>
      <c r="C1234" s="329"/>
      <c r="D1234" s="329"/>
      <c r="E1234" s="329"/>
      <c r="F1234" s="329"/>
      <c r="G1234" s="329"/>
      <c r="H1234" s="329"/>
      <c r="I1234" s="329"/>
      <c r="J1234" s="329"/>
      <c r="K1234" s="329"/>
      <c r="L1234" s="352"/>
    </row>
    <row r="1235" spans="2:12" x14ac:dyDescent="0.45">
      <c r="B1235" s="329"/>
      <c r="C1235" s="329"/>
      <c r="D1235" s="329"/>
      <c r="E1235" s="329"/>
      <c r="F1235" s="329"/>
      <c r="G1235" s="329"/>
      <c r="H1235" s="329"/>
      <c r="I1235" s="329"/>
      <c r="J1235" s="329"/>
      <c r="K1235" s="329"/>
      <c r="L1235" s="352"/>
    </row>
    <row r="1236" spans="2:12" x14ac:dyDescent="0.45">
      <c r="B1236" s="329"/>
      <c r="C1236" s="329"/>
      <c r="D1236" s="329"/>
      <c r="E1236" s="329"/>
      <c r="F1236" s="329"/>
      <c r="G1236" s="329"/>
      <c r="H1236" s="329"/>
      <c r="I1236" s="329"/>
      <c r="J1236" s="329"/>
      <c r="K1236" s="329"/>
      <c r="L1236" s="352"/>
    </row>
    <row r="1237" spans="2:12" x14ac:dyDescent="0.45">
      <c r="B1237" s="329"/>
      <c r="C1237" s="329"/>
      <c r="D1237" s="329"/>
      <c r="E1237" s="329"/>
      <c r="F1237" s="329"/>
      <c r="G1237" s="329"/>
      <c r="H1237" s="329"/>
      <c r="I1237" s="329"/>
      <c r="J1237" s="329"/>
      <c r="K1237" s="329"/>
      <c r="L1237" s="352"/>
    </row>
    <row r="1238" spans="2:12" x14ac:dyDescent="0.45">
      <c r="B1238" s="329"/>
      <c r="C1238" s="329"/>
      <c r="D1238" s="329"/>
      <c r="E1238" s="329"/>
      <c r="F1238" s="329"/>
      <c r="G1238" s="329"/>
      <c r="H1238" s="329"/>
      <c r="I1238" s="329"/>
      <c r="J1238" s="329"/>
      <c r="K1238" s="329"/>
      <c r="L1238" s="352"/>
    </row>
    <row r="1239" spans="2:12" x14ac:dyDescent="0.45">
      <c r="B1239" s="329"/>
      <c r="C1239" s="329"/>
      <c r="D1239" s="329"/>
      <c r="E1239" s="329"/>
      <c r="F1239" s="329"/>
      <c r="G1239" s="329"/>
      <c r="H1239" s="329"/>
      <c r="I1239" s="329"/>
      <c r="J1239" s="329"/>
      <c r="K1239" s="329"/>
      <c r="L1239" s="352"/>
    </row>
    <row r="1240" spans="2:12" x14ac:dyDescent="0.45">
      <c r="B1240" s="329"/>
      <c r="C1240" s="329"/>
      <c r="D1240" s="329"/>
      <c r="E1240" s="329"/>
      <c r="F1240" s="329"/>
      <c r="G1240" s="329"/>
      <c r="H1240" s="329"/>
      <c r="I1240" s="329"/>
      <c r="J1240" s="329"/>
      <c r="K1240" s="329"/>
      <c r="L1240" s="352"/>
    </row>
    <row r="1241" spans="2:12" x14ac:dyDescent="0.45">
      <c r="B1241" s="329"/>
      <c r="C1241" s="329"/>
      <c r="D1241" s="329"/>
      <c r="E1241" s="329"/>
      <c r="F1241" s="329"/>
      <c r="G1241" s="329"/>
      <c r="H1241" s="329"/>
      <c r="I1241" s="329"/>
      <c r="J1241" s="329"/>
      <c r="K1241" s="329"/>
      <c r="L1241" s="352"/>
    </row>
    <row r="1242" spans="2:12" x14ac:dyDescent="0.45">
      <c r="B1242" s="329"/>
      <c r="C1242" s="329"/>
      <c r="D1242" s="329"/>
      <c r="E1242" s="329"/>
      <c r="F1242" s="329"/>
      <c r="G1242" s="329"/>
      <c r="H1242" s="329"/>
      <c r="I1242" s="329"/>
      <c r="J1242" s="329"/>
      <c r="K1242" s="329"/>
      <c r="L1242" s="352"/>
    </row>
    <row r="1243" spans="2:12" x14ac:dyDescent="0.45">
      <c r="B1243" s="329"/>
      <c r="C1243" s="329"/>
      <c r="D1243" s="329"/>
      <c r="E1243" s="329"/>
      <c r="F1243" s="329"/>
      <c r="G1243" s="329"/>
      <c r="H1243" s="329"/>
      <c r="I1243" s="329"/>
      <c r="J1243" s="329"/>
      <c r="K1243" s="329"/>
      <c r="L1243" s="352"/>
    </row>
    <row r="1244" spans="2:12" x14ac:dyDescent="0.45">
      <c r="B1244" s="329"/>
      <c r="C1244" s="329"/>
      <c r="D1244" s="329"/>
      <c r="E1244" s="329"/>
      <c r="F1244" s="329"/>
      <c r="G1244" s="329"/>
      <c r="H1244" s="329"/>
      <c r="I1244" s="329"/>
      <c r="J1244" s="329"/>
      <c r="K1244" s="329"/>
      <c r="L1244" s="352"/>
    </row>
    <row r="1245" spans="2:12" x14ac:dyDescent="0.45">
      <c r="B1245" s="329"/>
      <c r="C1245" s="329"/>
      <c r="D1245" s="329"/>
      <c r="E1245" s="329"/>
      <c r="F1245" s="329"/>
      <c r="G1245" s="329"/>
      <c r="H1245" s="329"/>
      <c r="I1245" s="329"/>
      <c r="J1245" s="329"/>
      <c r="K1245" s="329"/>
      <c r="L1245" s="352"/>
    </row>
    <row r="1246" spans="2:12" x14ac:dyDescent="0.45">
      <c r="B1246" s="329"/>
      <c r="C1246" s="329"/>
      <c r="D1246" s="329"/>
      <c r="E1246" s="329"/>
      <c r="F1246" s="329"/>
      <c r="G1246" s="329"/>
      <c r="H1246" s="329"/>
      <c r="I1246" s="329"/>
      <c r="J1246" s="329"/>
      <c r="K1246" s="329"/>
      <c r="L1246" s="352"/>
    </row>
    <row r="1247" spans="2:12" x14ac:dyDescent="0.45">
      <c r="B1247" s="329"/>
      <c r="C1247" s="329"/>
      <c r="D1247" s="329"/>
      <c r="E1247" s="329"/>
      <c r="F1247" s="329"/>
      <c r="G1247" s="329"/>
      <c r="H1247" s="329"/>
      <c r="I1247" s="329"/>
      <c r="J1247" s="329"/>
      <c r="K1247" s="329"/>
      <c r="L1247" s="352"/>
    </row>
    <row r="1248" spans="2:12" x14ac:dyDescent="0.45">
      <c r="B1248" s="329"/>
      <c r="C1248" s="329"/>
      <c r="D1248" s="329"/>
      <c r="E1248" s="329"/>
      <c r="F1248" s="329"/>
      <c r="G1248" s="329"/>
      <c r="H1248" s="329"/>
      <c r="I1248" s="329"/>
      <c r="J1248" s="329"/>
      <c r="K1248" s="329"/>
      <c r="L1248" s="352"/>
    </row>
    <row r="1249" spans="2:12" x14ac:dyDescent="0.45">
      <c r="B1249" s="329"/>
      <c r="C1249" s="329"/>
      <c r="D1249" s="329"/>
      <c r="E1249" s="329"/>
      <c r="F1249" s="329"/>
      <c r="G1249" s="329"/>
      <c r="H1249" s="329"/>
      <c r="I1249" s="329"/>
      <c r="J1249" s="329"/>
      <c r="K1249" s="329"/>
      <c r="L1249" s="352"/>
    </row>
    <row r="1250" spans="2:12" x14ac:dyDescent="0.45">
      <c r="B1250" s="329"/>
      <c r="C1250" s="329"/>
      <c r="D1250" s="329"/>
      <c r="E1250" s="329"/>
      <c r="F1250" s="329"/>
      <c r="G1250" s="329"/>
      <c r="H1250" s="329"/>
      <c r="I1250" s="329"/>
      <c r="J1250" s="329"/>
      <c r="K1250" s="329"/>
      <c r="L1250" s="352"/>
    </row>
    <row r="1251" spans="2:12" x14ac:dyDescent="0.45">
      <c r="B1251" s="329"/>
      <c r="C1251" s="329"/>
      <c r="D1251" s="329"/>
      <c r="E1251" s="329"/>
      <c r="F1251" s="329"/>
      <c r="G1251" s="329"/>
      <c r="H1251" s="329"/>
      <c r="I1251" s="329"/>
      <c r="J1251" s="329"/>
      <c r="K1251" s="329"/>
      <c r="L1251" s="352"/>
    </row>
    <row r="1252" spans="2:12" x14ac:dyDescent="0.45">
      <c r="B1252" s="329"/>
      <c r="C1252" s="329"/>
      <c r="D1252" s="329"/>
      <c r="E1252" s="329"/>
      <c r="F1252" s="329"/>
      <c r="G1252" s="329"/>
      <c r="H1252" s="329"/>
      <c r="I1252" s="329"/>
      <c r="J1252" s="329"/>
      <c r="K1252" s="329"/>
      <c r="L1252" s="352"/>
    </row>
    <row r="1253" spans="2:12" x14ac:dyDescent="0.45">
      <c r="B1253" s="329"/>
      <c r="C1253" s="329"/>
      <c r="D1253" s="329"/>
      <c r="E1253" s="329"/>
      <c r="F1253" s="329"/>
      <c r="G1253" s="329"/>
      <c r="H1253" s="329"/>
      <c r="I1253" s="329"/>
      <c r="J1253" s="329"/>
      <c r="K1253" s="329"/>
      <c r="L1253" s="352"/>
    </row>
    <row r="1254" spans="2:12" x14ac:dyDescent="0.45">
      <c r="B1254" s="329"/>
      <c r="C1254" s="329"/>
      <c r="D1254" s="329"/>
      <c r="E1254" s="329"/>
      <c r="F1254" s="329"/>
      <c r="G1254" s="329"/>
      <c r="H1254" s="329"/>
      <c r="I1254" s="329"/>
      <c r="J1254" s="329"/>
      <c r="K1254" s="329"/>
      <c r="L1254" s="352"/>
    </row>
    <row r="1255" spans="2:12" x14ac:dyDescent="0.45">
      <c r="B1255" s="329"/>
      <c r="C1255" s="329"/>
      <c r="D1255" s="329"/>
      <c r="E1255" s="329"/>
      <c r="F1255" s="329"/>
      <c r="G1255" s="329"/>
      <c r="H1255" s="329"/>
      <c r="I1255" s="329"/>
      <c r="J1255" s="329"/>
      <c r="K1255" s="329"/>
      <c r="L1255" s="352"/>
    </row>
    <row r="1256" spans="2:12" x14ac:dyDescent="0.45">
      <c r="B1256" s="329"/>
      <c r="C1256" s="329"/>
      <c r="D1256" s="329"/>
      <c r="E1256" s="329"/>
      <c r="F1256" s="329"/>
      <c r="G1256" s="329"/>
      <c r="H1256" s="329"/>
      <c r="I1256" s="329"/>
      <c r="J1256" s="329"/>
      <c r="K1256" s="329"/>
      <c r="L1256" s="352"/>
    </row>
    <row r="1257" spans="2:12" x14ac:dyDescent="0.45">
      <c r="B1257" s="329"/>
      <c r="C1257" s="329"/>
      <c r="D1257" s="329"/>
      <c r="E1257" s="329"/>
      <c r="F1257" s="329"/>
      <c r="G1257" s="329"/>
      <c r="H1257" s="329"/>
      <c r="I1257" s="329"/>
      <c r="J1257" s="329"/>
      <c r="K1257" s="329"/>
      <c r="L1257" s="352"/>
    </row>
    <row r="1258" spans="2:12" x14ac:dyDescent="0.45">
      <c r="B1258" s="329"/>
      <c r="C1258" s="329"/>
      <c r="D1258" s="329"/>
      <c r="E1258" s="329"/>
      <c r="F1258" s="329"/>
      <c r="G1258" s="329"/>
      <c r="H1258" s="329"/>
      <c r="I1258" s="329"/>
      <c r="J1258" s="329"/>
      <c r="K1258" s="329"/>
      <c r="L1258" s="352"/>
    </row>
    <row r="1259" spans="2:12" x14ac:dyDescent="0.45">
      <c r="B1259" s="329"/>
      <c r="C1259" s="329"/>
      <c r="D1259" s="329"/>
      <c r="E1259" s="329"/>
      <c r="F1259" s="329"/>
      <c r="G1259" s="329"/>
      <c r="H1259" s="329"/>
      <c r="I1259" s="329"/>
      <c r="J1259" s="329"/>
      <c r="K1259" s="329"/>
      <c r="L1259" s="352"/>
    </row>
    <row r="1260" spans="2:12" x14ac:dyDescent="0.45">
      <c r="B1260" s="329"/>
      <c r="C1260" s="329"/>
      <c r="D1260" s="329"/>
      <c r="E1260" s="329"/>
      <c r="F1260" s="329"/>
      <c r="G1260" s="329"/>
      <c r="H1260" s="329"/>
      <c r="I1260" s="329"/>
      <c r="J1260" s="329"/>
      <c r="K1260" s="329"/>
      <c r="L1260" s="352"/>
    </row>
    <row r="1261" spans="2:12" x14ac:dyDescent="0.45">
      <c r="B1261" s="329"/>
      <c r="C1261" s="329"/>
      <c r="D1261" s="329"/>
      <c r="E1261" s="329"/>
      <c r="F1261" s="329"/>
      <c r="G1261" s="329"/>
      <c r="H1261" s="329"/>
      <c r="I1261" s="329"/>
      <c r="J1261" s="329"/>
      <c r="K1261" s="329"/>
      <c r="L1261" s="352"/>
    </row>
    <row r="1262" spans="2:12" x14ac:dyDescent="0.45">
      <c r="B1262" s="329"/>
      <c r="C1262" s="329"/>
      <c r="D1262" s="329"/>
      <c r="E1262" s="329"/>
      <c r="F1262" s="329"/>
      <c r="G1262" s="329"/>
      <c r="H1262" s="329"/>
      <c r="I1262" s="329"/>
      <c r="J1262" s="329"/>
      <c r="K1262" s="329"/>
      <c r="L1262" s="352"/>
    </row>
    <row r="1263" spans="2:12" x14ac:dyDescent="0.45">
      <c r="B1263" s="329"/>
      <c r="C1263" s="329"/>
      <c r="D1263" s="329"/>
      <c r="E1263" s="329"/>
      <c r="F1263" s="329"/>
      <c r="G1263" s="329"/>
      <c r="H1263" s="329"/>
      <c r="I1263" s="329"/>
      <c r="J1263" s="329"/>
      <c r="K1263" s="329"/>
      <c r="L1263" s="352"/>
    </row>
    <row r="1264" spans="2:12" x14ac:dyDescent="0.45">
      <c r="B1264" s="329"/>
      <c r="C1264" s="329"/>
      <c r="D1264" s="329"/>
      <c r="E1264" s="329"/>
      <c r="F1264" s="329"/>
      <c r="G1264" s="329"/>
      <c r="H1264" s="329"/>
      <c r="I1264" s="329"/>
      <c r="J1264" s="329"/>
      <c r="K1264" s="329"/>
      <c r="L1264" s="352"/>
    </row>
    <row r="1265" spans="2:12" x14ac:dyDescent="0.45">
      <c r="B1265" s="329"/>
      <c r="C1265" s="329"/>
      <c r="D1265" s="329"/>
      <c r="E1265" s="329"/>
      <c r="F1265" s="329"/>
      <c r="G1265" s="329"/>
      <c r="H1265" s="329"/>
      <c r="I1265" s="329"/>
      <c r="J1265" s="329"/>
      <c r="K1265" s="329"/>
      <c r="L1265" s="352"/>
    </row>
    <row r="1266" spans="2:12" x14ac:dyDescent="0.45">
      <c r="B1266" s="329"/>
      <c r="C1266" s="329"/>
      <c r="D1266" s="329"/>
      <c r="E1266" s="329"/>
      <c r="F1266" s="329"/>
      <c r="G1266" s="329"/>
      <c r="H1266" s="329"/>
      <c r="I1266" s="329"/>
      <c r="J1266" s="329"/>
      <c r="K1266" s="329"/>
      <c r="L1266" s="352"/>
    </row>
    <row r="1267" spans="2:12" x14ac:dyDescent="0.45">
      <c r="B1267" s="329"/>
      <c r="C1267" s="329"/>
      <c r="D1267" s="329"/>
      <c r="E1267" s="329"/>
      <c r="F1267" s="329"/>
      <c r="G1267" s="329"/>
      <c r="H1267" s="329"/>
      <c r="I1267" s="329"/>
      <c r="J1267" s="329"/>
      <c r="K1267" s="329"/>
      <c r="L1267" s="352"/>
    </row>
    <row r="1268" spans="2:12" x14ac:dyDescent="0.45">
      <c r="B1268" s="329"/>
      <c r="C1268" s="329"/>
      <c r="D1268" s="329"/>
      <c r="E1268" s="329"/>
      <c r="F1268" s="329"/>
      <c r="G1268" s="329"/>
      <c r="H1268" s="329"/>
      <c r="I1268" s="329"/>
      <c r="J1268" s="329"/>
      <c r="K1268" s="329"/>
      <c r="L1268" s="352"/>
    </row>
    <row r="1269" spans="2:12" x14ac:dyDescent="0.45">
      <c r="B1269" s="329"/>
      <c r="C1269" s="329"/>
      <c r="D1269" s="329"/>
      <c r="E1269" s="329"/>
      <c r="F1269" s="329"/>
      <c r="G1269" s="329"/>
      <c r="H1269" s="329"/>
      <c r="I1269" s="329"/>
      <c r="J1269" s="329"/>
      <c r="K1269" s="329"/>
      <c r="L1269" s="352"/>
    </row>
    <row r="1270" spans="2:12" x14ac:dyDescent="0.45">
      <c r="B1270" s="329"/>
      <c r="C1270" s="329"/>
      <c r="D1270" s="329"/>
      <c r="E1270" s="329"/>
      <c r="F1270" s="329"/>
      <c r="G1270" s="329"/>
      <c r="H1270" s="329"/>
      <c r="I1270" s="329"/>
      <c r="J1270" s="329"/>
      <c r="K1270" s="329"/>
      <c r="L1270" s="352"/>
    </row>
    <row r="1271" spans="2:12" x14ac:dyDescent="0.45">
      <c r="B1271" s="329"/>
      <c r="C1271" s="329"/>
      <c r="D1271" s="329"/>
      <c r="E1271" s="329"/>
      <c r="F1271" s="329"/>
      <c r="G1271" s="329"/>
      <c r="H1271" s="329"/>
      <c r="I1271" s="329"/>
      <c r="J1271" s="329"/>
      <c r="K1271" s="329"/>
      <c r="L1271" s="352"/>
    </row>
    <row r="1272" spans="2:12" x14ac:dyDescent="0.45">
      <c r="B1272" s="329"/>
      <c r="C1272" s="329"/>
      <c r="D1272" s="329"/>
      <c r="E1272" s="329"/>
      <c r="F1272" s="329"/>
      <c r="G1272" s="329"/>
      <c r="H1272" s="329"/>
      <c r="I1272" s="329"/>
      <c r="J1272" s="329"/>
      <c r="K1272" s="329"/>
      <c r="L1272" s="352"/>
    </row>
    <row r="1273" spans="2:12" x14ac:dyDescent="0.45">
      <c r="B1273" s="329"/>
      <c r="C1273" s="329"/>
      <c r="D1273" s="329"/>
      <c r="E1273" s="329"/>
      <c r="F1273" s="329"/>
      <c r="G1273" s="329"/>
      <c r="H1273" s="329"/>
      <c r="I1273" s="329"/>
      <c r="J1273" s="329"/>
      <c r="K1273" s="329"/>
      <c r="L1273" s="352"/>
    </row>
    <row r="1274" spans="2:12" x14ac:dyDescent="0.45">
      <c r="B1274" s="329"/>
      <c r="C1274" s="329"/>
      <c r="D1274" s="329"/>
      <c r="E1274" s="329"/>
      <c r="F1274" s="329"/>
      <c r="G1274" s="329"/>
      <c r="H1274" s="329"/>
      <c r="I1274" s="329"/>
      <c r="J1274" s="329"/>
      <c r="K1274" s="329"/>
      <c r="L1274" s="352"/>
    </row>
    <row r="1275" spans="2:12" x14ac:dyDescent="0.45">
      <c r="B1275" s="329"/>
      <c r="C1275" s="329"/>
      <c r="D1275" s="329"/>
      <c r="E1275" s="329"/>
      <c r="F1275" s="329"/>
      <c r="G1275" s="329"/>
      <c r="H1275" s="329"/>
      <c r="I1275" s="329"/>
      <c r="J1275" s="329"/>
      <c r="K1275" s="329"/>
      <c r="L1275" s="352"/>
    </row>
    <row r="1276" spans="2:12" x14ac:dyDescent="0.45">
      <c r="B1276" s="329"/>
      <c r="C1276" s="329"/>
      <c r="D1276" s="329"/>
      <c r="E1276" s="329"/>
      <c r="F1276" s="329"/>
      <c r="G1276" s="329"/>
      <c r="H1276" s="329"/>
      <c r="I1276" s="329"/>
      <c r="J1276" s="329"/>
      <c r="K1276" s="329"/>
      <c r="L1276" s="352"/>
    </row>
    <row r="1277" spans="2:12" x14ac:dyDescent="0.45">
      <c r="B1277" s="329"/>
      <c r="C1277" s="329"/>
      <c r="D1277" s="329"/>
      <c r="E1277" s="329"/>
      <c r="F1277" s="329"/>
      <c r="G1277" s="329"/>
      <c r="H1277" s="329"/>
      <c r="I1277" s="329"/>
      <c r="J1277" s="329"/>
      <c r="K1277" s="329"/>
      <c r="L1277" s="352"/>
    </row>
    <row r="1278" spans="2:12" x14ac:dyDescent="0.45">
      <c r="B1278" s="329"/>
      <c r="C1278" s="329"/>
      <c r="D1278" s="329"/>
      <c r="E1278" s="329"/>
      <c r="F1278" s="329"/>
      <c r="G1278" s="329"/>
      <c r="H1278" s="329"/>
      <c r="I1278" s="329"/>
      <c r="J1278" s="329"/>
      <c r="K1278" s="329"/>
      <c r="L1278" s="352"/>
    </row>
    <row r="1279" spans="2:12" x14ac:dyDescent="0.45">
      <c r="B1279" s="329"/>
      <c r="C1279" s="329"/>
      <c r="D1279" s="329"/>
      <c r="E1279" s="329"/>
      <c r="F1279" s="329"/>
      <c r="G1279" s="329"/>
      <c r="H1279" s="329"/>
      <c r="I1279" s="329"/>
      <c r="J1279" s="329"/>
      <c r="K1279" s="329"/>
      <c r="L1279" s="352"/>
    </row>
    <row r="1280" spans="2:12" x14ac:dyDescent="0.45">
      <c r="B1280" s="329"/>
      <c r="C1280" s="329"/>
      <c r="D1280" s="329"/>
      <c r="E1280" s="329"/>
      <c r="F1280" s="329"/>
      <c r="G1280" s="329"/>
      <c r="H1280" s="329"/>
      <c r="I1280" s="329"/>
      <c r="J1280" s="329"/>
      <c r="K1280" s="329"/>
      <c r="L1280" s="352"/>
    </row>
    <row r="1281" spans="2:12" x14ac:dyDescent="0.45">
      <c r="B1281" s="329"/>
      <c r="C1281" s="329"/>
      <c r="D1281" s="329"/>
      <c r="E1281" s="329"/>
      <c r="F1281" s="329"/>
      <c r="G1281" s="329"/>
      <c r="H1281" s="329"/>
      <c r="I1281" s="329"/>
      <c r="J1281" s="329"/>
      <c r="K1281" s="329"/>
      <c r="L1281" s="352"/>
    </row>
    <row r="1282" spans="2:12" x14ac:dyDescent="0.45">
      <c r="B1282" s="329"/>
      <c r="C1282" s="329"/>
      <c r="D1282" s="329"/>
      <c r="E1282" s="329"/>
      <c r="F1282" s="329"/>
      <c r="G1282" s="329"/>
      <c r="H1282" s="329"/>
      <c r="I1282" s="329"/>
      <c r="J1282" s="329"/>
      <c r="K1282" s="329"/>
      <c r="L1282" s="352"/>
    </row>
    <row r="1283" spans="2:12" x14ac:dyDescent="0.45">
      <c r="B1283" s="329"/>
      <c r="C1283" s="329"/>
      <c r="D1283" s="329"/>
      <c r="E1283" s="329"/>
      <c r="F1283" s="329"/>
      <c r="G1283" s="329"/>
      <c r="H1283" s="329"/>
      <c r="I1283" s="329"/>
      <c r="J1283" s="329"/>
      <c r="K1283" s="329"/>
      <c r="L1283" s="352"/>
    </row>
    <row r="1284" spans="2:12" x14ac:dyDescent="0.45">
      <c r="B1284" s="329"/>
      <c r="C1284" s="329"/>
      <c r="D1284" s="329"/>
      <c r="E1284" s="329"/>
      <c r="F1284" s="329"/>
      <c r="G1284" s="329"/>
      <c r="H1284" s="329"/>
      <c r="I1284" s="329"/>
      <c r="J1284" s="329"/>
      <c r="K1284" s="329"/>
      <c r="L1284" s="352"/>
    </row>
    <row r="1285" spans="2:12" x14ac:dyDescent="0.45">
      <c r="B1285" s="329"/>
      <c r="C1285" s="329"/>
      <c r="D1285" s="329"/>
      <c r="E1285" s="329"/>
      <c r="F1285" s="329"/>
      <c r="G1285" s="329"/>
      <c r="H1285" s="329"/>
      <c r="I1285" s="329"/>
      <c r="J1285" s="329"/>
      <c r="K1285" s="329"/>
      <c r="L1285" s="352"/>
    </row>
    <row r="1286" spans="2:12" x14ac:dyDescent="0.45">
      <c r="B1286" s="329"/>
      <c r="C1286" s="329"/>
      <c r="D1286" s="329"/>
      <c r="E1286" s="329"/>
      <c r="F1286" s="329"/>
      <c r="G1286" s="329"/>
      <c r="H1286" s="329"/>
      <c r="I1286" s="329"/>
      <c r="J1286" s="329"/>
      <c r="K1286" s="329"/>
      <c r="L1286" s="352"/>
    </row>
    <row r="1287" spans="2:12" x14ac:dyDescent="0.45">
      <c r="B1287" s="329"/>
      <c r="C1287" s="329"/>
      <c r="D1287" s="329"/>
      <c r="E1287" s="329"/>
      <c r="F1287" s="329"/>
      <c r="G1287" s="329"/>
      <c r="H1287" s="329"/>
      <c r="I1287" s="329"/>
      <c r="J1287" s="329"/>
      <c r="K1287" s="329"/>
      <c r="L1287" s="352"/>
    </row>
    <row r="1288" spans="2:12" x14ac:dyDescent="0.45">
      <c r="B1288" s="329"/>
      <c r="C1288" s="329"/>
      <c r="D1288" s="329"/>
      <c r="E1288" s="329"/>
      <c r="F1288" s="329"/>
      <c r="G1288" s="329"/>
      <c r="H1288" s="329"/>
      <c r="I1288" s="329"/>
      <c r="J1288" s="329"/>
      <c r="K1288" s="329"/>
      <c r="L1288" s="352"/>
    </row>
    <row r="1289" spans="2:12" x14ac:dyDescent="0.45">
      <c r="B1289" s="329"/>
      <c r="C1289" s="329"/>
      <c r="D1289" s="329"/>
      <c r="E1289" s="329"/>
      <c r="F1289" s="329"/>
      <c r="G1289" s="329"/>
      <c r="H1289" s="329"/>
      <c r="I1289" s="329"/>
      <c r="J1289" s="329"/>
      <c r="K1289" s="329"/>
      <c r="L1289" s="352"/>
    </row>
    <row r="1290" spans="2:12" x14ac:dyDescent="0.45">
      <c r="B1290" s="329"/>
      <c r="C1290" s="329"/>
      <c r="D1290" s="329"/>
      <c r="E1290" s="329"/>
      <c r="F1290" s="329"/>
      <c r="G1290" s="329"/>
      <c r="H1290" s="329"/>
      <c r="I1290" s="329"/>
      <c r="J1290" s="329"/>
      <c r="K1290" s="329"/>
      <c r="L1290" s="352"/>
    </row>
    <row r="1291" spans="2:12" x14ac:dyDescent="0.45">
      <c r="B1291" s="329"/>
      <c r="C1291" s="329"/>
      <c r="D1291" s="329"/>
      <c r="E1291" s="329"/>
      <c r="F1291" s="329"/>
      <c r="G1291" s="329"/>
      <c r="H1291" s="329"/>
      <c r="I1291" s="329"/>
      <c r="J1291" s="329"/>
      <c r="K1291" s="329"/>
      <c r="L1291" s="352"/>
    </row>
    <row r="1292" spans="2:12" x14ac:dyDescent="0.45">
      <c r="B1292" s="329"/>
      <c r="C1292" s="329"/>
      <c r="D1292" s="329"/>
      <c r="E1292" s="329"/>
      <c r="F1292" s="329"/>
      <c r="G1292" s="329"/>
      <c r="H1292" s="329"/>
      <c r="I1292" s="329"/>
      <c r="J1292" s="329"/>
      <c r="K1292" s="329"/>
      <c r="L1292" s="352"/>
    </row>
    <row r="1293" spans="2:12" x14ac:dyDescent="0.45">
      <c r="B1293" s="329"/>
      <c r="C1293" s="329"/>
      <c r="D1293" s="329"/>
      <c r="E1293" s="329"/>
      <c r="F1293" s="329"/>
      <c r="G1293" s="329"/>
      <c r="H1293" s="329"/>
      <c r="I1293" s="329"/>
      <c r="J1293" s="329"/>
      <c r="K1293" s="329"/>
      <c r="L1293" s="352"/>
    </row>
    <row r="1294" spans="2:12" x14ac:dyDescent="0.45">
      <c r="B1294" s="329"/>
      <c r="C1294" s="329"/>
      <c r="D1294" s="329"/>
      <c r="E1294" s="329"/>
      <c r="F1294" s="329"/>
      <c r="G1294" s="329"/>
      <c r="H1294" s="329"/>
      <c r="I1294" s="329"/>
      <c r="J1294" s="329"/>
      <c r="K1294" s="329"/>
      <c r="L1294" s="352"/>
    </row>
    <row r="1295" spans="2:12" x14ac:dyDescent="0.45">
      <c r="B1295" s="329"/>
      <c r="C1295" s="329"/>
      <c r="D1295" s="329"/>
      <c r="E1295" s="329"/>
      <c r="F1295" s="329"/>
      <c r="G1295" s="329"/>
      <c r="H1295" s="329"/>
      <c r="I1295" s="329"/>
      <c r="J1295" s="329"/>
      <c r="K1295" s="329"/>
      <c r="L1295" s="352"/>
    </row>
    <row r="1296" spans="2:12" x14ac:dyDescent="0.45">
      <c r="B1296" s="329"/>
      <c r="C1296" s="329"/>
      <c r="D1296" s="329"/>
      <c r="E1296" s="329"/>
      <c r="F1296" s="329"/>
      <c r="G1296" s="329"/>
      <c r="H1296" s="329"/>
      <c r="I1296" s="329"/>
      <c r="J1296" s="329"/>
      <c r="K1296" s="329"/>
      <c r="L1296" s="352"/>
    </row>
    <row r="1297" spans="2:12" x14ac:dyDescent="0.45">
      <c r="B1297" s="329"/>
      <c r="C1297" s="329"/>
      <c r="D1297" s="329"/>
      <c r="E1297" s="329"/>
      <c r="F1297" s="329"/>
      <c r="G1297" s="329"/>
      <c r="H1297" s="329"/>
      <c r="I1297" s="329"/>
      <c r="J1297" s="329"/>
      <c r="K1297" s="329"/>
      <c r="L1297" s="352"/>
    </row>
    <row r="1298" spans="2:12" x14ac:dyDescent="0.45">
      <c r="B1298" s="329"/>
      <c r="C1298" s="329"/>
      <c r="D1298" s="329"/>
      <c r="E1298" s="329"/>
      <c r="F1298" s="329"/>
      <c r="G1298" s="329"/>
      <c r="H1298" s="329"/>
      <c r="I1298" s="329"/>
      <c r="J1298" s="329"/>
      <c r="K1298" s="329"/>
      <c r="L1298" s="352"/>
    </row>
    <row r="1299" spans="2:12" x14ac:dyDescent="0.45">
      <c r="B1299" s="329"/>
      <c r="C1299" s="329"/>
      <c r="D1299" s="329"/>
      <c r="E1299" s="329"/>
      <c r="F1299" s="329"/>
      <c r="G1299" s="329"/>
      <c r="H1299" s="329"/>
      <c r="I1299" s="329"/>
      <c r="J1299" s="329"/>
      <c r="K1299" s="329"/>
      <c r="L1299" s="352"/>
    </row>
    <row r="1300" spans="2:12" x14ac:dyDescent="0.45">
      <c r="B1300" s="329"/>
      <c r="C1300" s="329"/>
      <c r="D1300" s="329"/>
      <c r="E1300" s="329"/>
      <c r="F1300" s="329"/>
      <c r="G1300" s="329"/>
      <c r="H1300" s="329"/>
      <c r="I1300" s="329"/>
      <c r="J1300" s="329"/>
      <c r="K1300" s="329"/>
      <c r="L1300" s="352"/>
    </row>
    <row r="1301" spans="2:12" x14ac:dyDescent="0.45">
      <c r="B1301" s="329"/>
      <c r="C1301" s="329"/>
      <c r="D1301" s="329"/>
      <c r="E1301" s="329"/>
      <c r="F1301" s="329"/>
      <c r="G1301" s="329"/>
      <c r="H1301" s="329"/>
      <c r="I1301" s="329"/>
      <c r="J1301" s="329"/>
      <c r="K1301" s="329"/>
      <c r="L1301" s="352"/>
    </row>
    <row r="1302" spans="2:12" x14ac:dyDescent="0.45">
      <c r="B1302" s="329"/>
      <c r="C1302" s="329"/>
      <c r="D1302" s="329"/>
      <c r="E1302" s="329"/>
      <c r="F1302" s="329"/>
      <c r="G1302" s="329"/>
      <c r="H1302" s="329"/>
      <c r="I1302" s="329"/>
      <c r="J1302" s="329"/>
      <c r="K1302" s="329"/>
      <c r="L1302" s="352"/>
    </row>
    <row r="1303" spans="2:12" x14ac:dyDescent="0.45">
      <c r="B1303" s="329"/>
      <c r="C1303" s="329"/>
      <c r="D1303" s="329"/>
      <c r="E1303" s="329"/>
      <c r="F1303" s="329"/>
      <c r="G1303" s="329"/>
      <c r="H1303" s="329"/>
      <c r="I1303" s="329"/>
      <c r="J1303" s="329"/>
      <c r="K1303" s="329"/>
      <c r="L1303" s="352"/>
    </row>
    <row r="1304" spans="2:12" x14ac:dyDescent="0.45">
      <c r="B1304" s="329"/>
      <c r="C1304" s="329"/>
      <c r="D1304" s="329"/>
      <c r="E1304" s="329"/>
      <c r="F1304" s="329"/>
      <c r="G1304" s="329"/>
      <c r="H1304" s="329"/>
      <c r="I1304" s="329"/>
      <c r="J1304" s="329"/>
      <c r="K1304" s="329"/>
      <c r="L1304" s="352"/>
    </row>
    <row r="1305" spans="2:12" x14ac:dyDescent="0.45">
      <c r="B1305" s="329"/>
      <c r="C1305" s="329"/>
      <c r="D1305" s="329"/>
      <c r="E1305" s="329"/>
      <c r="F1305" s="329"/>
      <c r="G1305" s="329"/>
      <c r="H1305" s="329"/>
      <c r="I1305" s="329"/>
      <c r="J1305" s="329"/>
      <c r="K1305" s="329"/>
      <c r="L1305" s="352"/>
    </row>
    <row r="1306" spans="2:12" x14ac:dyDescent="0.45">
      <c r="B1306" s="329"/>
      <c r="C1306" s="329"/>
      <c r="D1306" s="329"/>
      <c r="E1306" s="329"/>
      <c r="F1306" s="329"/>
      <c r="G1306" s="329"/>
      <c r="H1306" s="329"/>
      <c r="I1306" s="329"/>
      <c r="J1306" s="329"/>
      <c r="K1306" s="329"/>
      <c r="L1306" s="352"/>
    </row>
    <row r="1307" spans="2:12" x14ac:dyDescent="0.45">
      <c r="B1307" s="329"/>
      <c r="C1307" s="329"/>
      <c r="D1307" s="329"/>
      <c r="E1307" s="329"/>
      <c r="F1307" s="329"/>
      <c r="G1307" s="329"/>
      <c r="H1307" s="329"/>
      <c r="I1307" s="329"/>
      <c r="J1307" s="329"/>
      <c r="K1307" s="329"/>
      <c r="L1307" s="352"/>
    </row>
    <row r="1308" spans="2:12" x14ac:dyDescent="0.45">
      <c r="B1308" s="329"/>
      <c r="C1308" s="329"/>
      <c r="D1308" s="329"/>
      <c r="E1308" s="329"/>
      <c r="F1308" s="329"/>
      <c r="G1308" s="329"/>
      <c r="H1308" s="329"/>
      <c r="I1308" s="329"/>
      <c r="J1308" s="329"/>
      <c r="K1308" s="329"/>
      <c r="L1308" s="352"/>
    </row>
    <row r="1309" spans="2:12" x14ac:dyDescent="0.45">
      <c r="B1309" s="329"/>
      <c r="C1309" s="329"/>
      <c r="D1309" s="329"/>
      <c r="E1309" s="329"/>
      <c r="F1309" s="329"/>
      <c r="G1309" s="329"/>
      <c r="H1309" s="329"/>
      <c r="I1309" s="329"/>
      <c r="J1309" s="329"/>
      <c r="K1309" s="329"/>
      <c r="L1309" s="352"/>
    </row>
    <row r="1310" spans="2:12" x14ac:dyDescent="0.45">
      <c r="B1310" s="329"/>
      <c r="C1310" s="329"/>
      <c r="D1310" s="329"/>
      <c r="E1310" s="329"/>
      <c r="F1310" s="329"/>
      <c r="G1310" s="329"/>
      <c r="H1310" s="329"/>
      <c r="I1310" s="329"/>
      <c r="J1310" s="329"/>
      <c r="K1310" s="329"/>
      <c r="L1310" s="352"/>
    </row>
    <row r="1311" spans="2:12" x14ac:dyDescent="0.45">
      <c r="B1311" s="329"/>
      <c r="C1311" s="329"/>
      <c r="D1311" s="329"/>
      <c r="E1311" s="329"/>
      <c r="F1311" s="329"/>
      <c r="G1311" s="329"/>
      <c r="H1311" s="329"/>
      <c r="I1311" s="329"/>
      <c r="J1311" s="329"/>
      <c r="K1311" s="329"/>
      <c r="L1311" s="352"/>
    </row>
    <row r="1312" spans="2:12" x14ac:dyDescent="0.45">
      <c r="B1312" s="329"/>
      <c r="C1312" s="329"/>
      <c r="D1312" s="329"/>
      <c r="E1312" s="329"/>
      <c r="F1312" s="329"/>
      <c r="G1312" s="329"/>
      <c r="H1312" s="329"/>
      <c r="I1312" s="329"/>
      <c r="J1312" s="329"/>
      <c r="K1312" s="329"/>
      <c r="L1312" s="352"/>
    </row>
    <row r="1313" spans="2:12" x14ac:dyDescent="0.45">
      <c r="B1313" s="329"/>
      <c r="C1313" s="329"/>
      <c r="D1313" s="329"/>
      <c r="E1313" s="329"/>
      <c r="F1313" s="329"/>
      <c r="G1313" s="329"/>
      <c r="H1313" s="329"/>
      <c r="I1313" s="329"/>
      <c r="J1313" s="329"/>
      <c r="K1313" s="329"/>
      <c r="L1313" s="352"/>
    </row>
    <row r="1314" spans="2:12" x14ac:dyDescent="0.45">
      <c r="B1314" s="329"/>
      <c r="C1314" s="329"/>
      <c r="D1314" s="329"/>
      <c r="E1314" s="329"/>
      <c r="F1314" s="329"/>
      <c r="G1314" s="329"/>
      <c r="H1314" s="329"/>
      <c r="I1314" s="329"/>
      <c r="J1314" s="329"/>
      <c r="K1314" s="329"/>
      <c r="L1314" s="352"/>
    </row>
    <row r="1315" spans="2:12" x14ac:dyDescent="0.45">
      <c r="B1315" s="329"/>
      <c r="C1315" s="329"/>
      <c r="D1315" s="329"/>
      <c r="E1315" s="329"/>
      <c r="F1315" s="329"/>
      <c r="G1315" s="329"/>
      <c r="H1315" s="329"/>
      <c r="I1315" s="329"/>
      <c r="J1315" s="329"/>
      <c r="K1315" s="329"/>
      <c r="L1315" s="352"/>
    </row>
    <row r="1316" spans="2:12" x14ac:dyDescent="0.45">
      <c r="B1316" s="329"/>
      <c r="C1316" s="329"/>
      <c r="D1316" s="329"/>
      <c r="E1316" s="329"/>
      <c r="F1316" s="329"/>
      <c r="G1316" s="329"/>
      <c r="H1316" s="329"/>
      <c r="I1316" s="329"/>
      <c r="J1316" s="329"/>
      <c r="K1316" s="329"/>
      <c r="L1316" s="352"/>
    </row>
    <row r="1317" spans="2:12" x14ac:dyDescent="0.45">
      <c r="B1317" s="329"/>
      <c r="C1317" s="329"/>
      <c r="D1317" s="329"/>
      <c r="E1317" s="329"/>
      <c r="F1317" s="329"/>
      <c r="G1317" s="329"/>
      <c r="H1317" s="329"/>
      <c r="I1317" s="329"/>
      <c r="J1317" s="329"/>
      <c r="K1317" s="329"/>
      <c r="L1317" s="352"/>
    </row>
    <row r="1318" spans="2:12" x14ac:dyDescent="0.45">
      <c r="B1318" s="329"/>
      <c r="C1318" s="329"/>
      <c r="D1318" s="329"/>
      <c r="E1318" s="329"/>
      <c r="F1318" s="329"/>
      <c r="G1318" s="329"/>
      <c r="H1318" s="329"/>
      <c r="I1318" s="329"/>
      <c r="J1318" s="329"/>
      <c r="K1318" s="329"/>
      <c r="L1318" s="352"/>
    </row>
    <row r="1319" spans="2:12" x14ac:dyDescent="0.45">
      <c r="B1319" s="329"/>
      <c r="C1319" s="329"/>
      <c r="D1319" s="329"/>
      <c r="E1319" s="329"/>
      <c r="F1319" s="329"/>
      <c r="G1319" s="329"/>
      <c r="H1319" s="329"/>
      <c r="I1319" s="329"/>
      <c r="J1319" s="329"/>
      <c r="K1319" s="329"/>
      <c r="L1319" s="352"/>
    </row>
    <row r="1320" spans="2:12" x14ac:dyDescent="0.45">
      <c r="B1320" s="329"/>
      <c r="C1320" s="329"/>
      <c r="D1320" s="329"/>
      <c r="E1320" s="329"/>
      <c r="F1320" s="329"/>
      <c r="G1320" s="329"/>
      <c r="H1320" s="329"/>
      <c r="I1320" s="329"/>
      <c r="J1320" s="329"/>
      <c r="K1320" s="329"/>
      <c r="L1320" s="352"/>
    </row>
    <row r="1321" spans="2:12" x14ac:dyDescent="0.45">
      <c r="B1321" s="329"/>
      <c r="C1321" s="329"/>
      <c r="D1321" s="329"/>
      <c r="E1321" s="329"/>
      <c r="F1321" s="329"/>
      <c r="G1321" s="329"/>
      <c r="H1321" s="329"/>
      <c r="I1321" s="329"/>
      <c r="J1321" s="329"/>
      <c r="K1321" s="329"/>
      <c r="L1321" s="352"/>
    </row>
    <row r="1322" spans="2:12" x14ac:dyDescent="0.45">
      <c r="B1322" s="329"/>
      <c r="C1322" s="329"/>
      <c r="D1322" s="329"/>
      <c r="E1322" s="329"/>
      <c r="F1322" s="329"/>
      <c r="G1322" s="329"/>
      <c r="H1322" s="329"/>
      <c r="I1322" s="329"/>
      <c r="J1322" s="329"/>
      <c r="K1322" s="329"/>
      <c r="L1322" s="352"/>
    </row>
    <row r="1323" spans="2:12" x14ac:dyDescent="0.45">
      <c r="B1323" s="329"/>
      <c r="C1323" s="329"/>
      <c r="D1323" s="329"/>
      <c r="E1323" s="329"/>
      <c r="F1323" s="329"/>
      <c r="G1323" s="329"/>
      <c r="H1323" s="329"/>
      <c r="I1323" s="329"/>
      <c r="J1323" s="329"/>
      <c r="K1323" s="329"/>
      <c r="L1323" s="352"/>
    </row>
    <row r="1324" spans="2:12" x14ac:dyDescent="0.45">
      <c r="B1324" s="329"/>
      <c r="C1324" s="329"/>
      <c r="D1324" s="329"/>
      <c r="E1324" s="329"/>
      <c r="F1324" s="329"/>
      <c r="G1324" s="329"/>
      <c r="H1324" s="329"/>
      <c r="I1324" s="329"/>
      <c r="J1324" s="329"/>
      <c r="K1324" s="329"/>
      <c r="L1324" s="352"/>
    </row>
    <row r="1325" spans="2:12" x14ac:dyDescent="0.45">
      <c r="B1325" s="329"/>
      <c r="C1325" s="329"/>
      <c r="D1325" s="329"/>
      <c r="E1325" s="329"/>
      <c r="F1325" s="329"/>
      <c r="G1325" s="329"/>
      <c r="H1325" s="329"/>
      <c r="I1325" s="329"/>
      <c r="J1325" s="329"/>
      <c r="K1325" s="329"/>
      <c r="L1325" s="352"/>
    </row>
    <row r="1326" spans="2:12" x14ac:dyDescent="0.45">
      <c r="B1326" s="329"/>
      <c r="C1326" s="329"/>
      <c r="D1326" s="329"/>
      <c r="E1326" s="329"/>
      <c r="F1326" s="329"/>
      <c r="G1326" s="329"/>
      <c r="H1326" s="329"/>
      <c r="I1326" s="329"/>
      <c r="J1326" s="329"/>
      <c r="K1326" s="329"/>
      <c r="L1326" s="352"/>
    </row>
    <row r="1327" spans="2:12" x14ac:dyDescent="0.45">
      <c r="B1327" s="329"/>
      <c r="C1327" s="329"/>
      <c r="D1327" s="329"/>
      <c r="E1327" s="329"/>
      <c r="F1327" s="329"/>
      <c r="G1327" s="329"/>
      <c r="H1327" s="329"/>
      <c r="I1327" s="329"/>
      <c r="J1327" s="329"/>
      <c r="K1327" s="329"/>
      <c r="L1327" s="352"/>
    </row>
    <row r="1328" spans="2:12" x14ac:dyDescent="0.45">
      <c r="B1328" s="329"/>
      <c r="C1328" s="329"/>
      <c r="D1328" s="329"/>
      <c r="E1328" s="329"/>
      <c r="F1328" s="329"/>
      <c r="G1328" s="329"/>
      <c r="H1328" s="329"/>
      <c r="I1328" s="329"/>
      <c r="J1328" s="329"/>
      <c r="K1328" s="329"/>
      <c r="L1328" s="352"/>
    </row>
    <row r="1329" spans="2:12" x14ac:dyDescent="0.45">
      <c r="B1329" s="329"/>
      <c r="C1329" s="329"/>
      <c r="D1329" s="329"/>
      <c r="E1329" s="329"/>
      <c r="F1329" s="329"/>
      <c r="G1329" s="329"/>
      <c r="H1329" s="329"/>
      <c r="I1329" s="329"/>
      <c r="J1329" s="329"/>
      <c r="K1329" s="329"/>
      <c r="L1329" s="352"/>
    </row>
    <row r="1330" spans="2:12" x14ac:dyDescent="0.45">
      <c r="B1330" s="329"/>
      <c r="C1330" s="329"/>
      <c r="D1330" s="329"/>
      <c r="E1330" s="329"/>
      <c r="F1330" s="329"/>
      <c r="G1330" s="329"/>
      <c r="H1330" s="329"/>
      <c r="I1330" s="329"/>
      <c r="J1330" s="329"/>
      <c r="K1330" s="329"/>
      <c r="L1330" s="352"/>
    </row>
    <row r="1331" spans="2:12" x14ac:dyDescent="0.45">
      <c r="B1331" s="329"/>
      <c r="C1331" s="329"/>
      <c r="D1331" s="329"/>
      <c r="E1331" s="329"/>
      <c r="F1331" s="329"/>
      <c r="G1331" s="329"/>
      <c r="H1331" s="329"/>
      <c r="I1331" s="329"/>
      <c r="J1331" s="329"/>
      <c r="K1331" s="329"/>
      <c r="L1331" s="352"/>
    </row>
    <row r="1332" spans="2:12" x14ac:dyDescent="0.45">
      <c r="B1332" s="329"/>
      <c r="C1332" s="329"/>
      <c r="D1332" s="329"/>
      <c r="E1332" s="329"/>
      <c r="F1332" s="329"/>
      <c r="G1332" s="329"/>
      <c r="H1332" s="329"/>
      <c r="I1332" s="329"/>
      <c r="J1332" s="329"/>
      <c r="K1332" s="329"/>
      <c r="L1332" s="352"/>
    </row>
    <row r="1333" spans="2:12" x14ac:dyDescent="0.45">
      <c r="B1333" s="329"/>
      <c r="C1333" s="329"/>
      <c r="D1333" s="329"/>
      <c r="E1333" s="329"/>
      <c r="F1333" s="329"/>
      <c r="G1333" s="329"/>
      <c r="H1333" s="329"/>
      <c r="I1333" s="329"/>
      <c r="J1333" s="329"/>
      <c r="K1333" s="329"/>
      <c r="L1333" s="352"/>
    </row>
    <row r="1334" spans="2:12" x14ac:dyDescent="0.45">
      <c r="B1334" s="329"/>
      <c r="C1334" s="329"/>
      <c r="D1334" s="329"/>
      <c r="E1334" s="329"/>
      <c r="F1334" s="329"/>
      <c r="G1334" s="329"/>
      <c r="H1334" s="329"/>
      <c r="I1334" s="329"/>
      <c r="J1334" s="329"/>
      <c r="K1334" s="329"/>
      <c r="L1334" s="352"/>
    </row>
    <row r="1335" spans="2:12" x14ac:dyDescent="0.45">
      <c r="B1335" s="329"/>
      <c r="C1335" s="329"/>
      <c r="D1335" s="329"/>
      <c r="E1335" s="329"/>
      <c r="F1335" s="329"/>
      <c r="G1335" s="329"/>
      <c r="H1335" s="329"/>
      <c r="I1335" s="329"/>
      <c r="J1335" s="329"/>
      <c r="K1335" s="329"/>
      <c r="L1335" s="352"/>
    </row>
    <row r="1336" spans="2:12" x14ac:dyDescent="0.45">
      <c r="B1336" s="329"/>
      <c r="C1336" s="329"/>
      <c r="D1336" s="329"/>
      <c r="E1336" s="329"/>
      <c r="F1336" s="329"/>
      <c r="G1336" s="329"/>
      <c r="H1336" s="329"/>
      <c r="I1336" s="329"/>
      <c r="J1336" s="329"/>
      <c r="K1336" s="329"/>
      <c r="L1336" s="352"/>
    </row>
    <row r="1337" spans="2:12" x14ac:dyDescent="0.45">
      <c r="B1337" s="329"/>
      <c r="C1337" s="329"/>
      <c r="D1337" s="329"/>
      <c r="E1337" s="329"/>
      <c r="F1337" s="329"/>
      <c r="G1337" s="329"/>
      <c r="H1337" s="329"/>
      <c r="I1337" s="329"/>
      <c r="J1337" s="329"/>
      <c r="K1337" s="329"/>
      <c r="L1337" s="352"/>
    </row>
    <row r="1338" spans="2:12" x14ac:dyDescent="0.45">
      <c r="B1338" s="329"/>
      <c r="C1338" s="329"/>
      <c r="D1338" s="329"/>
      <c r="E1338" s="329"/>
      <c r="F1338" s="329"/>
      <c r="G1338" s="329"/>
      <c r="H1338" s="329"/>
      <c r="I1338" s="329"/>
      <c r="J1338" s="329"/>
      <c r="K1338" s="329"/>
      <c r="L1338" s="352"/>
    </row>
    <row r="1339" spans="2:12" x14ac:dyDescent="0.45">
      <c r="B1339" s="329"/>
      <c r="C1339" s="329"/>
      <c r="D1339" s="329"/>
      <c r="E1339" s="329"/>
      <c r="F1339" s="329"/>
      <c r="G1339" s="329"/>
      <c r="H1339" s="329"/>
      <c r="I1339" s="329"/>
      <c r="J1339" s="329"/>
      <c r="K1339" s="329"/>
      <c r="L1339" s="352"/>
    </row>
    <row r="1340" spans="2:12" x14ac:dyDescent="0.45">
      <c r="B1340" s="329"/>
      <c r="C1340" s="329"/>
      <c r="D1340" s="329"/>
      <c r="E1340" s="329"/>
      <c r="F1340" s="329"/>
      <c r="G1340" s="329"/>
      <c r="H1340" s="329"/>
      <c r="I1340" s="329"/>
      <c r="J1340" s="329"/>
      <c r="K1340" s="329"/>
      <c r="L1340" s="352"/>
    </row>
    <row r="1341" spans="2:12" x14ac:dyDescent="0.45">
      <c r="B1341" s="329"/>
      <c r="C1341" s="329"/>
      <c r="D1341" s="329"/>
      <c r="E1341" s="329"/>
      <c r="F1341" s="329"/>
      <c r="G1341" s="329"/>
      <c r="H1341" s="329"/>
      <c r="I1341" s="329"/>
      <c r="J1341" s="329"/>
      <c r="K1341" s="329"/>
      <c r="L1341" s="352"/>
    </row>
    <row r="1342" spans="2:12" x14ac:dyDescent="0.45">
      <c r="B1342" s="329"/>
      <c r="C1342" s="329"/>
      <c r="D1342" s="329"/>
      <c r="E1342" s="329"/>
      <c r="F1342" s="329"/>
      <c r="G1342" s="329"/>
      <c r="H1342" s="329"/>
      <c r="I1342" s="329"/>
      <c r="J1342" s="329"/>
      <c r="K1342" s="329"/>
      <c r="L1342" s="352"/>
    </row>
    <row r="1343" spans="2:12" x14ac:dyDescent="0.45">
      <c r="B1343" s="329"/>
      <c r="C1343" s="329"/>
      <c r="D1343" s="329"/>
      <c r="E1343" s="329"/>
      <c r="F1343" s="329"/>
      <c r="G1343" s="329"/>
      <c r="H1343" s="329"/>
      <c r="I1343" s="329"/>
      <c r="J1343" s="329"/>
      <c r="K1343" s="329"/>
      <c r="L1343" s="352"/>
    </row>
    <row r="1344" spans="2:12" x14ac:dyDescent="0.45">
      <c r="B1344" s="329"/>
      <c r="C1344" s="329"/>
      <c r="D1344" s="329"/>
      <c r="E1344" s="329"/>
      <c r="F1344" s="329"/>
      <c r="G1344" s="329"/>
      <c r="H1344" s="329"/>
      <c r="I1344" s="329"/>
      <c r="J1344" s="329"/>
      <c r="K1344" s="329"/>
      <c r="L1344" s="352"/>
    </row>
    <row r="1345" spans="2:12" x14ac:dyDescent="0.45">
      <c r="B1345" s="329"/>
      <c r="C1345" s="329"/>
      <c r="D1345" s="329"/>
      <c r="E1345" s="329"/>
      <c r="F1345" s="329"/>
      <c r="G1345" s="329"/>
      <c r="H1345" s="329"/>
      <c r="I1345" s="329"/>
      <c r="J1345" s="329"/>
      <c r="K1345" s="329"/>
      <c r="L1345" s="352"/>
    </row>
    <row r="1346" spans="2:12" x14ac:dyDescent="0.45">
      <c r="B1346" s="329"/>
      <c r="C1346" s="329"/>
      <c r="D1346" s="329"/>
      <c r="E1346" s="329"/>
      <c r="F1346" s="329"/>
      <c r="G1346" s="329"/>
      <c r="H1346" s="329"/>
      <c r="I1346" s="329"/>
      <c r="J1346" s="329"/>
      <c r="K1346" s="329"/>
      <c r="L1346" s="352"/>
    </row>
    <row r="1347" spans="2:12" x14ac:dyDescent="0.45">
      <c r="B1347" s="329"/>
      <c r="C1347" s="329"/>
      <c r="D1347" s="329"/>
      <c r="E1347" s="329"/>
      <c r="F1347" s="329"/>
      <c r="G1347" s="329"/>
      <c r="H1347" s="329"/>
      <c r="I1347" s="329"/>
      <c r="J1347" s="329"/>
      <c r="K1347" s="329"/>
      <c r="L1347" s="352"/>
    </row>
    <row r="1348" spans="2:12" x14ac:dyDescent="0.45">
      <c r="B1348" s="329"/>
      <c r="C1348" s="329"/>
      <c r="D1348" s="329"/>
      <c r="E1348" s="329"/>
      <c r="F1348" s="329"/>
      <c r="G1348" s="329"/>
      <c r="H1348" s="329"/>
      <c r="I1348" s="329"/>
      <c r="J1348" s="329"/>
      <c r="K1348" s="329"/>
      <c r="L1348" s="352"/>
    </row>
    <row r="1349" spans="2:12" x14ac:dyDescent="0.45">
      <c r="B1349" s="329"/>
      <c r="C1349" s="329"/>
      <c r="D1349" s="329"/>
      <c r="E1349" s="329"/>
      <c r="F1349" s="329"/>
      <c r="G1349" s="329"/>
      <c r="H1349" s="329"/>
      <c r="I1349" s="329"/>
      <c r="J1349" s="329"/>
      <c r="K1349" s="329"/>
      <c r="L1349" s="352"/>
    </row>
    <row r="1350" spans="2:12" x14ac:dyDescent="0.45">
      <c r="B1350" s="329"/>
      <c r="C1350" s="329"/>
      <c r="D1350" s="329"/>
      <c r="E1350" s="329"/>
      <c r="F1350" s="329"/>
      <c r="G1350" s="329"/>
      <c r="H1350" s="329"/>
      <c r="I1350" s="329"/>
      <c r="J1350" s="329"/>
      <c r="K1350" s="329"/>
      <c r="L1350" s="352"/>
    </row>
    <row r="1351" spans="2:12" x14ac:dyDescent="0.45">
      <c r="B1351" s="329"/>
      <c r="C1351" s="329"/>
      <c r="D1351" s="329"/>
      <c r="E1351" s="329"/>
      <c r="F1351" s="329"/>
      <c r="G1351" s="329"/>
      <c r="H1351" s="329"/>
      <c r="I1351" s="329"/>
      <c r="J1351" s="329"/>
      <c r="K1351" s="329"/>
      <c r="L1351" s="352"/>
    </row>
    <row r="1352" spans="2:12" x14ac:dyDescent="0.45">
      <c r="B1352" s="329"/>
      <c r="C1352" s="329"/>
      <c r="D1352" s="329"/>
      <c r="E1352" s="329"/>
      <c r="F1352" s="329"/>
      <c r="G1352" s="329"/>
      <c r="H1352" s="329"/>
      <c r="I1352" s="329"/>
      <c r="J1352" s="329"/>
      <c r="K1352" s="329"/>
      <c r="L1352" s="352"/>
    </row>
    <row r="1353" spans="2:12" x14ac:dyDescent="0.45">
      <c r="B1353" s="329"/>
      <c r="C1353" s="329"/>
      <c r="D1353" s="329"/>
      <c r="E1353" s="329"/>
      <c r="F1353" s="329"/>
      <c r="G1353" s="329"/>
      <c r="H1353" s="329"/>
      <c r="I1353" s="329"/>
      <c r="J1353" s="329"/>
      <c r="K1353" s="329"/>
      <c r="L1353" s="352"/>
    </row>
    <row r="1354" spans="2:12" x14ac:dyDescent="0.45">
      <c r="B1354" s="329"/>
      <c r="C1354" s="329"/>
      <c r="D1354" s="329"/>
      <c r="E1354" s="329"/>
      <c r="F1354" s="329"/>
      <c r="G1354" s="329"/>
      <c r="H1354" s="329"/>
      <c r="I1354" s="329"/>
      <c r="J1354" s="329"/>
      <c r="K1354" s="329"/>
      <c r="L1354" s="352"/>
    </row>
    <row r="1355" spans="2:12" x14ac:dyDescent="0.45">
      <c r="B1355" s="329"/>
      <c r="C1355" s="329"/>
      <c r="D1355" s="329"/>
      <c r="E1355" s="329"/>
      <c r="F1355" s="329"/>
      <c r="G1355" s="329"/>
      <c r="H1355" s="329"/>
      <c r="I1355" s="329"/>
      <c r="J1355" s="329"/>
      <c r="K1355" s="329"/>
      <c r="L1355" s="352"/>
    </row>
    <row r="1356" spans="2:12" x14ac:dyDescent="0.45">
      <c r="B1356" s="329"/>
      <c r="C1356" s="329"/>
      <c r="D1356" s="329"/>
      <c r="E1356" s="329"/>
      <c r="F1356" s="329"/>
      <c r="G1356" s="329"/>
      <c r="H1356" s="329"/>
      <c r="I1356" s="329"/>
      <c r="J1356" s="329"/>
      <c r="K1356" s="329"/>
      <c r="L1356" s="352"/>
    </row>
    <row r="1357" spans="2:12" x14ac:dyDescent="0.45">
      <c r="B1357" s="329"/>
      <c r="C1357" s="329"/>
      <c r="D1357" s="329"/>
      <c r="E1357" s="329"/>
      <c r="F1357" s="329"/>
      <c r="G1357" s="329"/>
      <c r="H1357" s="329"/>
      <c r="I1357" s="329"/>
      <c r="J1357" s="329"/>
      <c r="K1357" s="329"/>
      <c r="L1357" s="352"/>
    </row>
    <row r="1358" spans="2:12" x14ac:dyDescent="0.45">
      <c r="B1358" s="329"/>
      <c r="C1358" s="329"/>
      <c r="D1358" s="329"/>
      <c r="E1358" s="329"/>
      <c r="F1358" s="329"/>
      <c r="G1358" s="329"/>
      <c r="H1358" s="329"/>
      <c r="I1358" s="329"/>
      <c r="J1358" s="329"/>
      <c r="K1358" s="329"/>
      <c r="L1358" s="352"/>
    </row>
    <row r="1359" spans="2:12" x14ac:dyDescent="0.45">
      <c r="B1359" s="329"/>
      <c r="C1359" s="329"/>
      <c r="D1359" s="329"/>
      <c r="E1359" s="329"/>
      <c r="F1359" s="329"/>
      <c r="G1359" s="329"/>
      <c r="H1359" s="329"/>
      <c r="I1359" s="329"/>
      <c r="J1359" s="329"/>
      <c r="K1359" s="329"/>
      <c r="L1359" s="352"/>
    </row>
    <row r="1360" spans="2:12" x14ac:dyDescent="0.45">
      <c r="B1360" s="329"/>
      <c r="C1360" s="329"/>
      <c r="D1360" s="329"/>
      <c r="E1360" s="329"/>
      <c r="F1360" s="329"/>
      <c r="G1360" s="329"/>
      <c r="H1360" s="329"/>
      <c r="I1360" s="329"/>
      <c r="J1360" s="329"/>
      <c r="K1360" s="329"/>
      <c r="L1360" s="352"/>
    </row>
    <row r="1361" spans="2:12" x14ac:dyDescent="0.45">
      <c r="B1361" s="329"/>
      <c r="C1361" s="329"/>
      <c r="D1361" s="329"/>
      <c r="E1361" s="329"/>
      <c r="F1361" s="329"/>
      <c r="G1361" s="329"/>
      <c r="H1361" s="329"/>
      <c r="I1361" s="329"/>
      <c r="J1361" s="329"/>
      <c r="K1361" s="329"/>
      <c r="L1361" s="352"/>
    </row>
    <row r="1362" spans="2:12" x14ac:dyDescent="0.45">
      <c r="B1362" s="329"/>
      <c r="C1362" s="329"/>
      <c r="D1362" s="329"/>
      <c r="E1362" s="329"/>
      <c r="F1362" s="329"/>
      <c r="G1362" s="329"/>
      <c r="H1362" s="329"/>
      <c r="I1362" s="329"/>
      <c r="J1362" s="329"/>
      <c r="K1362" s="329"/>
      <c r="L1362" s="352"/>
    </row>
    <row r="1363" spans="2:12" x14ac:dyDescent="0.45">
      <c r="B1363" s="329"/>
      <c r="C1363" s="329"/>
      <c r="D1363" s="329"/>
      <c r="E1363" s="329"/>
      <c r="F1363" s="329"/>
      <c r="G1363" s="329"/>
      <c r="H1363" s="329"/>
      <c r="I1363" s="329"/>
      <c r="J1363" s="329"/>
      <c r="K1363" s="329"/>
      <c r="L1363" s="352"/>
    </row>
    <row r="1364" spans="2:12" x14ac:dyDescent="0.45">
      <c r="B1364" s="329"/>
      <c r="C1364" s="329"/>
      <c r="D1364" s="329"/>
      <c r="E1364" s="329"/>
      <c r="F1364" s="329"/>
      <c r="G1364" s="329"/>
      <c r="H1364" s="329"/>
      <c r="I1364" s="329"/>
      <c r="J1364" s="329"/>
      <c r="K1364" s="329"/>
      <c r="L1364" s="352"/>
    </row>
    <row r="1365" spans="2:12" x14ac:dyDescent="0.45">
      <c r="B1365" s="329"/>
      <c r="C1365" s="329"/>
      <c r="D1365" s="329"/>
      <c r="E1365" s="329"/>
      <c r="F1365" s="329"/>
      <c r="G1365" s="329"/>
      <c r="H1365" s="329"/>
      <c r="I1365" s="329"/>
      <c r="J1365" s="329"/>
      <c r="K1365" s="329"/>
      <c r="L1365" s="352"/>
    </row>
    <row r="1366" spans="2:12" x14ac:dyDescent="0.45">
      <c r="B1366" s="329"/>
      <c r="C1366" s="329"/>
      <c r="D1366" s="329"/>
      <c r="E1366" s="329"/>
      <c r="F1366" s="329"/>
      <c r="G1366" s="329"/>
      <c r="H1366" s="329"/>
      <c r="I1366" s="329"/>
      <c r="J1366" s="329"/>
      <c r="K1366" s="329"/>
      <c r="L1366" s="352"/>
    </row>
    <row r="1367" spans="2:12" x14ac:dyDescent="0.45">
      <c r="B1367" s="329"/>
      <c r="C1367" s="329"/>
      <c r="D1367" s="329"/>
      <c r="E1367" s="329"/>
      <c r="F1367" s="329"/>
      <c r="G1367" s="329"/>
      <c r="H1367" s="329"/>
      <c r="I1367" s="329"/>
      <c r="J1367" s="329"/>
      <c r="K1367" s="329"/>
      <c r="L1367" s="352"/>
    </row>
    <row r="1368" spans="2:12" x14ac:dyDescent="0.45">
      <c r="B1368" s="329"/>
      <c r="C1368" s="329"/>
      <c r="D1368" s="329"/>
      <c r="E1368" s="329"/>
      <c r="F1368" s="329"/>
      <c r="G1368" s="329"/>
      <c r="H1368" s="329"/>
      <c r="I1368" s="329"/>
      <c r="J1368" s="329"/>
      <c r="K1368" s="329"/>
      <c r="L1368" s="352"/>
    </row>
    <row r="1369" spans="2:12" x14ac:dyDescent="0.45">
      <c r="B1369" s="329"/>
      <c r="C1369" s="329"/>
      <c r="D1369" s="329"/>
      <c r="E1369" s="329"/>
      <c r="F1369" s="329"/>
      <c r="G1369" s="329"/>
      <c r="H1369" s="329"/>
      <c r="I1369" s="329"/>
      <c r="J1369" s="329"/>
      <c r="K1369" s="329"/>
      <c r="L1369" s="352"/>
    </row>
    <row r="1370" spans="2:12" x14ac:dyDescent="0.45">
      <c r="B1370" s="329"/>
      <c r="C1370" s="329"/>
      <c r="D1370" s="329"/>
      <c r="E1370" s="329"/>
      <c r="F1370" s="329"/>
      <c r="G1370" s="329"/>
      <c r="H1370" s="329"/>
      <c r="I1370" s="329"/>
      <c r="J1370" s="329"/>
      <c r="K1370" s="329"/>
      <c r="L1370" s="352"/>
    </row>
    <row r="1371" spans="2:12" x14ac:dyDescent="0.45">
      <c r="B1371" s="329"/>
      <c r="C1371" s="329"/>
      <c r="D1371" s="329"/>
      <c r="E1371" s="329"/>
      <c r="F1371" s="329"/>
      <c r="G1371" s="329"/>
      <c r="H1371" s="329"/>
      <c r="I1371" s="329"/>
      <c r="J1371" s="329"/>
      <c r="K1371" s="329"/>
      <c r="L1371" s="352"/>
    </row>
    <row r="1372" spans="2:12" x14ac:dyDescent="0.45">
      <c r="B1372" s="329"/>
      <c r="C1372" s="329"/>
      <c r="D1372" s="329"/>
      <c r="E1372" s="329"/>
      <c r="F1372" s="329"/>
      <c r="G1372" s="329"/>
      <c r="H1372" s="329"/>
      <c r="I1372" s="329"/>
      <c r="J1372" s="329"/>
      <c r="K1372" s="329"/>
      <c r="L1372" s="352"/>
    </row>
    <row r="1373" spans="2:12" x14ac:dyDescent="0.45">
      <c r="B1373" s="329"/>
      <c r="C1373" s="329"/>
      <c r="D1373" s="329"/>
      <c r="E1373" s="329"/>
      <c r="F1373" s="329"/>
      <c r="G1373" s="329"/>
      <c r="H1373" s="329"/>
      <c r="I1373" s="329"/>
      <c r="J1373" s="329"/>
      <c r="K1373" s="329"/>
      <c r="L1373" s="352"/>
    </row>
    <row r="1374" spans="2:12" x14ac:dyDescent="0.45">
      <c r="B1374" s="329"/>
      <c r="C1374" s="329"/>
      <c r="D1374" s="329"/>
      <c r="E1374" s="329"/>
      <c r="F1374" s="329"/>
      <c r="G1374" s="329"/>
      <c r="H1374" s="329"/>
      <c r="I1374" s="329"/>
      <c r="J1374" s="329"/>
      <c r="K1374" s="329"/>
      <c r="L1374" s="352"/>
    </row>
    <row r="1375" spans="2:12" x14ac:dyDescent="0.45">
      <c r="B1375" s="329"/>
      <c r="C1375" s="329"/>
      <c r="D1375" s="329"/>
      <c r="E1375" s="329"/>
      <c r="F1375" s="329"/>
      <c r="G1375" s="329"/>
      <c r="H1375" s="329"/>
      <c r="I1375" s="329"/>
      <c r="J1375" s="329"/>
      <c r="K1375" s="329"/>
      <c r="L1375" s="352"/>
    </row>
    <row r="1376" spans="2:12" x14ac:dyDescent="0.45">
      <c r="B1376" s="329"/>
      <c r="C1376" s="329"/>
      <c r="D1376" s="329"/>
      <c r="E1376" s="329"/>
      <c r="F1376" s="329"/>
      <c r="G1376" s="329"/>
      <c r="H1376" s="329"/>
      <c r="I1376" s="329"/>
      <c r="J1376" s="329"/>
      <c r="K1376" s="329"/>
      <c r="L1376" s="352"/>
    </row>
    <row r="1377" spans="2:12" x14ac:dyDescent="0.45">
      <c r="B1377" s="329"/>
      <c r="C1377" s="329"/>
      <c r="D1377" s="329"/>
      <c r="E1377" s="329"/>
      <c r="F1377" s="329"/>
      <c r="G1377" s="329"/>
      <c r="H1377" s="329"/>
      <c r="I1377" s="329"/>
      <c r="J1377" s="329"/>
      <c r="K1377" s="329"/>
      <c r="L1377" s="352"/>
    </row>
    <row r="1378" spans="2:12" x14ac:dyDescent="0.45">
      <c r="B1378" s="329"/>
      <c r="C1378" s="329"/>
      <c r="D1378" s="329"/>
      <c r="E1378" s="329"/>
      <c r="F1378" s="329"/>
      <c r="G1378" s="329"/>
      <c r="H1378" s="329"/>
      <c r="I1378" s="329"/>
      <c r="J1378" s="329"/>
      <c r="K1378" s="329"/>
      <c r="L1378" s="352"/>
    </row>
    <row r="1379" spans="2:12" x14ac:dyDescent="0.45">
      <c r="B1379" s="329"/>
      <c r="C1379" s="329"/>
      <c r="D1379" s="329"/>
      <c r="E1379" s="329"/>
      <c r="F1379" s="329"/>
      <c r="G1379" s="329"/>
      <c r="H1379" s="329"/>
      <c r="I1379" s="329"/>
      <c r="J1379" s="329"/>
      <c r="K1379" s="329"/>
      <c r="L1379" s="352"/>
    </row>
    <row r="1380" spans="2:12" x14ac:dyDescent="0.45">
      <c r="B1380" s="329"/>
      <c r="C1380" s="329"/>
      <c r="D1380" s="329"/>
      <c r="E1380" s="329"/>
      <c r="F1380" s="329"/>
      <c r="G1380" s="329"/>
      <c r="H1380" s="329"/>
      <c r="I1380" s="329"/>
      <c r="J1380" s="329"/>
      <c r="K1380" s="329"/>
      <c r="L1380" s="352"/>
    </row>
    <row r="1381" spans="2:12" x14ac:dyDescent="0.45">
      <c r="B1381" s="329"/>
      <c r="C1381" s="329"/>
      <c r="D1381" s="329"/>
      <c r="E1381" s="329"/>
      <c r="F1381" s="329"/>
      <c r="G1381" s="329"/>
      <c r="H1381" s="329"/>
      <c r="I1381" s="329"/>
      <c r="J1381" s="329"/>
      <c r="K1381" s="329"/>
      <c r="L1381" s="352"/>
    </row>
    <row r="1382" spans="2:12" x14ac:dyDescent="0.45">
      <c r="B1382" s="329"/>
      <c r="C1382" s="329"/>
      <c r="D1382" s="329"/>
      <c r="E1382" s="329"/>
      <c r="F1382" s="329"/>
      <c r="G1382" s="329"/>
      <c r="H1382" s="329"/>
      <c r="I1382" s="329"/>
      <c r="J1382" s="329"/>
      <c r="K1382" s="329"/>
      <c r="L1382" s="352"/>
    </row>
    <row r="1383" spans="2:12" x14ac:dyDescent="0.45">
      <c r="B1383" s="329"/>
      <c r="C1383" s="329"/>
      <c r="D1383" s="329"/>
      <c r="E1383" s="329"/>
      <c r="F1383" s="329"/>
      <c r="G1383" s="329"/>
      <c r="H1383" s="329"/>
      <c r="I1383" s="329"/>
      <c r="J1383" s="329"/>
      <c r="K1383" s="329"/>
      <c r="L1383" s="352"/>
    </row>
    <row r="1384" spans="2:12" x14ac:dyDescent="0.45">
      <c r="B1384" s="329"/>
      <c r="C1384" s="329"/>
      <c r="D1384" s="329"/>
      <c r="E1384" s="329"/>
      <c r="F1384" s="329"/>
      <c r="G1384" s="329"/>
      <c r="H1384" s="329"/>
      <c r="I1384" s="329"/>
      <c r="J1384" s="329"/>
      <c r="K1384" s="329"/>
      <c r="L1384" s="352"/>
    </row>
    <row r="1385" spans="2:12" x14ac:dyDescent="0.45">
      <c r="B1385" s="329"/>
      <c r="C1385" s="329"/>
      <c r="D1385" s="329"/>
      <c r="E1385" s="329"/>
      <c r="F1385" s="329"/>
      <c r="G1385" s="329"/>
      <c r="H1385" s="329"/>
      <c r="I1385" s="329"/>
      <c r="J1385" s="329"/>
      <c r="K1385" s="329"/>
      <c r="L1385" s="352"/>
    </row>
    <row r="1386" spans="2:12" x14ac:dyDescent="0.45">
      <c r="B1386" s="329"/>
      <c r="C1386" s="329"/>
      <c r="D1386" s="329"/>
      <c r="E1386" s="329"/>
      <c r="F1386" s="329"/>
      <c r="G1386" s="329"/>
      <c r="H1386" s="329"/>
      <c r="I1386" s="329"/>
      <c r="J1386" s="329"/>
      <c r="K1386" s="329"/>
      <c r="L1386" s="352"/>
    </row>
    <row r="1387" spans="2:12" x14ac:dyDescent="0.45">
      <c r="B1387" s="329"/>
      <c r="C1387" s="329"/>
      <c r="D1387" s="329"/>
      <c r="E1387" s="329"/>
      <c r="F1387" s="329"/>
      <c r="G1387" s="329"/>
      <c r="H1387" s="329"/>
      <c r="I1387" s="329"/>
      <c r="J1387" s="329"/>
      <c r="K1387" s="329"/>
      <c r="L1387" s="352"/>
    </row>
    <row r="1388" spans="2:12" x14ac:dyDescent="0.45">
      <c r="B1388" s="329"/>
      <c r="C1388" s="329"/>
      <c r="D1388" s="329"/>
      <c r="E1388" s="329"/>
      <c r="F1388" s="329"/>
      <c r="G1388" s="329"/>
      <c r="H1388" s="329"/>
      <c r="I1388" s="329"/>
      <c r="J1388" s="329"/>
      <c r="K1388" s="329"/>
      <c r="L1388" s="352"/>
    </row>
    <row r="1389" spans="2:12" x14ac:dyDescent="0.45">
      <c r="B1389" s="329"/>
      <c r="C1389" s="329"/>
      <c r="D1389" s="329"/>
      <c r="E1389" s="329"/>
      <c r="F1389" s="329"/>
      <c r="G1389" s="329"/>
      <c r="H1389" s="329"/>
      <c r="I1389" s="329"/>
      <c r="J1389" s="329"/>
      <c r="K1389" s="329"/>
      <c r="L1389" s="352"/>
    </row>
    <row r="1390" spans="2:12" x14ac:dyDescent="0.45">
      <c r="B1390" s="329"/>
      <c r="C1390" s="329"/>
      <c r="D1390" s="329"/>
      <c r="E1390" s="329"/>
      <c r="F1390" s="329"/>
      <c r="G1390" s="329"/>
      <c r="H1390" s="329"/>
      <c r="I1390" s="329"/>
      <c r="J1390" s="329"/>
      <c r="K1390" s="329"/>
      <c r="L1390" s="352"/>
    </row>
    <row r="1391" spans="2:12" x14ac:dyDescent="0.45">
      <c r="B1391" s="329"/>
      <c r="C1391" s="329"/>
      <c r="D1391" s="329"/>
      <c r="E1391" s="329"/>
      <c r="F1391" s="329"/>
      <c r="G1391" s="329"/>
      <c r="H1391" s="329"/>
      <c r="I1391" s="329"/>
      <c r="J1391" s="329"/>
      <c r="K1391" s="329"/>
      <c r="L1391" s="352"/>
    </row>
    <row r="1392" spans="2:12" x14ac:dyDescent="0.45">
      <c r="B1392" s="329"/>
      <c r="C1392" s="329"/>
      <c r="D1392" s="329"/>
      <c r="E1392" s="329"/>
      <c r="F1392" s="329"/>
      <c r="G1392" s="329"/>
      <c r="H1392" s="329"/>
      <c r="I1392" s="329"/>
      <c r="J1392" s="329"/>
      <c r="K1392" s="329"/>
      <c r="L1392" s="352"/>
    </row>
    <row r="1393" spans="2:12" x14ac:dyDescent="0.45">
      <c r="B1393" s="329"/>
      <c r="C1393" s="329"/>
      <c r="D1393" s="329"/>
      <c r="E1393" s="329"/>
      <c r="F1393" s="329"/>
      <c r="G1393" s="329"/>
      <c r="H1393" s="329"/>
      <c r="I1393" s="329"/>
      <c r="J1393" s="329"/>
      <c r="K1393" s="329"/>
      <c r="L1393" s="352"/>
    </row>
    <row r="1394" spans="2:12" x14ac:dyDescent="0.45">
      <c r="B1394" s="329"/>
      <c r="C1394" s="329"/>
      <c r="D1394" s="329"/>
      <c r="E1394" s="329"/>
      <c r="F1394" s="329"/>
      <c r="G1394" s="329"/>
      <c r="H1394" s="329"/>
      <c r="I1394" s="329"/>
      <c r="J1394" s="329"/>
      <c r="K1394" s="329"/>
      <c r="L1394" s="352"/>
    </row>
    <row r="1395" spans="2:12" x14ac:dyDescent="0.45">
      <c r="B1395" s="329"/>
      <c r="C1395" s="329"/>
      <c r="D1395" s="329"/>
      <c r="E1395" s="329"/>
      <c r="F1395" s="329"/>
      <c r="G1395" s="329"/>
      <c r="H1395" s="329"/>
      <c r="I1395" s="329"/>
      <c r="J1395" s="329"/>
      <c r="K1395" s="329"/>
      <c r="L1395" s="352"/>
    </row>
    <row r="1396" spans="2:12" x14ac:dyDescent="0.45">
      <c r="B1396" s="329"/>
      <c r="C1396" s="329"/>
      <c r="D1396" s="329"/>
      <c r="E1396" s="329"/>
      <c r="F1396" s="329"/>
      <c r="G1396" s="329"/>
      <c r="H1396" s="329"/>
      <c r="I1396" s="329"/>
      <c r="J1396" s="329"/>
      <c r="K1396" s="329"/>
      <c r="L1396" s="352"/>
    </row>
    <row r="1397" spans="2:12" x14ac:dyDescent="0.45">
      <c r="B1397" s="329"/>
      <c r="C1397" s="329"/>
      <c r="D1397" s="329"/>
      <c r="E1397" s="329"/>
      <c r="F1397" s="329"/>
      <c r="G1397" s="329"/>
      <c r="H1397" s="329"/>
      <c r="I1397" s="329"/>
      <c r="J1397" s="329"/>
      <c r="K1397" s="329"/>
      <c r="L1397" s="352"/>
    </row>
    <row r="1398" spans="2:12" x14ac:dyDescent="0.45">
      <c r="B1398" s="329"/>
      <c r="C1398" s="329"/>
      <c r="D1398" s="329"/>
      <c r="E1398" s="329"/>
      <c r="F1398" s="329"/>
      <c r="G1398" s="329"/>
      <c r="H1398" s="329"/>
      <c r="I1398" s="329"/>
      <c r="J1398" s="329"/>
      <c r="K1398" s="329"/>
      <c r="L1398" s="352"/>
    </row>
    <row r="1399" spans="2:12" x14ac:dyDescent="0.45">
      <c r="B1399" s="329"/>
      <c r="C1399" s="329"/>
      <c r="D1399" s="329"/>
      <c r="E1399" s="329"/>
      <c r="F1399" s="329"/>
      <c r="G1399" s="329"/>
      <c r="H1399" s="329"/>
      <c r="I1399" s="329"/>
      <c r="J1399" s="329"/>
      <c r="K1399" s="329"/>
      <c r="L1399" s="352"/>
    </row>
    <row r="1400" spans="2:12" x14ac:dyDescent="0.45">
      <c r="B1400" s="329"/>
      <c r="C1400" s="329"/>
      <c r="D1400" s="329"/>
      <c r="E1400" s="329"/>
      <c r="F1400" s="329"/>
      <c r="G1400" s="329"/>
      <c r="H1400" s="329"/>
      <c r="I1400" s="329"/>
      <c r="J1400" s="329"/>
      <c r="K1400" s="329"/>
      <c r="L1400" s="352"/>
    </row>
    <row r="1401" spans="2:12" x14ac:dyDescent="0.45">
      <c r="B1401" s="329"/>
      <c r="C1401" s="329"/>
      <c r="D1401" s="329"/>
      <c r="E1401" s="329"/>
      <c r="F1401" s="329"/>
      <c r="G1401" s="329"/>
      <c r="H1401" s="329"/>
      <c r="I1401" s="329"/>
      <c r="J1401" s="329"/>
      <c r="K1401" s="329"/>
      <c r="L1401" s="352"/>
    </row>
    <row r="1402" spans="2:12" x14ac:dyDescent="0.45">
      <c r="B1402" s="329"/>
      <c r="C1402" s="329"/>
      <c r="D1402" s="329"/>
      <c r="E1402" s="329"/>
      <c r="F1402" s="329"/>
      <c r="G1402" s="329"/>
      <c r="H1402" s="329"/>
      <c r="I1402" s="329"/>
      <c r="J1402" s="329"/>
      <c r="K1402" s="329"/>
      <c r="L1402" s="352"/>
    </row>
    <row r="1403" spans="2:12" x14ac:dyDescent="0.45">
      <c r="B1403" s="329"/>
      <c r="C1403" s="329"/>
      <c r="D1403" s="329"/>
      <c r="E1403" s="329"/>
      <c r="F1403" s="329"/>
      <c r="G1403" s="329"/>
      <c r="H1403" s="329"/>
      <c r="I1403" s="329"/>
      <c r="J1403" s="329"/>
      <c r="K1403" s="329"/>
      <c r="L1403" s="352"/>
    </row>
    <row r="1404" spans="2:12" x14ac:dyDescent="0.45">
      <c r="B1404" s="329"/>
      <c r="C1404" s="329"/>
      <c r="D1404" s="329"/>
      <c r="E1404" s="329"/>
      <c r="F1404" s="329"/>
      <c r="G1404" s="329"/>
      <c r="H1404" s="329"/>
      <c r="I1404" s="329"/>
      <c r="J1404" s="329"/>
      <c r="K1404" s="329"/>
      <c r="L1404" s="352"/>
    </row>
    <row r="1405" spans="2:12" x14ac:dyDescent="0.45">
      <c r="B1405" s="329"/>
      <c r="C1405" s="329"/>
      <c r="D1405" s="329"/>
      <c r="E1405" s="329"/>
      <c r="F1405" s="329"/>
      <c r="G1405" s="329"/>
      <c r="H1405" s="329"/>
      <c r="I1405" s="329"/>
      <c r="J1405" s="329"/>
      <c r="K1405" s="329"/>
      <c r="L1405" s="352"/>
    </row>
    <row r="1406" spans="2:12" x14ac:dyDescent="0.45">
      <c r="B1406" s="329"/>
      <c r="C1406" s="329"/>
      <c r="D1406" s="329"/>
      <c r="E1406" s="329"/>
      <c r="F1406" s="329"/>
      <c r="G1406" s="329"/>
      <c r="H1406" s="329"/>
      <c r="I1406" s="329"/>
      <c r="J1406" s="329"/>
      <c r="K1406" s="329"/>
      <c r="L1406" s="352"/>
    </row>
    <row r="1407" spans="2:12" x14ac:dyDescent="0.45">
      <c r="B1407" s="329"/>
      <c r="C1407" s="329"/>
      <c r="D1407" s="329"/>
      <c r="E1407" s="329"/>
      <c r="F1407" s="329"/>
      <c r="G1407" s="329"/>
      <c r="H1407" s="329"/>
      <c r="I1407" s="329"/>
      <c r="J1407" s="329"/>
      <c r="K1407" s="329"/>
      <c r="L1407" s="352"/>
    </row>
    <row r="1408" spans="2:12" x14ac:dyDescent="0.45">
      <c r="B1408" s="329"/>
      <c r="C1408" s="329"/>
      <c r="D1408" s="329"/>
      <c r="E1408" s="329"/>
      <c r="F1408" s="329"/>
      <c r="G1408" s="329"/>
      <c r="H1408" s="329"/>
      <c r="I1408" s="329"/>
      <c r="J1408" s="329"/>
      <c r="K1408" s="329"/>
      <c r="L1408" s="352"/>
    </row>
    <row r="1409" spans="2:12" x14ac:dyDescent="0.45">
      <c r="B1409" s="329"/>
      <c r="C1409" s="329"/>
      <c r="D1409" s="329"/>
      <c r="E1409" s="329"/>
      <c r="F1409" s="329"/>
      <c r="G1409" s="329"/>
      <c r="H1409" s="329"/>
      <c r="I1409" s="329"/>
      <c r="J1409" s="329"/>
      <c r="K1409" s="329"/>
      <c r="L1409" s="352"/>
    </row>
    <row r="1410" spans="2:12" x14ac:dyDescent="0.45">
      <c r="B1410" s="329"/>
      <c r="C1410" s="329"/>
      <c r="D1410" s="329"/>
      <c r="E1410" s="329"/>
      <c r="F1410" s="329"/>
      <c r="G1410" s="329"/>
      <c r="H1410" s="329"/>
      <c r="I1410" s="329"/>
      <c r="J1410" s="329"/>
      <c r="K1410" s="329"/>
      <c r="L1410" s="352"/>
    </row>
    <row r="1411" spans="2:12" x14ac:dyDescent="0.45">
      <c r="B1411" s="329"/>
      <c r="C1411" s="329"/>
      <c r="D1411" s="329"/>
      <c r="E1411" s="329"/>
      <c r="F1411" s="329"/>
      <c r="G1411" s="329"/>
      <c r="H1411" s="329"/>
      <c r="I1411" s="329"/>
      <c r="J1411" s="329"/>
      <c r="K1411" s="329"/>
      <c r="L1411" s="352"/>
    </row>
    <row r="1412" spans="2:12" x14ac:dyDescent="0.45">
      <c r="B1412" s="329"/>
      <c r="C1412" s="329"/>
      <c r="D1412" s="329"/>
      <c r="E1412" s="329"/>
      <c r="F1412" s="329"/>
      <c r="G1412" s="329"/>
      <c r="H1412" s="329"/>
      <c r="I1412" s="329"/>
      <c r="J1412" s="329"/>
      <c r="K1412" s="329"/>
      <c r="L1412" s="352"/>
    </row>
    <row r="1413" spans="2:12" x14ac:dyDescent="0.45">
      <c r="B1413" s="329"/>
      <c r="C1413" s="329"/>
      <c r="D1413" s="329"/>
      <c r="E1413" s="329"/>
      <c r="F1413" s="329"/>
      <c r="G1413" s="329"/>
      <c r="H1413" s="329"/>
      <c r="I1413" s="329"/>
      <c r="J1413" s="329"/>
      <c r="K1413" s="329"/>
      <c r="L1413" s="352"/>
    </row>
    <row r="1414" spans="2:12" x14ac:dyDescent="0.45">
      <c r="B1414" s="329"/>
      <c r="C1414" s="329"/>
      <c r="D1414" s="329"/>
      <c r="E1414" s="329"/>
      <c r="F1414" s="329"/>
      <c r="G1414" s="329"/>
      <c r="H1414" s="329"/>
      <c r="I1414" s="329"/>
      <c r="J1414" s="329"/>
      <c r="K1414" s="329"/>
      <c r="L1414" s="352"/>
    </row>
    <row r="1415" spans="2:12" x14ac:dyDescent="0.45">
      <c r="B1415" s="329"/>
      <c r="C1415" s="329"/>
      <c r="D1415" s="329"/>
      <c r="E1415" s="329"/>
      <c r="F1415" s="329"/>
      <c r="G1415" s="329"/>
      <c r="H1415" s="329"/>
      <c r="I1415" s="329"/>
      <c r="J1415" s="329"/>
      <c r="K1415" s="329"/>
      <c r="L1415" s="352"/>
    </row>
    <row r="1416" spans="2:12" x14ac:dyDescent="0.45">
      <c r="B1416" s="329"/>
      <c r="C1416" s="329"/>
      <c r="D1416" s="329"/>
      <c r="E1416" s="329"/>
      <c r="F1416" s="329"/>
      <c r="G1416" s="329"/>
      <c r="H1416" s="329"/>
      <c r="I1416" s="329"/>
      <c r="J1416" s="329"/>
      <c r="K1416" s="329"/>
      <c r="L1416" s="352"/>
    </row>
    <row r="1417" spans="2:12" x14ac:dyDescent="0.45">
      <c r="B1417" s="329"/>
      <c r="C1417" s="329"/>
      <c r="D1417" s="329"/>
      <c r="E1417" s="329"/>
      <c r="F1417" s="329"/>
      <c r="G1417" s="329"/>
      <c r="H1417" s="329"/>
      <c r="I1417" s="329"/>
      <c r="J1417" s="329"/>
      <c r="K1417" s="329"/>
      <c r="L1417" s="352"/>
    </row>
    <row r="1418" spans="2:12" x14ac:dyDescent="0.45">
      <c r="B1418" s="329"/>
      <c r="C1418" s="329"/>
      <c r="D1418" s="329"/>
      <c r="E1418" s="329"/>
      <c r="F1418" s="329"/>
      <c r="G1418" s="329"/>
      <c r="H1418" s="329"/>
      <c r="I1418" s="329"/>
      <c r="J1418" s="329"/>
      <c r="K1418" s="329"/>
      <c r="L1418" s="352"/>
    </row>
    <row r="1419" spans="2:12" x14ac:dyDescent="0.45">
      <c r="B1419" s="329"/>
      <c r="C1419" s="329"/>
      <c r="D1419" s="329"/>
      <c r="E1419" s="329"/>
      <c r="F1419" s="329"/>
      <c r="G1419" s="329"/>
      <c r="H1419" s="329"/>
      <c r="I1419" s="329"/>
      <c r="J1419" s="329"/>
      <c r="K1419" s="329"/>
      <c r="L1419" s="352"/>
    </row>
    <row r="1420" spans="2:12" x14ac:dyDescent="0.45">
      <c r="B1420" s="329"/>
      <c r="C1420" s="329"/>
      <c r="D1420" s="329"/>
      <c r="E1420" s="329"/>
      <c r="F1420" s="329"/>
      <c r="G1420" s="329"/>
      <c r="H1420" s="329"/>
      <c r="I1420" s="329"/>
      <c r="J1420" s="329"/>
      <c r="K1420" s="329"/>
      <c r="L1420" s="352"/>
    </row>
    <row r="1421" spans="2:12" x14ac:dyDescent="0.45">
      <c r="B1421" s="329"/>
      <c r="C1421" s="329"/>
      <c r="D1421" s="329"/>
      <c r="E1421" s="329"/>
      <c r="F1421" s="329"/>
      <c r="G1421" s="329"/>
      <c r="H1421" s="329"/>
      <c r="I1421" s="329"/>
      <c r="J1421" s="329"/>
      <c r="K1421" s="329"/>
      <c r="L1421" s="352"/>
    </row>
    <row r="1422" spans="2:12" x14ac:dyDescent="0.45">
      <c r="B1422" s="329"/>
      <c r="C1422" s="329"/>
      <c r="D1422" s="329"/>
      <c r="E1422" s="329"/>
      <c r="F1422" s="329"/>
      <c r="G1422" s="329"/>
      <c r="H1422" s="329"/>
      <c r="I1422" s="329"/>
      <c r="J1422" s="329"/>
      <c r="K1422" s="329"/>
      <c r="L1422" s="352"/>
    </row>
    <row r="1423" spans="2:12" x14ac:dyDescent="0.45">
      <c r="B1423" s="329"/>
      <c r="C1423" s="329"/>
      <c r="D1423" s="329"/>
      <c r="E1423" s="329"/>
      <c r="F1423" s="329"/>
      <c r="G1423" s="329"/>
      <c r="H1423" s="329"/>
      <c r="I1423" s="329"/>
      <c r="J1423" s="329"/>
      <c r="K1423" s="329"/>
      <c r="L1423" s="352"/>
    </row>
    <row r="1424" spans="2:12" x14ac:dyDescent="0.45">
      <c r="B1424" s="329"/>
      <c r="C1424" s="329"/>
      <c r="D1424" s="329"/>
      <c r="E1424" s="329"/>
      <c r="F1424" s="329"/>
      <c r="G1424" s="329"/>
      <c r="H1424" s="329"/>
      <c r="I1424" s="329"/>
      <c r="J1424" s="329"/>
      <c r="K1424" s="329"/>
      <c r="L1424" s="352"/>
    </row>
    <row r="1425" spans="2:12" x14ac:dyDescent="0.45">
      <c r="B1425" s="329"/>
      <c r="C1425" s="329"/>
      <c r="D1425" s="329"/>
      <c r="E1425" s="329"/>
      <c r="F1425" s="329"/>
      <c r="G1425" s="329"/>
      <c r="H1425" s="329"/>
      <c r="I1425" s="329"/>
      <c r="J1425" s="329"/>
      <c r="K1425" s="329"/>
      <c r="L1425" s="352"/>
    </row>
    <row r="1426" spans="2:12" x14ac:dyDescent="0.45">
      <c r="B1426" s="329"/>
      <c r="C1426" s="329"/>
      <c r="D1426" s="329"/>
      <c r="E1426" s="329"/>
      <c r="F1426" s="329"/>
      <c r="G1426" s="329"/>
      <c r="H1426" s="329"/>
      <c r="I1426" s="329"/>
      <c r="J1426" s="329"/>
      <c r="K1426" s="329"/>
      <c r="L1426" s="352"/>
    </row>
    <row r="1427" spans="2:12" x14ac:dyDescent="0.45">
      <c r="B1427" s="329"/>
      <c r="C1427" s="329"/>
      <c r="D1427" s="329"/>
      <c r="E1427" s="329"/>
      <c r="F1427" s="329"/>
      <c r="G1427" s="329"/>
      <c r="H1427" s="329"/>
      <c r="I1427" s="329"/>
      <c r="J1427" s="329"/>
      <c r="K1427" s="329"/>
      <c r="L1427" s="352"/>
    </row>
    <row r="1428" spans="2:12" x14ac:dyDescent="0.45">
      <c r="B1428" s="329"/>
      <c r="C1428" s="329"/>
      <c r="D1428" s="329"/>
      <c r="E1428" s="329"/>
      <c r="F1428" s="329"/>
      <c r="G1428" s="329"/>
      <c r="H1428" s="329"/>
      <c r="I1428" s="329"/>
      <c r="J1428" s="329"/>
      <c r="K1428" s="329"/>
      <c r="L1428" s="352"/>
    </row>
    <row r="1429" spans="2:12" x14ac:dyDescent="0.45">
      <c r="B1429" s="329"/>
      <c r="C1429" s="329"/>
      <c r="D1429" s="329"/>
      <c r="E1429" s="329"/>
      <c r="F1429" s="329"/>
      <c r="G1429" s="329"/>
      <c r="H1429" s="329"/>
      <c r="I1429" s="329"/>
      <c r="J1429" s="329"/>
      <c r="K1429" s="329"/>
      <c r="L1429" s="352"/>
    </row>
    <row r="1430" spans="2:12" x14ac:dyDescent="0.45">
      <c r="B1430" s="329"/>
      <c r="C1430" s="329"/>
      <c r="D1430" s="329"/>
      <c r="E1430" s="329"/>
      <c r="F1430" s="329"/>
      <c r="G1430" s="329"/>
      <c r="H1430" s="329"/>
      <c r="I1430" s="329"/>
      <c r="J1430" s="329"/>
      <c r="K1430" s="329"/>
      <c r="L1430" s="352"/>
    </row>
    <row r="1431" spans="2:12" x14ac:dyDescent="0.45">
      <c r="B1431" s="329"/>
      <c r="C1431" s="329"/>
      <c r="D1431" s="329"/>
      <c r="E1431" s="329"/>
      <c r="F1431" s="329"/>
      <c r="G1431" s="329"/>
      <c r="H1431" s="329"/>
      <c r="I1431" s="329"/>
      <c r="J1431" s="329"/>
      <c r="K1431" s="329"/>
      <c r="L1431" s="352"/>
    </row>
    <row r="1432" spans="2:12" x14ac:dyDescent="0.45">
      <c r="B1432" s="329"/>
      <c r="C1432" s="329"/>
      <c r="D1432" s="329"/>
      <c r="E1432" s="329"/>
      <c r="F1432" s="329"/>
      <c r="G1432" s="329"/>
      <c r="H1432" s="329"/>
      <c r="I1432" s="329"/>
      <c r="J1432" s="329"/>
      <c r="K1432" s="329"/>
      <c r="L1432" s="352"/>
    </row>
    <row r="1433" spans="2:12" x14ac:dyDescent="0.45">
      <c r="B1433" s="329"/>
      <c r="C1433" s="329"/>
      <c r="D1433" s="329"/>
      <c r="E1433" s="329"/>
      <c r="F1433" s="329"/>
      <c r="G1433" s="329"/>
      <c r="H1433" s="329"/>
      <c r="I1433" s="329"/>
      <c r="J1433" s="329"/>
      <c r="K1433" s="329"/>
      <c r="L1433" s="352"/>
    </row>
    <row r="1434" spans="2:12" x14ac:dyDescent="0.45">
      <c r="B1434" s="329"/>
      <c r="C1434" s="329"/>
      <c r="D1434" s="329"/>
      <c r="E1434" s="329"/>
      <c r="F1434" s="329"/>
      <c r="G1434" s="329"/>
      <c r="H1434" s="329"/>
      <c r="I1434" s="329"/>
      <c r="J1434" s="329"/>
      <c r="K1434" s="329"/>
      <c r="L1434" s="352"/>
    </row>
    <row r="1435" spans="2:12" x14ac:dyDescent="0.45">
      <c r="B1435" s="329"/>
      <c r="C1435" s="329"/>
      <c r="D1435" s="329"/>
      <c r="E1435" s="329"/>
      <c r="F1435" s="329"/>
      <c r="G1435" s="329"/>
      <c r="H1435" s="329"/>
      <c r="I1435" s="329"/>
      <c r="J1435" s="329"/>
      <c r="K1435" s="329"/>
      <c r="L1435" s="352"/>
    </row>
    <row r="1436" spans="2:12" x14ac:dyDescent="0.45">
      <c r="B1436" s="329"/>
      <c r="C1436" s="329"/>
      <c r="D1436" s="329"/>
      <c r="E1436" s="329"/>
      <c r="F1436" s="329"/>
      <c r="G1436" s="329"/>
      <c r="H1436" s="329"/>
      <c r="I1436" s="329"/>
      <c r="J1436" s="329"/>
      <c r="K1436" s="329"/>
      <c r="L1436" s="352"/>
    </row>
    <row r="1437" spans="2:12" x14ac:dyDescent="0.45">
      <c r="B1437" s="329"/>
      <c r="C1437" s="329"/>
      <c r="D1437" s="329"/>
      <c r="E1437" s="329"/>
      <c r="F1437" s="329"/>
      <c r="G1437" s="329"/>
      <c r="H1437" s="329"/>
      <c r="I1437" s="329"/>
      <c r="J1437" s="329"/>
      <c r="K1437" s="329"/>
      <c r="L1437" s="352"/>
    </row>
    <row r="1438" spans="2:12" x14ac:dyDescent="0.45">
      <c r="B1438" s="329"/>
      <c r="C1438" s="329"/>
      <c r="D1438" s="329"/>
      <c r="E1438" s="329"/>
      <c r="F1438" s="329"/>
      <c r="G1438" s="329"/>
      <c r="H1438" s="329"/>
      <c r="I1438" s="329"/>
      <c r="J1438" s="329"/>
      <c r="K1438" s="329"/>
      <c r="L1438" s="352"/>
    </row>
    <row r="1439" spans="2:12" x14ac:dyDescent="0.45">
      <c r="B1439" s="329"/>
      <c r="C1439" s="329"/>
      <c r="D1439" s="329"/>
      <c r="E1439" s="329"/>
      <c r="F1439" s="329"/>
      <c r="G1439" s="329"/>
      <c r="H1439" s="329"/>
      <c r="I1439" s="329"/>
      <c r="J1439" s="329"/>
      <c r="K1439" s="329"/>
      <c r="L1439" s="352"/>
    </row>
    <row r="1440" spans="2:12" x14ac:dyDescent="0.45">
      <c r="B1440" s="329"/>
      <c r="C1440" s="329"/>
      <c r="D1440" s="329"/>
      <c r="E1440" s="329"/>
      <c r="F1440" s="329"/>
      <c r="G1440" s="329"/>
      <c r="H1440" s="329"/>
      <c r="I1440" s="329"/>
      <c r="J1440" s="329"/>
      <c r="K1440" s="329"/>
      <c r="L1440" s="352"/>
    </row>
    <row r="1441" spans="2:12" x14ac:dyDescent="0.45">
      <c r="B1441" s="329"/>
      <c r="C1441" s="329"/>
      <c r="D1441" s="329"/>
      <c r="E1441" s="329"/>
      <c r="F1441" s="329"/>
      <c r="G1441" s="329"/>
      <c r="H1441" s="329"/>
      <c r="I1441" s="329"/>
      <c r="J1441" s="329"/>
      <c r="K1441" s="329"/>
      <c r="L1441" s="352"/>
    </row>
    <row r="1442" spans="2:12" x14ac:dyDescent="0.45">
      <c r="B1442" s="329"/>
      <c r="C1442" s="329"/>
      <c r="D1442" s="329"/>
      <c r="E1442" s="329"/>
      <c r="F1442" s="329"/>
      <c r="G1442" s="329"/>
      <c r="H1442" s="329"/>
      <c r="I1442" s="329"/>
      <c r="J1442" s="329"/>
      <c r="K1442" s="329"/>
      <c r="L1442" s="352"/>
    </row>
    <row r="1443" spans="2:12" x14ac:dyDescent="0.45">
      <c r="B1443" s="329"/>
      <c r="C1443" s="329"/>
      <c r="D1443" s="329"/>
      <c r="E1443" s="329"/>
      <c r="F1443" s="329"/>
      <c r="G1443" s="329"/>
      <c r="H1443" s="329"/>
      <c r="I1443" s="329"/>
      <c r="J1443" s="329"/>
      <c r="K1443" s="329"/>
      <c r="L1443" s="352"/>
    </row>
    <row r="1444" spans="2:12" x14ac:dyDescent="0.45">
      <c r="B1444" s="329"/>
      <c r="C1444" s="329"/>
      <c r="D1444" s="329"/>
      <c r="E1444" s="329"/>
      <c r="F1444" s="329"/>
      <c r="G1444" s="329"/>
      <c r="H1444" s="329"/>
      <c r="I1444" s="329"/>
      <c r="J1444" s="329"/>
      <c r="K1444" s="329"/>
      <c r="L1444" s="352"/>
    </row>
    <row r="1445" spans="2:12" x14ac:dyDescent="0.45">
      <c r="B1445" s="329"/>
      <c r="C1445" s="329"/>
      <c r="D1445" s="329"/>
      <c r="E1445" s="329"/>
      <c r="F1445" s="329"/>
      <c r="G1445" s="329"/>
      <c r="H1445" s="329"/>
      <c r="I1445" s="329"/>
      <c r="J1445" s="329"/>
      <c r="K1445" s="329"/>
      <c r="L1445" s="352"/>
    </row>
    <row r="1446" spans="2:12" x14ac:dyDescent="0.45">
      <c r="B1446" s="329"/>
      <c r="C1446" s="329"/>
      <c r="D1446" s="329"/>
      <c r="E1446" s="329"/>
      <c r="F1446" s="329"/>
      <c r="G1446" s="329"/>
      <c r="H1446" s="329"/>
      <c r="I1446" s="329"/>
      <c r="J1446" s="329"/>
      <c r="K1446" s="329"/>
      <c r="L1446" s="352"/>
    </row>
    <row r="1447" spans="2:12" x14ac:dyDescent="0.45">
      <c r="B1447" s="329"/>
      <c r="C1447" s="329"/>
      <c r="D1447" s="329"/>
      <c r="E1447" s="329"/>
      <c r="F1447" s="329"/>
      <c r="G1447" s="329"/>
      <c r="H1447" s="329"/>
      <c r="I1447" s="329"/>
      <c r="J1447" s="329"/>
      <c r="K1447" s="329"/>
      <c r="L1447" s="352"/>
    </row>
    <row r="1448" spans="2:12" x14ac:dyDescent="0.45">
      <c r="B1448" s="329"/>
      <c r="C1448" s="329"/>
      <c r="D1448" s="329"/>
      <c r="E1448" s="329"/>
      <c r="F1448" s="329"/>
      <c r="G1448" s="329"/>
      <c r="H1448" s="329"/>
      <c r="I1448" s="329"/>
      <c r="J1448" s="329"/>
      <c r="K1448" s="329"/>
      <c r="L1448" s="352"/>
    </row>
    <row r="1449" spans="2:12" x14ac:dyDescent="0.45">
      <c r="B1449" s="329"/>
      <c r="C1449" s="329"/>
      <c r="D1449" s="329"/>
      <c r="E1449" s="329"/>
      <c r="F1449" s="329"/>
      <c r="G1449" s="329"/>
      <c r="H1449" s="329"/>
      <c r="I1449" s="329"/>
      <c r="J1449" s="329"/>
      <c r="K1449" s="329"/>
      <c r="L1449" s="352"/>
    </row>
    <row r="1450" spans="2:12" x14ac:dyDescent="0.45">
      <c r="B1450" s="329"/>
      <c r="C1450" s="329"/>
      <c r="D1450" s="329"/>
      <c r="E1450" s="329"/>
      <c r="F1450" s="329"/>
      <c r="G1450" s="329"/>
      <c r="H1450" s="329"/>
      <c r="I1450" s="329"/>
      <c r="J1450" s="329"/>
      <c r="K1450" s="329"/>
      <c r="L1450" s="352"/>
    </row>
    <row r="1451" spans="2:12" x14ac:dyDescent="0.45">
      <c r="B1451" s="329"/>
      <c r="C1451" s="329"/>
      <c r="D1451" s="329"/>
      <c r="E1451" s="329"/>
      <c r="F1451" s="329"/>
      <c r="G1451" s="329"/>
      <c r="H1451" s="329"/>
      <c r="I1451" s="329"/>
      <c r="J1451" s="329"/>
      <c r="K1451" s="329"/>
      <c r="L1451" s="352"/>
    </row>
    <row r="1452" spans="2:12" x14ac:dyDescent="0.45">
      <c r="B1452" s="329"/>
      <c r="C1452" s="329"/>
      <c r="D1452" s="329"/>
      <c r="E1452" s="329"/>
      <c r="F1452" s="329"/>
      <c r="G1452" s="329"/>
      <c r="H1452" s="329"/>
      <c r="I1452" s="329"/>
      <c r="J1452" s="329"/>
      <c r="K1452" s="329"/>
      <c r="L1452" s="352"/>
    </row>
    <row r="1453" spans="2:12" x14ac:dyDescent="0.45">
      <c r="B1453" s="329"/>
      <c r="C1453" s="329"/>
      <c r="D1453" s="329"/>
      <c r="E1453" s="329"/>
      <c r="F1453" s="329"/>
      <c r="G1453" s="329"/>
      <c r="H1453" s="329"/>
      <c r="I1453" s="329"/>
      <c r="J1453" s="329"/>
      <c r="K1453" s="329"/>
      <c r="L1453" s="352"/>
    </row>
    <row r="1454" spans="2:12" x14ac:dyDescent="0.45">
      <c r="B1454" s="329"/>
      <c r="C1454" s="329"/>
      <c r="D1454" s="329"/>
      <c r="E1454" s="329"/>
      <c r="F1454" s="329"/>
      <c r="G1454" s="329"/>
      <c r="H1454" s="329"/>
      <c r="I1454" s="329"/>
      <c r="J1454" s="329"/>
      <c r="K1454" s="329"/>
      <c r="L1454" s="352"/>
    </row>
    <row r="1455" spans="2:12" x14ac:dyDescent="0.45">
      <c r="B1455" s="329"/>
      <c r="C1455" s="329"/>
      <c r="D1455" s="329"/>
      <c r="E1455" s="329"/>
      <c r="F1455" s="329"/>
      <c r="G1455" s="329"/>
      <c r="H1455" s="329"/>
      <c r="I1455" s="329"/>
      <c r="J1455" s="329"/>
      <c r="K1455" s="329"/>
      <c r="L1455" s="352"/>
    </row>
    <row r="1456" spans="2:12" x14ac:dyDescent="0.45">
      <c r="B1456" s="329"/>
      <c r="C1456" s="329"/>
      <c r="D1456" s="329"/>
      <c r="E1456" s="329"/>
      <c r="F1456" s="329"/>
      <c r="G1456" s="329"/>
      <c r="H1456" s="329"/>
      <c r="I1456" s="329"/>
      <c r="J1456" s="329"/>
      <c r="K1456" s="329"/>
      <c r="L1456" s="352"/>
    </row>
    <row r="1457" spans="2:12" x14ac:dyDescent="0.45">
      <c r="B1457" s="329"/>
      <c r="C1457" s="329"/>
      <c r="D1457" s="329"/>
      <c r="E1457" s="329"/>
      <c r="F1457" s="329"/>
      <c r="G1457" s="329"/>
      <c r="H1457" s="329"/>
      <c r="I1457" s="329"/>
      <c r="J1457" s="329"/>
      <c r="K1457" s="329"/>
      <c r="L1457" s="352"/>
    </row>
    <row r="1458" spans="2:12" x14ac:dyDescent="0.45">
      <c r="B1458" s="329"/>
      <c r="C1458" s="329"/>
      <c r="D1458" s="329"/>
      <c r="E1458" s="329"/>
      <c r="F1458" s="329"/>
      <c r="G1458" s="329"/>
      <c r="H1458" s="329"/>
      <c r="I1458" s="329"/>
      <c r="J1458" s="329"/>
      <c r="K1458" s="329"/>
      <c r="L1458" s="352"/>
    </row>
    <row r="1459" spans="2:12" x14ac:dyDescent="0.45">
      <c r="B1459" s="329"/>
      <c r="C1459" s="329"/>
      <c r="D1459" s="329"/>
      <c r="E1459" s="329"/>
      <c r="F1459" s="329"/>
      <c r="G1459" s="329"/>
      <c r="H1459" s="329"/>
      <c r="I1459" s="329"/>
      <c r="J1459" s="329"/>
      <c r="K1459" s="329"/>
      <c r="L1459" s="352"/>
    </row>
    <row r="1460" spans="2:12" x14ac:dyDescent="0.45">
      <c r="B1460" s="329"/>
      <c r="C1460" s="329"/>
      <c r="D1460" s="329"/>
      <c r="E1460" s="329"/>
      <c r="F1460" s="329"/>
      <c r="G1460" s="329"/>
      <c r="H1460" s="329"/>
      <c r="I1460" s="329"/>
      <c r="J1460" s="329"/>
      <c r="K1460" s="329"/>
      <c r="L1460" s="352"/>
    </row>
    <row r="1461" spans="2:12" x14ac:dyDescent="0.45">
      <c r="B1461" s="329"/>
      <c r="C1461" s="329"/>
      <c r="D1461" s="329"/>
      <c r="E1461" s="329"/>
      <c r="F1461" s="329"/>
      <c r="G1461" s="329"/>
      <c r="H1461" s="329"/>
      <c r="I1461" s="329"/>
      <c r="J1461" s="329"/>
      <c r="K1461" s="329"/>
      <c r="L1461" s="352"/>
    </row>
    <row r="1462" spans="2:12" x14ac:dyDescent="0.45">
      <c r="B1462" s="329"/>
      <c r="C1462" s="329"/>
      <c r="D1462" s="329"/>
      <c r="E1462" s="329"/>
      <c r="F1462" s="329"/>
      <c r="G1462" s="329"/>
      <c r="H1462" s="329"/>
      <c r="I1462" s="329"/>
      <c r="J1462" s="329"/>
      <c r="K1462" s="329"/>
      <c r="L1462" s="352"/>
    </row>
    <row r="1463" spans="2:12" x14ac:dyDescent="0.45">
      <c r="B1463" s="329"/>
      <c r="C1463" s="329"/>
      <c r="D1463" s="329"/>
      <c r="E1463" s="329"/>
      <c r="F1463" s="329"/>
      <c r="G1463" s="329"/>
      <c r="H1463" s="329"/>
      <c r="I1463" s="329"/>
      <c r="J1463" s="329"/>
      <c r="K1463" s="329"/>
      <c r="L1463" s="352"/>
    </row>
    <row r="1464" spans="2:12" x14ac:dyDescent="0.45">
      <c r="B1464" s="329"/>
      <c r="C1464" s="329"/>
      <c r="D1464" s="329"/>
      <c r="E1464" s="329"/>
      <c r="F1464" s="329"/>
      <c r="G1464" s="329"/>
      <c r="H1464" s="329"/>
      <c r="I1464" s="329"/>
      <c r="J1464" s="329"/>
      <c r="K1464" s="329"/>
      <c r="L1464" s="352"/>
    </row>
    <row r="1465" spans="2:12" x14ac:dyDescent="0.45">
      <c r="B1465" s="329"/>
      <c r="C1465" s="329"/>
      <c r="D1465" s="329"/>
      <c r="E1465" s="329"/>
      <c r="F1465" s="329"/>
      <c r="G1465" s="329"/>
      <c r="H1465" s="329"/>
      <c r="I1465" s="329"/>
      <c r="J1465" s="329"/>
      <c r="K1465" s="329"/>
      <c r="L1465" s="352"/>
    </row>
    <row r="1466" spans="2:12" x14ac:dyDescent="0.45">
      <c r="B1466" s="329"/>
      <c r="C1466" s="329"/>
      <c r="D1466" s="329"/>
      <c r="E1466" s="329"/>
      <c r="F1466" s="329"/>
      <c r="G1466" s="329"/>
      <c r="H1466" s="329"/>
      <c r="I1466" s="329"/>
      <c r="J1466" s="329"/>
      <c r="K1466" s="329"/>
      <c r="L1466" s="352"/>
    </row>
    <row r="1467" spans="2:12" x14ac:dyDescent="0.45">
      <c r="B1467" s="329"/>
      <c r="C1467" s="329"/>
      <c r="D1467" s="329"/>
      <c r="E1467" s="329"/>
      <c r="F1467" s="329"/>
      <c r="G1467" s="329"/>
      <c r="H1467" s="329"/>
      <c r="I1467" s="329"/>
      <c r="J1467" s="329"/>
      <c r="K1467" s="329"/>
      <c r="L1467" s="352"/>
    </row>
    <row r="1468" spans="2:12" x14ac:dyDescent="0.45">
      <c r="B1468" s="329"/>
      <c r="C1468" s="329"/>
      <c r="D1468" s="329"/>
      <c r="E1468" s="329"/>
      <c r="F1468" s="329"/>
      <c r="G1468" s="329"/>
      <c r="H1468" s="329"/>
      <c r="I1468" s="329"/>
      <c r="J1468" s="329"/>
      <c r="K1468" s="329"/>
      <c r="L1468" s="352"/>
    </row>
    <row r="1469" spans="2:12" x14ac:dyDescent="0.45">
      <c r="B1469" s="329"/>
      <c r="C1469" s="329"/>
      <c r="D1469" s="329"/>
      <c r="E1469" s="329"/>
      <c r="F1469" s="329"/>
      <c r="G1469" s="329"/>
      <c r="H1469" s="329"/>
      <c r="I1469" s="329"/>
      <c r="J1469" s="329"/>
      <c r="K1469" s="329"/>
      <c r="L1469" s="352"/>
    </row>
    <row r="1470" spans="2:12" x14ac:dyDescent="0.45">
      <c r="B1470" s="329"/>
      <c r="C1470" s="329"/>
      <c r="D1470" s="329"/>
      <c r="E1470" s="329"/>
      <c r="F1470" s="329"/>
      <c r="G1470" s="329"/>
      <c r="H1470" s="329"/>
      <c r="I1470" s="329"/>
      <c r="J1470" s="329"/>
      <c r="K1470" s="329"/>
      <c r="L1470" s="352"/>
    </row>
    <row r="1471" spans="2:12" x14ac:dyDescent="0.45">
      <c r="B1471" s="329"/>
      <c r="C1471" s="329"/>
      <c r="D1471" s="329"/>
      <c r="E1471" s="329"/>
      <c r="F1471" s="329"/>
      <c r="G1471" s="329"/>
      <c r="H1471" s="329"/>
      <c r="I1471" s="329"/>
      <c r="J1471" s="329"/>
      <c r="K1471" s="329"/>
      <c r="L1471" s="352"/>
    </row>
    <row r="1472" spans="2:12" x14ac:dyDescent="0.45">
      <c r="B1472" s="329"/>
      <c r="C1472" s="329"/>
      <c r="D1472" s="329"/>
      <c r="E1472" s="329"/>
      <c r="F1472" s="329"/>
      <c r="G1472" s="329"/>
      <c r="H1472" s="329"/>
      <c r="I1472" s="329"/>
      <c r="J1472" s="329"/>
      <c r="K1472" s="329"/>
      <c r="L1472" s="352"/>
    </row>
    <row r="1473" spans="2:12" x14ac:dyDescent="0.45">
      <c r="B1473" s="329"/>
      <c r="C1473" s="329"/>
      <c r="D1473" s="329"/>
      <c r="E1473" s="329"/>
      <c r="F1473" s="329"/>
      <c r="G1473" s="329"/>
      <c r="H1473" s="329"/>
      <c r="I1473" s="329"/>
      <c r="J1473" s="329"/>
      <c r="K1473" s="329"/>
      <c r="L1473" s="352"/>
    </row>
    <row r="1474" spans="2:12" x14ac:dyDescent="0.45">
      <c r="B1474" s="329"/>
      <c r="C1474" s="329"/>
      <c r="D1474" s="329"/>
      <c r="E1474" s="329"/>
      <c r="F1474" s="329"/>
      <c r="G1474" s="329"/>
      <c r="H1474" s="329"/>
      <c r="I1474" s="329"/>
      <c r="J1474" s="329"/>
      <c r="K1474" s="329"/>
      <c r="L1474" s="352"/>
    </row>
    <row r="1475" spans="2:12" x14ac:dyDescent="0.45">
      <c r="B1475" s="329"/>
      <c r="C1475" s="329"/>
      <c r="D1475" s="329"/>
      <c r="E1475" s="329"/>
      <c r="F1475" s="329"/>
      <c r="G1475" s="329"/>
      <c r="H1475" s="329"/>
      <c r="I1475" s="329"/>
      <c r="J1475" s="329"/>
      <c r="K1475" s="329"/>
      <c r="L1475" s="352"/>
    </row>
    <row r="1476" spans="2:12" x14ac:dyDescent="0.45">
      <c r="B1476" s="329"/>
      <c r="C1476" s="329"/>
      <c r="D1476" s="329"/>
      <c r="E1476" s="329"/>
      <c r="F1476" s="329"/>
      <c r="G1476" s="329"/>
      <c r="H1476" s="329"/>
      <c r="I1476" s="329"/>
      <c r="J1476" s="329"/>
      <c r="K1476" s="329"/>
      <c r="L1476" s="352"/>
    </row>
    <row r="1477" spans="2:12" x14ac:dyDescent="0.45">
      <c r="B1477" s="329"/>
      <c r="C1477" s="329"/>
      <c r="D1477" s="329"/>
      <c r="E1477" s="329"/>
      <c r="F1477" s="329"/>
      <c r="G1477" s="329"/>
      <c r="H1477" s="329"/>
      <c r="I1477" s="329"/>
      <c r="J1477" s="329"/>
      <c r="K1477" s="329"/>
      <c r="L1477" s="352"/>
    </row>
    <row r="1478" spans="2:12" x14ac:dyDescent="0.45">
      <c r="B1478" s="329"/>
      <c r="C1478" s="329"/>
      <c r="D1478" s="329"/>
      <c r="E1478" s="329"/>
      <c r="F1478" s="329"/>
      <c r="G1478" s="329"/>
      <c r="H1478" s="329"/>
      <c r="I1478" s="329"/>
      <c r="J1478" s="329"/>
      <c r="K1478" s="329"/>
      <c r="L1478" s="352"/>
    </row>
    <row r="1479" spans="2:12" x14ac:dyDescent="0.45">
      <c r="B1479" s="329"/>
      <c r="C1479" s="329"/>
      <c r="D1479" s="329"/>
      <c r="E1479" s="329"/>
      <c r="F1479" s="329"/>
      <c r="G1479" s="329"/>
      <c r="H1479" s="329"/>
      <c r="I1479" s="329"/>
      <c r="J1479" s="329"/>
      <c r="K1479" s="329"/>
      <c r="L1479" s="352"/>
    </row>
    <row r="1480" spans="2:12" x14ac:dyDescent="0.45">
      <c r="B1480" s="329"/>
      <c r="C1480" s="329"/>
      <c r="D1480" s="329"/>
      <c r="E1480" s="329"/>
      <c r="F1480" s="329"/>
      <c r="G1480" s="329"/>
      <c r="H1480" s="329"/>
      <c r="I1480" s="329"/>
      <c r="J1480" s="329"/>
      <c r="K1480" s="329"/>
      <c r="L1480" s="352"/>
    </row>
    <row r="1481" spans="2:12" x14ac:dyDescent="0.45">
      <c r="B1481" s="329"/>
      <c r="C1481" s="329"/>
      <c r="D1481" s="329"/>
      <c r="E1481" s="329"/>
      <c r="F1481" s="329"/>
      <c r="G1481" s="329"/>
      <c r="H1481" s="329"/>
      <c r="I1481" s="329"/>
      <c r="J1481" s="329"/>
      <c r="K1481" s="329"/>
      <c r="L1481" s="352"/>
    </row>
    <row r="1482" spans="2:12" x14ac:dyDescent="0.45">
      <c r="B1482" s="329"/>
      <c r="C1482" s="329"/>
      <c r="D1482" s="329"/>
      <c r="E1482" s="329"/>
      <c r="F1482" s="329"/>
      <c r="G1482" s="329"/>
      <c r="H1482" s="329"/>
      <c r="I1482" s="329"/>
      <c r="J1482" s="329"/>
      <c r="K1482" s="329"/>
      <c r="L1482" s="352"/>
    </row>
    <row r="1483" spans="2:12" x14ac:dyDescent="0.45">
      <c r="B1483" s="329"/>
      <c r="C1483" s="329"/>
      <c r="D1483" s="329"/>
      <c r="E1483" s="329"/>
      <c r="F1483" s="329"/>
      <c r="G1483" s="329"/>
      <c r="H1483" s="329"/>
      <c r="I1483" s="329"/>
      <c r="J1483" s="329"/>
      <c r="K1483" s="329"/>
      <c r="L1483" s="352"/>
    </row>
    <row r="1484" spans="2:12" x14ac:dyDescent="0.45">
      <c r="B1484" s="329"/>
      <c r="C1484" s="329"/>
      <c r="D1484" s="329"/>
      <c r="E1484" s="329"/>
      <c r="F1484" s="329"/>
      <c r="G1484" s="329"/>
      <c r="H1484" s="329"/>
      <c r="I1484" s="329"/>
      <c r="J1484" s="329"/>
      <c r="K1484" s="329"/>
      <c r="L1484" s="352"/>
    </row>
    <row r="1485" spans="2:12" x14ac:dyDescent="0.45">
      <c r="B1485" s="329"/>
      <c r="C1485" s="329"/>
      <c r="D1485" s="329"/>
      <c r="E1485" s="329"/>
      <c r="F1485" s="329"/>
      <c r="G1485" s="329"/>
      <c r="H1485" s="329"/>
      <c r="I1485" s="329"/>
      <c r="J1485" s="329"/>
      <c r="K1485" s="329"/>
      <c r="L1485" s="352"/>
    </row>
    <row r="1486" spans="2:12" x14ac:dyDescent="0.45">
      <c r="B1486" s="329"/>
      <c r="C1486" s="329"/>
      <c r="D1486" s="329"/>
      <c r="E1486" s="329"/>
      <c r="F1486" s="329"/>
      <c r="G1486" s="329"/>
      <c r="H1486" s="329"/>
      <c r="I1486" s="329"/>
      <c r="J1486" s="329"/>
      <c r="K1486" s="329"/>
      <c r="L1486" s="352"/>
    </row>
    <row r="1487" spans="2:12" x14ac:dyDescent="0.45">
      <c r="B1487" s="329"/>
      <c r="C1487" s="329"/>
      <c r="D1487" s="329"/>
      <c r="E1487" s="329"/>
      <c r="F1487" s="329"/>
      <c r="G1487" s="329"/>
      <c r="H1487" s="329"/>
      <c r="I1487" s="329"/>
      <c r="J1487" s="329"/>
      <c r="K1487" s="329"/>
      <c r="L1487" s="352"/>
    </row>
    <row r="1488" spans="2:12" x14ac:dyDescent="0.45">
      <c r="B1488" s="329"/>
      <c r="C1488" s="329"/>
      <c r="D1488" s="329"/>
      <c r="E1488" s="329"/>
      <c r="F1488" s="329"/>
      <c r="G1488" s="329"/>
      <c r="H1488" s="329"/>
      <c r="I1488" s="329"/>
      <c r="J1488" s="329"/>
      <c r="K1488" s="329"/>
      <c r="L1488" s="352"/>
    </row>
    <row r="1489" spans="2:12" x14ac:dyDescent="0.45">
      <c r="B1489" s="329"/>
      <c r="C1489" s="329"/>
      <c r="D1489" s="329"/>
      <c r="E1489" s="329"/>
      <c r="F1489" s="329"/>
      <c r="G1489" s="329"/>
      <c r="H1489" s="329"/>
      <c r="I1489" s="329"/>
      <c r="J1489" s="329"/>
      <c r="K1489" s="329"/>
      <c r="L1489" s="352"/>
    </row>
    <row r="1490" spans="2:12" x14ac:dyDescent="0.45">
      <c r="B1490" s="329"/>
      <c r="C1490" s="329"/>
      <c r="D1490" s="329"/>
      <c r="E1490" s="329"/>
      <c r="F1490" s="329"/>
      <c r="G1490" s="329"/>
      <c r="H1490" s="329"/>
      <c r="I1490" s="329"/>
      <c r="J1490" s="329"/>
      <c r="K1490" s="329"/>
      <c r="L1490" s="352"/>
    </row>
    <row r="1491" spans="2:12" x14ac:dyDescent="0.45">
      <c r="B1491" s="329"/>
      <c r="C1491" s="329"/>
      <c r="D1491" s="329"/>
      <c r="E1491" s="329"/>
      <c r="F1491" s="329"/>
      <c r="G1491" s="329"/>
      <c r="H1491" s="329"/>
      <c r="I1491" s="329"/>
      <c r="J1491" s="329"/>
      <c r="K1491" s="329"/>
      <c r="L1491" s="352"/>
    </row>
    <row r="1492" spans="2:12" x14ac:dyDescent="0.45">
      <c r="B1492" s="329"/>
      <c r="C1492" s="329"/>
      <c r="D1492" s="329"/>
      <c r="E1492" s="329"/>
      <c r="F1492" s="329"/>
      <c r="G1492" s="329"/>
      <c r="H1492" s="329"/>
      <c r="I1492" s="329"/>
      <c r="J1492" s="329"/>
      <c r="K1492" s="329"/>
      <c r="L1492" s="352"/>
    </row>
    <row r="1493" spans="2:12" x14ac:dyDescent="0.45">
      <c r="B1493" s="329"/>
      <c r="C1493" s="329"/>
      <c r="D1493" s="329"/>
      <c r="E1493" s="329"/>
      <c r="F1493" s="329"/>
      <c r="G1493" s="329"/>
      <c r="H1493" s="329"/>
      <c r="I1493" s="329"/>
      <c r="J1493" s="329"/>
      <c r="K1493" s="329"/>
      <c r="L1493" s="352"/>
    </row>
    <row r="1494" spans="2:12" x14ac:dyDescent="0.45">
      <c r="B1494" s="329"/>
      <c r="C1494" s="329"/>
      <c r="D1494" s="329"/>
      <c r="E1494" s="329"/>
      <c r="F1494" s="329"/>
      <c r="G1494" s="329"/>
      <c r="H1494" s="329"/>
      <c r="I1494" s="329"/>
      <c r="J1494" s="329"/>
      <c r="K1494" s="329"/>
      <c r="L1494" s="352"/>
    </row>
    <row r="1495" spans="2:12" x14ac:dyDescent="0.45">
      <c r="B1495" s="329"/>
      <c r="C1495" s="329"/>
      <c r="D1495" s="329"/>
      <c r="E1495" s="329"/>
      <c r="F1495" s="329"/>
      <c r="G1495" s="329"/>
      <c r="H1495" s="329"/>
      <c r="I1495" s="329"/>
      <c r="J1495" s="329"/>
      <c r="K1495" s="329"/>
      <c r="L1495" s="352"/>
    </row>
    <row r="1496" spans="2:12" x14ac:dyDescent="0.45">
      <c r="B1496" s="329"/>
      <c r="C1496" s="329"/>
      <c r="D1496" s="329"/>
      <c r="E1496" s="329"/>
      <c r="F1496" s="329"/>
      <c r="G1496" s="329"/>
      <c r="H1496" s="329"/>
      <c r="I1496" s="329"/>
      <c r="J1496" s="329"/>
      <c r="K1496" s="329"/>
      <c r="L1496" s="352"/>
    </row>
    <row r="1497" spans="2:12" x14ac:dyDescent="0.45">
      <c r="B1497" s="329"/>
      <c r="C1497" s="329"/>
      <c r="D1497" s="329"/>
      <c r="E1497" s="329"/>
      <c r="F1497" s="329"/>
      <c r="G1497" s="329"/>
      <c r="H1497" s="329"/>
      <c r="I1497" s="329"/>
      <c r="J1497" s="329"/>
      <c r="K1497" s="329"/>
      <c r="L1497" s="352"/>
    </row>
    <row r="1498" spans="2:12" x14ac:dyDescent="0.45">
      <c r="B1498" s="329"/>
      <c r="C1498" s="329"/>
      <c r="D1498" s="329"/>
      <c r="E1498" s="329"/>
      <c r="F1498" s="329"/>
      <c r="G1498" s="329"/>
      <c r="H1498" s="329"/>
      <c r="I1498" s="329"/>
      <c r="J1498" s="329"/>
      <c r="K1498" s="329"/>
      <c r="L1498" s="352"/>
    </row>
    <row r="1499" spans="2:12" x14ac:dyDescent="0.45">
      <c r="B1499" s="329"/>
      <c r="C1499" s="329"/>
      <c r="D1499" s="329"/>
      <c r="E1499" s="329"/>
      <c r="F1499" s="329"/>
      <c r="G1499" s="329"/>
      <c r="H1499" s="329"/>
      <c r="I1499" s="329"/>
      <c r="J1499" s="329"/>
      <c r="K1499" s="329"/>
      <c r="L1499" s="352"/>
    </row>
    <row r="1500" spans="2:12" x14ac:dyDescent="0.45">
      <c r="B1500" s="329"/>
      <c r="C1500" s="329"/>
      <c r="D1500" s="329"/>
      <c r="E1500" s="329"/>
      <c r="F1500" s="329"/>
      <c r="G1500" s="329"/>
      <c r="H1500" s="329"/>
      <c r="I1500" s="329"/>
      <c r="J1500" s="329"/>
      <c r="K1500" s="329"/>
      <c r="L1500" s="352"/>
    </row>
    <row r="1501" spans="2:12" x14ac:dyDescent="0.45">
      <c r="B1501" s="329"/>
      <c r="C1501" s="329"/>
      <c r="D1501" s="329"/>
      <c r="E1501" s="329"/>
      <c r="F1501" s="329"/>
      <c r="G1501" s="329"/>
      <c r="H1501" s="329"/>
      <c r="I1501" s="329"/>
      <c r="J1501" s="329"/>
      <c r="K1501" s="329"/>
      <c r="L1501" s="352"/>
    </row>
    <row r="1502" spans="2:12" x14ac:dyDescent="0.45">
      <c r="B1502" s="329"/>
      <c r="C1502" s="329"/>
      <c r="D1502" s="329"/>
      <c r="E1502" s="329"/>
      <c r="F1502" s="329"/>
      <c r="G1502" s="329"/>
      <c r="H1502" s="329"/>
      <c r="I1502" s="329"/>
      <c r="J1502" s="329"/>
      <c r="K1502" s="329"/>
      <c r="L1502" s="352"/>
    </row>
    <row r="1503" spans="2:12" x14ac:dyDescent="0.45">
      <c r="B1503" s="329"/>
      <c r="C1503" s="329"/>
      <c r="D1503" s="329"/>
      <c r="E1503" s="329"/>
      <c r="F1503" s="329"/>
      <c r="G1503" s="329"/>
      <c r="H1503" s="329"/>
      <c r="I1503" s="329"/>
      <c r="J1503" s="329"/>
      <c r="K1503" s="329"/>
      <c r="L1503" s="352"/>
    </row>
    <row r="1504" spans="2:12" x14ac:dyDescent="0.45">
      <c r="B1504" s="329"/>
      <c r="C1504" s="329"/>
      <c r="D1504" s="329"/>
      <c r="E1504" s="329"/>
      <c r="F1504" s="329"/>
      <c r="G1504" s="329"/>
      <c r="H1504" s="329"/>
      <c r="I1504" s="329"/>
      <c r="J1504" s="329"/>
      <c r="K1504" s="329"/>
      <c r="L1504" s="352"/>
    </row>
    <row r="1505" spans="2:12" x14ac:dyDescent="0.45">
      <c r="B1505" s="329"/>
      <c r="C1505" s="329"/>
      <c r="D1505" s="329"/>
      <c r="E1505" s="329"/>
      <c r="F1505" s="329"/>
      <c r="G1505" s="329"/>
      <c r="H1505" s="329"/>
      <c r="I1505" s="329"/>
      <c r="J1505" s="329"/>
      <c r="K1505" s="329"/>
      <c r="L1505" s="352"/>
    </row>
    <row r="1506" spans="2:12" x14ac:dyDescent="0.45">
      <c r="B1506" s="329"/>
      <c r="C1506" s="329"/>
      <c r="D1506" s="329"/>
      <c r="E1506" s="329"/>
      <c r="F1506" s="329"/>
      <c r="G1506" s="329"/>
      <c r="H1506" s="329"/>
      <c r="I1506" s="329"/>
      <c r="J1506" s="329"/>
      <c r="K1506" s="329"/>
      <c r="L1506" s="352"/>
    </row>
    <row r="1507" spans="2:12" x14ac:dyDescent="0.45">
      <c r="B1507" s="329"/>
      <c r="C1507" s="329"/>
      <c r="D1507" s="329"/>
      <c r="E1507" s="329"/>
      <c r="F1507" s="329"/>
      <c r="G1507" s="329"/>
      <c r="H1507" s="329"/>
      <c r="I1507" s="329"/>
      <c r="J1507" s="329"/>
      <c r="K1507" s="329"/>
      <c r="L1507" s="352"/>
    </row>
    <row r="1508" spans="2:12" x14ac:dyDescent="0.45">
      <c r="B1508" s="329"/>
      <c r="C1508" s="329"/>
      <c r="D1508" s="329"/>
      <c r="E1508" s="329"/>
      <c r="F1508" s="329"/>
      <c r="G1508" s="329"/>
      <c r="H1508" s="329"/>
      <c r="I1508" s="329"/>
      <c r="J1508" s="329"/>
      <c r="K1508" s="329"/>
      <c r="L1508" s="352"/>
    </row>
    <row r="1509" spans="2:12" x14ac:dyDescent="0.45">
      <c r="B1509" s="329"/>
      <c r="C1509" s="329"/>
      <c r="D1509" s="329"/>
      <c r="E1509" s="329"/>
      <c r="F1509" s="329"/>
      <c r="G1509" s="329"/>
      <c r="H1509" s="329"/>
      <c r="I1509" s="329"/>
      <c r="J1509" s="329"/>
      <c r="K1509" s="329"/>
      <c r="L1509" s="352"/>
    </row>
    <row r="1510" spans="2:12" x14ac:dyDescent="0.45">
      <c r="B1510" s="329"/>
      <c r="C1510" s="329"/>
      <c r="D1510" s="329"/>
      <c r="E1510" s="329"/>
      <c r="F1510" s="329"/>
      <c r="G1510" s="329"/>
      <c r="H1510" s="329"/>
      <c r="I1510" s="329"/>
      <c r="J1510" s="329"/>
      <c r="K1510" s="329"/>
      <c r="L1510" s="352"/>
    </row>
    <row r="1511" spans="2:12" x14ac:dyDescent="0.45">
      <c r="B1511" s="329"/>
      <c r="C1511" s="329"/>
      <c r="D1511" s="329"/>
      <c r="E1511" s="329"/>
      <c r="F1511" s="329"/>
      <c r="G1511" s="329"/>
      <c r="H1511" s="329"/>
      <c r="I1511" s="329"/>
      <c r="J1511" s="329"/>
      <c r="K1511" s="329"/>
      <c r="L1511" s="352"/>
    </row>
    <row r="1512" spans="2:12" x14ac:dyDescent="0.45">
      <c r="B1512" s="329"/>
      <c r="C1512" s="329"/>
      <c r="D1512" s="329"/>
      <c r="E1512" s="329"/>
      <c r="F1512" s="329"/>
      <c r="G1512" s="329"/>
      <c r="H1512" s="329"/>
      <c r="I1512" s="329"/>
      <c r="J1512" s="329"/>
      <c r="K1512" s="329"/>
      <c r="L1512" s="352"/>
    </row>
    <row r="1513" spans="2:12" x14ac:dyDescent="0.45">
      <c r="B1513" s="329"/>
      <c r="C1513" s="329"/>
      <c r="D1513" s="329"/>
      <c r="E1513" s="329"/>
      <c r="F1513" s="329"/>
      <c r="G1513" s="329"/>
      <c r="H1513" s="329"/>
      <c r="I1513" s="329"/>
      <c r="J1513" s="329"/>
      <c r="K1513" s="329"/>
      <c r="L1513" s="352"/>
    </row>
    <row r="1514" spans="2:12" x14ac:dyDescent="0.45">
      <c r="B1514" s="329"/>
      <c r="C1514" s="329"/>
      <c r="D1514" s="329"/>
      <c r="E1514" s="329"/>
      <c r="F1514" s="329"/>
      <c r="G1514" s="329"/>
      <c r="H1514" s="329"/>
      <c r="I1514" s="329"/>
      <c r="J1514" s="329"/>
      <c r="K1514" s="329"/>
      <c r="L1514" s="352"/>
    </row>
    <row r="1515" spans="2:12" x14ac:dyDescent="0.45">
      <c r="B1515" s="329"/>
      <c r="C1515" s="329"/>
      <c r="D1515" s="329"/>
      <c r="E1515" s="329"/>
      <c r="F1515" s="329"/>
      <c r="G1515" s="329"/>
      <c r="H1515" s="329"/>
      <c r="I1515" s="329"/>
      <c r="J1515" s="329"/>
      <c r="K1515" s="329"/>
      <c r="L1515" s="352"/>
    </row>
    <row r="1516" spans="2:12" x14ac:dyDescent="0.45">
      <c r="B1516" s="329"/>
      <c r="C1516" s="329"/>
      <c r="D1516" s="329"/>
      <c r="E1516" s="329"/>
      <c r="F1516" s="329"/>
      <c r="G1516" s="329"/>
      <c r="H1516" s="329"/>
      <c r="I1516" s="329"/>
      <c r="J1516" s="329"/>
      <c r="K1516" s="329"/>
      <c r="L1516" s="352"/>
    </row>
    <row r="1517" spans="2:12" x14ac:dyDescent="0.45">
      <c r="B1517" s="329"/>
      <c r="C1517" s="329"/>
      <c r="D1517" s="329"/>
      <c r="E1517" s="329"/>
      <c r="F1517" s="329"/>
      <c r="G1517" s="329"/>
      <c r="H1517" s="329"/>
      <c r="I1517" s="329"/>
      <c r="J1517" s="329"/>
      <c r="K1517" s="329"/>
      <c r="L1517" s="352"/>
    </row>
    <row r="1518" spans="2:12" x14ac:dyDescent="0.45">
      <c r="B1518" s="329"/>
      <c r="C1518" s="329"/>
      <c r="D1518" s="329"/>
      <c r="E1518" s="329"/>
      <c r="F1518" s="329"/>
      <c r="G1518" s="329"/>
      <c r="H1518" s="329"/>
      <c r="I1518" s="329"/>
      <c r="J1518" s="329"/>
      <c r="K1518" s="329"/>
      <c r="L1518" s="352"/>
    </row>
    <row r="1519" spans="2:12" x14ac:dyDescent="0.45">
      <c r="B1519" s="329"/>
      <c r="C1519" s="329"/>
      <c r="D1519" s="329"/>
      <c r="E1519" s="329"/>
      <c r="F1519" s="329"/>
      <c r="G1519" s="329"/>
      <c r="H1519" s="329"/>
      <c r="I1519" s="329"/>
      <c r="J1519" s="329"/>
      <c r="K1519" s="329"/>
      <c r="L1519" s="352"/>
    </row>
    <row r="1520" spans="2:12" x14ac:dyDescent="0.45">
      <c r="B1520" s="329"/>
      <c r="C1520" s="329"/>
      <c r="D1520" s="329"/>
      <c r="E1520" s="329"/>
      <c r="F1520" s="329"/>
      <c r="G1520" s="329"/>
      <c r="H1520" s="329"/>
      <c r="I1520" s="329"/>
      <c r="J1520" s="329"/>
      <c r="K1520" s="329"/>
      <c r="L1520" s="352"/>
    </row>
    <row r="1521" spans="2:12" x14ac:dyDescent="0.45">
      <c r="B1521" s="329"/>
      <c r="C1521" s="329"/>
      <c r="D1521" s="329"/>
      <c r="E1521" s="329"/>
      <c r="F1521" s="329"/>
      <c r="G1521" s="329"/>
      <c r="H1521" s="329"/>
      <c r="I1521" s="329"/>
      <c r="J1521" s="329"/>
      <c r="K1521" s="329"/>
      <c r="L1521" s="352"/>
    </row>
    <row r="1522" spans="2:12" x14ac:dyDescent="0.45">
      <c r="B1522" s="329"/>
      <c r="C1522" s="329"/>
      <c r="D1522" s="329"/>
      <c r="E1522" s="329"/>
      <c r="F1522" s="329"/>
      <c r="G1522" s="329"/>
      <c r="H1522" s="329"/>
      <c r="I1522" s="329"/>
      <c r="J1522" s="329"/>
      <c r="K1522" s="329"/>
      <c r="L1522" s="352"/>
    </row>
    <row r="1523" spans="2:12" x14ac:dyDescent="0.45">
      <c r="B1523" s="329"/>
      <c r="C1523" s="329"/>
      <c r="D1523" s="329"/>
      <c r="E1523" s="329"/>
      <c r="F1523" s="329"/>
      <c r="G1523" s="329"/>
      <c r="H1523" s="329"/>
      <c r="I1523" s="329"/>
      <c r="J1523" s="329"/>
      <c r="K1523" s="329"/>
      <c r="L1523" s="352"/>
    </row>
    <row r="1524" spans="2:12" x14ac:dyDescent="0.45">
      <c r="B1524" s="329"/>
      <c r="C1524" s="329"/>
      <c r="D1524" s="329"/>
      <c r="E1524" s="329"/>
      <c r="F1524" s="329"/>
      <c r="G1524" s="329"/>
      <c r="H1524" s="329"/>
      <c r="I1524" s="329"/>
      <c r="J1524" s="329"/>
      <c r="K1524" s="329"/>
      <c r="L1524" s="352"/>
    </row>
    <row r="1525" spans="2:12" x14ac:dyDescent="0.45">
      <c r="B1525" s="329"/>
      <c r="C1525" s="329"/>
      <c r="D1525" s="329"/>
      <c r="E1525" s="329"/>
      <c r="F1525" s="329"/>
      <c r="G1525" s="329"/>
      <c r="H1525" s="329"/>
      <c r="I1525" s="329"/>
      <c r="J1525" s="329"/>
      <c r="K1525" s="329"/>
      <c r="L1525" s="352"/>
    </row>
    <row r="1526" spans="2:12" x14ac:dyDescent="0.45">
      <c r="B1526" s="329"/>
      <c r="C1526" s="329"/>
      <c r="D1526" s="329"/>
      <c r="E1526" s="329"/>
      <c r="F1526" s="329"/>
      <c r="G1526" s="329"/>
      <c r="H1526" s="329"/>
      <c r="I1526" s="329"/>
      <c r="J1526" s="329"/>
      <c r="K1526" s="329"/>
      <c r="L1526" s="352"/>
    </row>
    <row r="1527" spans="2:12" x14ac:dyDescent="0.45">
      <c r="B1527" s="329"/>
      <c r="C1527" s="329"/>
      <c r="D1527" s="329"/>
      <c r="E1527" s="329"/>
      <c r="F1527" s="329"/>
      <c r="G1527" s="329"/>
      <c r="H1527" s="329"/>
      <c r="I1527" s="329"/>
      <c r="J1527" s="329"/>
      <c r="K1527" s="329"/>
      <c r="L1527" s="352"/>
    </row>
    <row r="1528" spans="2:12" x14ac:dyDescent="0.45">
      <c r="B1528" s="329"/>
      <c r="C1528" s="329"/>
      <c r="D1528" s="329"/>
      <c r="E1528" s="329"/>
      <c r="F1528" s="329"/>
      <c r="G1528" s="329"/>
      <c r="H1528" s="329"/>
      <c r="I1528" s="329"/>
      <c r="J1528" s="329"/>
      <c r="K1528" s="329"/>
      <c r="L1528" s="352"/>
    </row>
    <row r="1529" spans="2:12" x14ac:dyDescent="0.45">
      <c r="B1529" s="329"/>
      <c r="C1529" s="329"/>
      <c r="D1529" s="329"/>
      <c r="E1529" s="329"/>
      <c r="F1529" s="329"/>
      <c r="G1529" s="329"/>
      <c r="H1529" s="329"/>
      <c r="I1529" s="329"/>
      <c r="J1529" s="329"/>
      <c r="K1529" s="329"/>
      <c r="L1529" s="352"/>
    </row>
    <row r="1530" spans="2:12" x14ac:dyDescent="0.45">
      <c r="B1530" s="329"/>
      <c r="C1530" s="329"/>
      <c r="D1530" s="329"/>
      <c r="E1530" s="329"/>
      <c r="F1530" s="329"/>
      <c r="G1530" s="329"/>
      <c r="H1530" s="329"/>
      <c r="I1530" s="329"/>
      <c r="J1530" s="329"/>
      <c r="K1530" s="329"/>
      <c r="L1530" s="352"/>
    </row>
    <row r="1531" spans="2:12" x14ac:dyDescent="0.45">
      <c r="B1531" s="329"/>
      <c r="C1531" s="329"/>
      <c r="D1531" s="329"/>
      <c r="E1531" s="329"/>
      <c r="F1531" s="329"/>
      <c r="G1531" s="329"/>
      <c r="H1531" s="329"/>
      <c r="I1531" s="329"/>
      <c r="J1531" s="329"/>
      <c r="K1531" s="329"/>
      <c r="L1531" s="352"/>
    </row>
    <row r="1532" spans="2:12" x14ac:dyDescent="0.45">
      <c r="B1532" s="329"/>
      <c r="C1532" s="329"/>
      <c r="D1532" s="329"/>
      <c r="E1532" s="329"/>
      <c r="F1532" s="329"/>
      <c r="G1532" s="329"/>
      <c r="H1532" s="329"/>
      <c r="I1532" s="329"/>
      <c r="J1532" s="329"/>
      <c r="K1532" s="329"/>
      <c r="L1532" s="352"/>
    </row>
    <row r="1533" spans="2:12" x14ac:dyDescent="0.45">
      <c r="B1533" s="329"/>
      <c r="C1533" s="329"/>
      <c r="D1533" s="329"/>
      <c r="E1533" s="329"/>
      <c r="F1533" s="329"/>
      <c r="G1533" s="329"/>
      <c r="H1533" s="329"/>
      <c r="I1533" s="329"/>
      <c r="J1533" s="329"/>
      <c r="K1533" s="329"/>
      <c r="L1533" s="352"/>
    </row>
    <row r="1534" spans="2:12" x14ac:dyDescent="0.45">
      <c r="B1534" s="329"/>
      <c r="C1534" s="329"/>
      <c r="D1534" s="329"/>
      <c r="E1534" s="329"/>
      <c r="F1534" s="329"/>
      <c r="G1534" s="329"/>
      <c r="H1534" s="329"/>
      <c r="I1534" s="329"/>
      <c r="J1534" s="329"/>
      <c r="K1534" s="329"/>
      <c r="L1534" s="352"/>
    </row>
    <row r="1535" spans="2:12" x14ac:dyDescent="0.45">
      <c r="B1535" s="329"/>
      <c r="C1535" s="329"/>
      <c r="D1535" s="329"/>
      <c r="E1535" s="329"/>
      <c r="F1535" s="329"/>
      <c r="G1535" s="329"/>
      <c r="H1535" s="329"/>
      <c r="I1535" s="329"/>
      <c r="J1535" s="329"/>
      <c r="K1535" s="329"/>
      <c r="L1535" s="352"/>
    </row>
    <row r="1536" spans="2:12" x14ac:dyDescent="0.45">
      <c r="B1536" s="329"/>
      <c r="C1536" s="329"/>
      <c r="D1536" s="329"/>
      <c r="E1536" s="329"/>
      <c r="F1536" s="329"/>
      <c r="G1536" s="329"/>
      <c r="H1536" s="329"/>
      <c r="I1536" s="329"/>
      <c r="J1536" s="329"/>
      <c r="K1536" s="329"/>
      <c r="L1536" s="352"/>
    </row>
    <row r="1537" spans="2:12" x14ac:dyDescent="0.45">
      <c r="B1537" s="329"/>
      <c r="C1537" s="329"/>
      <c r="D1537" s="329"/>
      <c r="E1537" s="329"/>
      <c r="F1537" s="329"/>
      <c r="G1537" s="329"/>
      <c r="H1537" s="329"/>
      <c r="I1537" s="329"/>
      <c r="J1537" s="329"/>
      <c r="K1537" s="329"/>
      <c r="L1537" s="352"/>
    </row>
    <row r="1538" spans="2:12" x14ac:dyDescent="0.45">
      <c r="B1538" s="329"/>
      <c r="C1538" s="329"/>
      <c r="D1538" s="329"/>
      <c r="E1538" s="329"/>
      <c r="F1538" s="329"/>
      <c r="G1538" s="329"/>
      <c r="H1538" s="329"/>
      <c r="I1538" s="329"/>
      <c r="J1538" s="329"/>
      <c r="K1538" s="329"/>
      <c r="L1538" s="352"/>
    </row>
    <row r="1539" spans="2:12" x14ac:dyDescent="0.45">
      <c r="B1539" s="329"/>
      <c r="C1539" s="329"/>
      <c r="D1539" s="329"/>
      <c r="E1539" s="329"/>
      <c r="F1539" s="329"/>
      <c r="G1539" s="329"/>
      <c r="H1539" s="329"/>
      <c r="I1539" s="329"/>
      <c r="J1539" s="329"/>
      <c r="K1539" s="329"/>
      <c r="L1539" s="352"/>
    </row>
    <row r="1540" spans="2:12" x14ac:dyDescent="0.45">
      <c r="B1540" s="329"/>
      <c r="C1540" s="329"/>
      <c r="D1540" s="329"/>
      <c r="E1540" s="329"/>
      <c r="F1540" s="329"/>
      <c r="G1540" s="329"/>
      <c r="H1540" s="329"/>
      <c r="I1540" s="329"/>
      <c r="J1540" s="329"/>
      <c r="K1540" s="329"/>
      <c r="L1540" s="352"/>
    </row>
    <row r="1541" spans="2:12" x14ac:dyDescent="0.45">
      <c r="B1541" s="329"/>
      <c r="C1541" s="329"/>
      <c r="D1541" s="329"/>
      <c r="E1541" s="329"/>
      <c r="F1541" s="329"/>
      <c r="G1541" s="329"/>
      <c r="H1541" s="329"/>
      <c r="I1541" s="329"/>
      <c r="J1541" s="329"/>
      <c r="K1541" s="329"/>
      <c r="L1541" s="352"/>
    </row>
    <row r="1542" spans="2:12" x14ac:dyDescent="0.45">
      <c r="B1542" s="329"/>
      <c r="C1542" s="329"/>
      <c r="D1542" s="329"/>
      <c r="E1542" s="329"/>
      <c r="F1542" s="329"/>
      <c r="G1542" s="329"/>
      <c r="H1542" s="329"/>
      <c r="I1542" s="329"/>
      <c r="J1542" s="329"/>
      <c r="K1542" s="329"/>
      <c r="L1542" s="352"/>
    </row>
    <row r="1543" spans="2:12" x14ac:dyDescent="0.45">
      <c r="B1543" s="329"/>
      <c r="C1543" s="329"/>
      <c r="D1543" s="329"/>
      <c r="E1543" s="329"/>
      <c r="F1543" s="329"/>
      <c r="G1543" s="329"/>
      <c r="H1543" s="329"/>
      <c r="I1543" s="329"/>
      <c r="J1543" s="329"/>
      <c r="K1543" s="329"/>
      <c r="L1543" s="352"/>
    </row>
    <row r="1544" spans="2:12" x14ac:dyDescent="0.45">
      <c r="B1544" s="329"/>
      <c r="C1544" s="329"/>
      <c r="D1544" s="329"/>
      <c r="E1544" s="329"/>
      <c r="F1544" s="329"/>
      <c r="G1544" s="329"/>
      <c r="H1544" s="329"/>
      <c r="I1544" s="329"/>
      <c r="J1544" s="329"/>
      <c r="K1544" s="329"/>
      <c r="L1544" s="352"/>
    </row>
    <row r="1545" spans="2:12" x14ac:dyDescent="0.45">
      <c r="B1545" s="329"/>
      <c r="C1545" s="329"/>
      <c r="D1545" s="329"/>
      <c r="E1545" s="329"/>
      <c r="F1545" s="329"/>
      <c r="G1545" s="329"/>
      <c r="H1545" s="329"/>
      <c r="I1545" s="329"/>
      <c r="J1545" s="329"/>
      <c r="K1545" s="329"/>
      <c r="L1545" s="352"/>
    </row>
    <row r="1546" spans="2:12" x14ac:dyDescent="0.45">
      <c r="B1546" s="329"/>
      <c r="C1546" s="329"/>
      <c r="D1546" s="329"/>
      <c r="E1546" s="329"/>
      <c r="F1546" s="329"/>
      <c r="G1546" s="329"/>
      <c r="H1546" s="329"/>
      <c r="I1546" s="329"/>
      <c r="J1546" s="329"/>
      <c r="K1546" s="329"/>
      <c r="L1546" s="352"/>
    </row>
    <row r="1547" spans="2:12" x14ac:dyDescent="0.45">
      <c r="B1547" s="329"/>
      <c r="C1547" s="329"/>
      <c r="D1547" s="329"/>
      <c r="E1547" s="329"/>
      <c r="F1547" s="329"/>
      <c r="G1547" s="329"/>
      <c r="H1547" s="329"/>
      <c r="I1547" s="329"/>
      <c r="J1547" s="329"/>
      <c r="K1547" s="329"/>
      <c r="L1547" s="352"/>
    </row>
    <row r="1548" spans="2:12" x14ac:dyDescent="0.45">
      <c r="B1548" s="329"/>
      <c r="C1548" s="329"/>
      <c r="D1548" s="329"/>
      <c r="E1548" s="329"/>
      <c r="F1548" s="329"/>
      <c r="G1548" s="329"/>
      <c r="H1548" s="329"/>
      <c r="I1548" s="329"/>
      <c r="J1548" s="329"/>
      <c r="K1548" s="329"/>
      <c r="L1548" s="352"/>
    </row>
    <row r="1549" spans="2:12" x14ac:dyDescent="0.45">
      <c r="B1549" s="329"/>
      <c r="C1549" s="329"/>
      <c r="D1549" s="329"/>
      <c r="E1549" s="329"/>
      <c r="F1549" s="329"/>
      <c r="G1549" s="329"/>
      <c r="H1549" s="329"/>
      <c r="I1549" s="329"/>
      <c r="J1549" s="329"/>
      <c r="K1549" s="329"/>
      <c r="L1549" s="352"/>
    </row>
    <row r="1550" spans="2:12" x14ac:dyDescent="0.45">
      <c r="B1550" s="329"/>
      <c r="C1550" s="329"/>
      <c r="D1550" s="329"/>
      <c r="E1550" s="329"/>
      <c r="F1550" s="329"/>
      <c r="G1550" s="329"/>
      <c r="H1550" s="329"/>
      <c r="I1550" s="329"/>
      <c r="J1550" s="329"/>
      <c r="K1550" s="329"/>
      <c r="L1550" s="352"/>
    </row>
    <row r="1551" spans="2:12" x14ac:dyDescent="0.45">
      <c r="B1551" s="329"/>
      <c r="C1551" s="329"/>
      <c r="D1551" s="329"/>
      <c r="E1551" s="329"/>
      <c r="F1551" s="329"/>
      <c r="G1551" s="329"/>
      <c r="H1551" s="329"/>
      <c r="I1551" s="329"/>
      <c r="J1551" s="329"/>
      <c r="K1551" s="329"/>
      <c r="L1551" s="352"/>
    </row>
    <row r="1552" spans="2:12" x14ac:dyDescent="0.45">
      <c r="B1552" s="329"/>
      <c r="C1552" s="329"/>
      <c r="D1552" s="329"/>
      <c r="E1552" s="329"/>
      <c r="F1552" s="329"/>
      <c r="G1552" s="329"/>
      <c r="H1552" s="329"/>
      <c r="I1552" s="329"/>
      <c r="J1552" s="329"/>
      <c r="K1552" s="329"/>
      <c r="L1552" s="352"/>
    </row>
    <row r="1553" spans="2:12" x14ac:dyDescent="0.45">
      <c r="B1553" s="329"/>
      <c r="C1553" s="329"/>
      <c r="D1553" s="329"/>
      <c r="E1553" s="329"/>
      <c r="F1553" s="329"/>
      <c r="G1553" s="329"/>
      <c r="H1553" s="329"/>
      <c r="I1553" s="329"/>
      <c r="J1553" s="329"/>
      <c r="K1553" s="329"/>
      <c r="L1553" s="352"/>
    </row>
    <row r="1554" spans="2:12" x14ac:dyDescent="0.45">
      <c r="B1554" s="329"/>
      <c r="C1554" s="329"/>
      <c r="D1554" s="329"/>
      <c r="E1554" s="329"/>
      <c r="F1554" s="329"/>
      <c r="G1554" s="329"/>
      <c r="H1554" s="329"/>
      <c r="I1554" s="329"/>
      <c r="J1554" s="329"/>
      <c r="K1554" s="329"/>
      <c r="L1554" s="352"/>
    </row>
    <row r="1555" spans="2:12" x14ac:dyDescent="0.45">
      <c r="B1555" s="329"/>
      <c r="C1555" s="329"/>
      <c r="D1555" s="329"/>
      <c r="E1555" s="329"/>
      <c r="F1555" s="329"/>
      <c r="G1555" s="329"/>
      <c r="H1555" s="329"/>
      <c r="I1555" s="329"/>
      <c r="J1555" s="329"/>
      <c r="K1555" s="329"/>
      <c r="L1555" s="352"/>
    </row>
    <row r="1556" spans="2:12" x14ac:dyDescent="0.45">
      <c r="B1556" s="329"/>
      <c r="C1556" s="329"/>
      <c r="D1556" s="329"/>
      <c r="E1556" s="329"/>
      <c r="F1556" s="329"/>
      <c r="G1556" s="329"/>
      <c r="H1556" s="329"/>
      <c r="I1556" s="329"/>
      <c r="J1556" s="329"/>
      <c r="K1556" s="329"/>
      <c r="L1556" s="352"/>
    </row>
    <row r="1557" spans="2:12" x14ac:dyDescent="0.45">
      <c r="B1557" s="329"/>
      <c r="C1557" s="329"/>
      <c r="D1557" s="329"/>
      <c r="E1557" s="329"/>
      <c r="F1557" s="329"/>
      <c r="G1557" s="329"/>
      <c r="H1557" s="329"/>
      <c r="I1557" s="329"/>
      <c r="J1557" s="329"/>
      <c r="K1557" s="329"/>
      <c r="L1557" s="352"/>
    </row>
    <row r="1558" spans="2:12" x14ac:dyDescent="0.45">
      <c r="B1558" s="329"/>
      <c r="C1558" s="329"/>
      <c r="D1558" s="329"/>
      <c r="E1558" s="329"/>
      <c r="F1558" s="329"/>
      <c r="G1558" s="329"/>
      <c r="H1558" s="329"/>
      <c r="I1558" s="329"/>
      <c r="J1558" s="329"/>
      <c r="K1558" s="329"/>
      <c r="L1558" s="352"/>
    </row>
    <row r="1559" spans="2:12" x14ac:dyDescent="0.45">
      <c r="B1559" s="329"/>
      <c r="C1559" s="329"/>
      <c r="D1559" s="329"/>
      <c r="E1559" s="329"/>
      <c r="F1559" s="329"/>
      <c r="G1559" s="329"/>
      <c r="H1559" s="329"/>
      <c r="I1559" s="329"/>
      <c r="J1559" s="329"/>
      <c r="K1559" s="329"/>
      <c r="L1559" s="352"/>
    </row>
    <row r="1560" spans="2:12" x14ac:dyDescent="0.45">
      <c r="B1560" s="329"/>
      <c r="C1560" s="329"/>
      <c r="D1560" s="329"/>
      <c r="E1560" s="329"/>
      <c r="F1560" s="329"/>
      <c r="G1560" s="329"/>
      <c r="H1560" s="329"/>
      <c r="I1560" s="329"/>
      <c r="J1560" s="329"/>
      <c r="K1560" s="329"/>
      <c r="L1560" s="352"/>
    </row>
    <row r="1561" spans="2:12" x14ac:dyDescent="0.45">
      <c r="B1561" s="329"/>
      <c r="C1561" s="329"/>
      <c r="D1561" s="329"/>
      <c r="E1561" s="329"/>
      <c r="F1561" s="329"/>
      <c r="G1561" s="329"/>
      <c r="H1561" s="329"/>
      <c r="I1561" s="329"/>
      <c r="J1561" s="329"/>
      <c r="K1561" s="329"/>
      <c r="L1561" s="352"/>
    </row>
    <row r="1562" spans="2:12" x14ac:dyDescent="0.45">
      <c r="B1562" s="329"/>
      <c r="C1562" s="329"/>
      <c r="D1562" s="329"/>
      <c r="E1562" s="329"/>
      <c r="F1562" s="329"/>
      <c r="G1562" s="329"/>
      <c r="H1562" s="329"/>
      <c r="I1562" s="329"/>
      <c r="J1562" s="329"/>
      <c r="K1562" s="329"/>
      <c r="L1562" s="352"/>
    </row>
    <row r="1563" spans="2:12" x14ac:dyDescent="0.45">
      <c r="B1563" s="329"/>
      <c r="C1563" s="329"/>
      <c r="D1563" s="329"/>
      <c r="E1563" s="329"/>
      <c r="F1563" s="329"/>
      <c r="G1563" s="329"/>
      <c r="H1563" s="329"/>
      <c r="I1563" s="329"/>
      <c r="J1563" s="329"/>
      <c r="K1563" s="329"/>
      <c r="L1563" s="352"/>
    </row>
    <row r="1564" spans="2:12" x14ac:dyDescent="0.45">
      <c r="B1564" s="329"/>
      <c r="C1564" s="329"/>
      <c r="D1564" s="329"/>
      <c r="E1564" s="329"/>
      <c r="F1564" s="329"/>
      <c r="G1564" s="329"/>
      <c r="H1564" s="329"/>
      <c r="I1564" s="329"/>
      <c r="J1564" s="329"/>
      <c r="K1564" s="329"/>
      <c r="L1564" s="352"/>
    </row>
    <row r="1565" spans="2:12" x14ac:dyDescent="0.45">
      <c r="B1565" s="329"/>
      <c r="C1565" s="329"/>
      <c r="D1565" s="329"/>
      <c r="E1565" s="329"/>
      <c r="F1565" s="329"/>
      <c r="G1565" s="329"/>
      <c r="H1565" s="329"/>
      <c r="I1565" s="329"/>
      <c r="J1565" s="329"/>
      <c r="K1565" s="329"/>
      <c r="L1565" s="352"/>
    </row>
    <row r="1566" spans="2:12" x14ac:dyDescent="0.45">
      <c r="B1566" s="329"/>
      <c r="C1566" s="329"/>
      <c r="D1566" s="329"/>
      <c r="E1566" s="329"/>
      <c r="F1566" s="329"/>
      <c r="G1566" s="329"/>
      <c r="H1566" s="329"/>
      <c r="I1566" s="329"/>
      <c r="J1566" s="329"/>
      <c r="K1566" s="329"/>
      <c r="L1566" s="352"/>
    </row>
    <row r="1567" spans="2:12" x14ac:dyDescent="0.45">
      <c r="B1567" s="329"/>
      <c r="C1567" s="329"/>
      <c r="D1567" s="329"/>
      <c r="E1567" s="329"/>
      <c r="F1567" s="329"/>
      <c r="G1567" s="329"/>
      <c r="H1567" s="329"/>
      <c r="I1567" s="329"/>
      <c r="J1567" s="329"/>
      <c r="K1567" s="329"/>
      <c r="L1567" s="352"/>
    </row>
    <row r="1568" spans="2:12" x14ac:dyDescent="0.45">
      <c r="B1568" s="329"/>
      <c r="C1568" s="329"/>
      <c r="D1568" s="329"/>
      <c r="E1568" s="329"/>
      <c r="F1568" s="329"/>
      <c r="G1568" s="329"/>
      <c r="H1568" s="329"/>
      <c r="I1568" s="329"/>
      <c r="J1568" s="329"/>
      <c r="K1568" s="329"/>
      <c r="L1568" s="352"/>
    </row>
    <row r="2506" spans="2:2" x14ac:dyDescent="0.45">
      <c r="B2506" s="67" t="s">
        <v>26</v>
      </c>
    </row>
  </sheetData>
  <sheetProtection algorithmName="SHA-512" hashValue="B8+b3Xr+RUPyL4cJynCVtzAeg3ZmU6PH5EOe2Evc+gM1zVZpv9CQ61WZySdFq3NqxESlI6fpUJU/HKxcoBv1jw==" saltValue="CZgx6xpuCrNXl6jLDY0hFA==" spinCount="100000" sheet="1" formatColumns="0" insertRows="0" sort="0"/>
  <mergeCells count="1">
    <mergeCell ref="D12:G12"/>
  </mergeCells>
  <conditionalFormatting sqref="B14:C2506">
    <cfRule type="expression" dxfId="5" priority="9">
      <formula>COUNTIFS($B:$B,$B14,$C:$C,$C14)&gt;1</formula>
    </cfRule>
  </conditionalFormatting>
  <conditionalFormatting sqref="K14:K1568">
    <cfRule type="cellIs" dxfId="4" priority="1" operator="greaterThan">
      <formula>9</formula>
    </cfRule>
  </conditionalFormatting>
  <conditionalFormatting sqref="K1569:K2506">
    <cfRule type="expression" dxfId="3" priority="10">
      <formula>AND($K1569&gt;0,$I1569+$J1569&lt;&gt;K1569)</formula>
    </cfRule>
  </conditionalFormatting>
  <dataValidations count="22">
    <dataValidation type="whole" allowBlank="1" showErrorMessage="1" error="Segment numbers must be between 1 and 60" sqref="C1569:C2505" xr:uid="{3F6CED2A-1F06-46FD-A3A4-49756FFF7538}">
      <formula1>1</formula1>
      <formula2>60</formula2>
    </dataValidation>
    <dataValidation type="whole" allowBlank="1" showErrorMessage="1" error="Must be between -45 and -80" sqref="D1569:D2505" xr:uid="{BB4AE4E3-11AD-417A-971E-BC0A8A17F9DC}">
      <formula1>-80</formula1>
      <formula2>-45</formula2>
    </dataValidation>
    <dataValidation type="decimal" allowBlank="1" showErrorMessage="1" error="Must be between 0 and 60" sqref="G1569:G2505 E1569:E2505" xr:uid="{238BBE59-9A39-4889-84B8-682F0908560E}">
      <formula1>0</formula1>
      <formula2>60</formula2>
    </dataValidation>
    <dataValidation type="whole" allowBlank="1" showErrorMessage="1" error="Must be between 180 and -180" sqref="F1569:F2505" xr:uid="{75B598EA-DD05-42A2-830A-CE9A1A50C4CF}">
      <formula1>-180</formula1>
      <formula2>180</formula2>
    </dataValidation>
    <dataValidation type="decimal" allowBlank="1" showErrorMessage="1" error="Maximum volume is 100l" sqref="I1569:I2505" xr:uid="{6B037429-960B-4BA8-A1D1-4A57024F0AFE}">
      <formula1>0</formula1>
      <formula2>100</formula2>
    </dataValidation>
    <dataValidation type="decimal" allowBlank="1" showErrorMessage="1" error="Maximum weight is 100kg" sqref="J1569:J2505" xr:uid="{DE6E73AF-F993-43C7-8E95-F3674D385A85}">
      <formula1>0</formula1>
      <formula2>100</formula2>
    </dataValidation>
    <dataValidation type="decimal" allowBlank="1" showErrorMessage="1" error="Maximum number of units are 100" sqref="K1569:K2505" xr:uid="{14D34377-3814-459B-8E49-C0DF4FBD8E60}">
      <formula1>0</formula1>
      <formula2>100</formula2>
    </dataValidation>
    <dataValidation allowBlank="1" showErrorMessage="1" sqref="B2506" xr:uid="{59BB7EA9-E2BE-4045-86D1-2CA586F3421C}"/>
    <dataValidation type="decimal" allowBlank="1" showInputMessage="1" showErrorMessage="1" error="Maximum number of units are 15" prompt="1 Unit =  1kg or 1 litre of live coral and/or live sponge) in one 1200m section of line or 1000 hooks (whichever is the _x000a_shorter)" sqref="K14:K1568" xr:uid="{D59C7B0B-47E1-4E3D-B2EF-757531A55ED2}">
      <formula1>0</formula1>
      <formula2>100</formula2>
    </dataValidation>
    <dataValidation type="whole" allowBlank="1" showInputMessage="1" showErrorMessage="1" error="Segment numbers must be between 1 and 60" prompt="Line Segment number" sqref="C14:C1568" xr:uid="{DA04DC3C-B558-435B-89D0-70F51230C4B5}">
      <formula1>1</formula1>
      <formula2>60</formula2>
    </dataValidation>
    <dataValidation type="whole" allowBlank="1" showInputMessage="1" showErrorMessage="1" error="Latitude must be between 0 -50" sqref="D1001:D1568" xr:uid="{1282B628-44C4-43F3-B1E4-521AADE5D63C}">
      <formula1>-50</formula1>
      <formula2>0</formula2>
    </dataValidation>
    <dataValidation type="decimal" allowBlank="1" showInputMessage="1" showErrorMessage="1" error="Minutes must be between 0 and 60" sqref="G1001:G1568" xr:uid="{0A2EF4AD-539D-49DA-9381-5171B2D2EED0}">
      <formula1>0</formula1>
      <formula2>60</formula2>
    </dataValidation>
    <dataValidation type="decimal" allowBlank="1" showInputMessage="1" showErrorMessage="1" error="Minuts must be between 0 and 60_x000a_" sqref="E1001:E1568" xr:uid="{4C247AEA-9E71-4AD0-874B-B010C66B5A50}">
      <formula1>0</formula1>
      <formula2>60</formula2>
    </dataValidation>
    <dataValidation type="whole" allowBlank="1" showInputMessage="1" showErrorMessage="1" error="The value should be between-20 and 30_x000a_" sqref="F1001:F1568" xr:uid="{C8218BBC-F02B-4730-A983-BC7C30A95C1F}">
      <formula1>-20</formula1>
      <formula2>30</formula2>
    </dataValidation>
    <dataValidation type="decimal" allowBlank="1" showInputMessage="1" showErrorMessage="1" error="Maximum volume is 100l" prompt="Volue (l)" sqref="I1001:I1568" xr:uid="{99579346-B923-417E-ACC6-B74ED95ECBB4}">
      <formula1>0</formula1>
      <formula2>100</formula2>
    </dataValidation>
    <dataValidation type="decimal" allowBlank="1" showInputMessage="1" showErrorMessage="1" error="Maximum weight is 100kg" prompt="Weight (kg)" sqref="J1001:J1568" xr:uid="{296E689B-B791-463E-884A-B6A150EF9683}">
      <formula1>0</formula1>
      <formula2>100</formula2>
    </dataValidation>
    <dataValidation type="whole" allowBlank="1" showInputMessage="1" showErrorMessage="1" error="Latitude must be between 0 -50" prompt="Lat Deg (-DD)" sqref="D14:D1000" xr:uid="{1C66C43D-5A23-475A-88B6-3C8407C9837A}">
      <formula1>-50</formula1>
      <formula2>0</formula2>
    </dataValidation>
    <dataValidation type="decimal" allowBlank="1" showInputMessage="1" showErrorMessage="1" error="Minuts must be between 0 and 60_x000a_" prompt="Lat Min (MM.mm)" sqref="E14:E1000" xr:uid="{3D5271F1-60AF-47FB-BE97-23118EE5EE5B}">
      <formula1>0</formula1>
      <formula2>60</formula2>
    </dataValidation>
    <dataValidation type="whole" allowBlank="1" showInputMessage="1" showErrorMessage="1" error="The value should be between-20 and 30_x000a_" prompt="LON Deg (DD)" sqref="F14:F1000" xr:uid="{D4EDDB43-6DDD-4C4C-8272-C1628101C743}">
      <formula1>-20</formula1>
      <formula2>30</formula2>
    </dataValidation>
    <dataValidation type="decimal" allowBlank="1" showInputMessage="1" showErrorMessage="1" error="Minutes must be between 0 and 60" prompt="LON Min (MM.mm)" sqref="G14:G1000" xr:uid="{77614A06-B880-40CC-B057-094C3D0AB358}">
      <formula1>0</formula1>
      <formula2>60</formula2>
    </dataValidation>
    <dataValidation type="decimal" allowBlank="1" showInputMessage="1" showErrorMessage="1" error="Maximum volume is 100l" prompt="Volume of Corals and Sponges (L)" sqref="I14:I1000" xr:uid="{B9999556-2001-477B-B17E-5C4C2B2A9FE3}">
      <formula1>0</formula1>
      <formula2>100</formula2>
    </dataValidation>
    <dataValidation type="decimal" allowBlank="1" showInputMessage="1" showErrorMessage="1" error="Maximum weight is 100kg" prompt="Weight of Corals and Sponges (Kg)" sqref="J14:J1000" xr:uid="{655F5103-6D08-4C2A-8BF6-76CEB3FB3E17}">
      <formula1>0</formula1>
      <formula2>100</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whole" allowBlank="1" showInputMessage="1" showErrorMessage="1" error="Haul number must exist in Set and Haul Details table" xr:uid="{8BB8234F-9E44-4A85-9544-1506CBCEE7A8}">
          <x14:formula1>
            <xm:f>1</xm:f>
          </x14:formula1>
          <x14:formula2>
            <xm:f>MAX('2 Set and Haul Details'!$B$11:$B$502)</xm:f>
          </x14:formula2>
          <xm:sqref>B1569:B2505</xm:sqref>
        </x14:dataValidation>
        <x14:dataValidation type="decimal" allowBlank="1" showInputMessage="1" showErrorMessage="1" error="Depth must be between 50m and maximum fishing depth recorded in logbook" xr:uid="{67890030-3B4F-4FA4-8B71-76BE93B03C5E}">
          <x14:formula1>
            <xm:f>50</xm:f>
          </x14:formula1>
          <x14:formula2>
            <xm:f>(MAX('2 Set and Haul Details'!$I$11:$I$502,'2 Set and Haul Details'!$N$11:$N$502)+300)</xm:f>
          </x14:formula2>
          <xm:sqref>H1569:H2505</xm:sqref>
        </x14:dataValidation>
        <x14:dataValidation type="whole" allowBlank="1" showInputMessage="1" showErrorMessage="1" error="Haul number must exist in Set and Haul Details table" prompt="Enter Haul Number" xr:uid="{473962D1-38EA-4795-AE4D-B5B15AE15FCA}">
          <x14:formula1>
            <xm:f>1</xm:f>
          </x14:formula1>
          <x14:formula2>
            <xm:f>MAX('2 Set and Haul Details'!$B$11:$B$502)</xm:f>
          </x14:formula2>
          <xm:sqref>B14:B1568</xm:sqref>
        </x14:dataValidation>
        <x14:dataValidation type="decimal" allowBlank="1" showInputMessage="1" showErrorMessage="1" error="Depth must be between 50m and maximum fishing depth recorded in logbook" prompt="Depth (m)" xr:uid="{A6523FE2-9529-44AD-92FF-62C8AA9C0AB6}">
          <x14:formula1>
            <xm:f>50</xm:f>
          </x14:formula1>
          <x14:formula2>
            <xm:f>(MAX('2 Set and Haul Details'!$I$11:$I$502,'2 Set and Haul Details'!$N$11:$N$502)+300)</xm:f>
          </x14:formula2>
          <xm:sqref>H14:H1568</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3A18E-FE90-43D6-AA24-4AD3F202FBCF}">
  <sheetPr codeName="Sheet9">
    <tabColor theme="5" tint="0.59999389629810485"/>
  </sheetPr>
  <dimension ref="A1:W490"/>
  <sheetViews>
    <sheetView showRowColHeaders="0" topLeftCell="A114" zoomScale="70" zoomScaleNormal="70" workbookViewId="0">
      <selection activeCell="H156" sqref="H156"/>
    </sheetView>
  </sheetViews>
  <sheetFormatPr defaultColWidth="9.06640625" defaultRowHeight="13.15" x14ac:dyDescent="0.4"/>
  <cols>
    <col min="1" max="1" width="8.59765625" style="182" customWidth="1"/>
    <col min="2" max="2" width="50.265625" style="27" bestFit="1" customWidth="1"/>
    <col min="3" max="3" width="24.06640625" style="27" bestFit="1" customWidth="1"/>
    <col min="4" max="4" width="13.59765625" style="27" customWidth="1"/>
    <col min="5" max="5" width="28.265625" style="27" customWidth="1"/>
    <col min="6" max="6" width="28" style="27" bestFit="1" customWidth="1"/>
    <col min="7" max="7" width="59.19921875" style="27" bestFit="1" customWidth="1"/>
    <col min="8" max="8" width="59.19921875" style="27" customWidth="1"/>
    <col min="9" max="9" width="12.73046875" style="27" customWidth="1"/>
    <col min="10" max="10" width="25" style="27" bestFit="1" customWidth="1"/>
    <col min="11" max="11" width="30.265625" style="27" bestFit="1" customWidth="1"/>
    <col min="12" max="12" width="3.59765625" style="136" customWidth="1"/>
    <col min="13" max="13" width="61.06640625" style="274" bestFit="1" customWidth="1"/>
    <col min="14" max="14" width="19.19921875" style="274" bestFit="1" customWidth="1"/>
    <col min="15" max="16" width="2.59765625" style="136" customWidth="1"/>
    <col min="17" max="17" width="4.796875" style="136" bestFit="1" customWidth="1"/>
    <col min="18" max="18" width="56" style="136" bestFit="1" customWidth="1"/>
    <col min="19" max="19" width="4.796875" style="136" customWidth="1"/>
    <col min="20" max="20" width="31.59765625" style="137" bestFit="1" customWidth="1"/>
    <col min="21" max="21" width="5.9296875" style="138" bestFit="1" customWidth="1"/>
    <col min="22" max="22" width="31.9296875" style="136" customWidth="1"/>
    <col min="23" max="23" width="16.06640625" style="136" bestFit="1" customWidth="1"/>
    <col min="24" max="24" width="46.265625" style="136" bestFit="1" customWidth="1"/>
    <col min="25" max="16384" width="9.06640625" style="136"/>
  </cols>
  <sheetData>
    <row r="1" spans="1:23" ht="15.75" x14ac:dyDescent="0.5">
      <c r="A1" s="132" t="s">
        <v>2201</v>
      </c>
      <c r="C1" s="133"/>
      <c r="D1" s="134"/>
      <c r="E1" s="134"/>
      <c r="G1" s="135"/>
      <c r="H1" s="5"/>
      <c r="M1" s="136"/>
      <c r="N1" s="136"/>
    </row>
    <row r="2" spans="1:23" s="142" customFormat="1" ht="14.65" thickBot="1" x14ac:dyDescent="0.5">
      <c r="A2" s="27"/>
      <c r="B2" s="27"/>
      <c r="C2" s="27"/>
      <c r="D2" s="27"/>
      <c r="E2" s="27"/>
      <c r="F2" s="139"/>
      <c r="G2" s="139"/>
      <c r="H2" s="139"/>
      <c r="I2" s="140"/>
      <c r="J2" s="141"/>
      <c r="K2" s="140"/>
      <c r="T2" s="143"/>
      <c r="U2" s="144"/>
    </row>
    <row r="3" spans="1:23" s="142" customFormat="1" ht="28.5" customHeight="1" thickBot="1" x14ac:dyDescent="0.5">
      <c r="A3" s="132" t="s">
        <v>89</v>
      </c>
      <c r="B3" s="145"/>
      <c r="C3" s="146"/>
      <c r="D3" s="147" t="s">
        <v>1413</v>
      </c>
      <c r="E3" s="148"/>
      <c r="F3" s="149"/>
      <c r="G3" s="150"/>
      <c r="H3" s="150"/>
      <c r="I3" s="151" t="s">
        <v>2202</v>
      </c>
      <c r="J3" s="150"/>
      <c r="K3" s="140"/>
      <c r="T3" s="152" t="s">
        <v>2203</v>
      </c>
      <c r="U3" s="153"/>
      <c r="V3" s="154"/>
      <c r="W3" s="154"/>
    </row>
    <row r="4" spans="1:23" ht="14.65" thickBot="1" x14ac:dyDescent="0.5">
      <c r="A4" s="155" t="s">
        <v>91</v>
      </c>
      <c r="B4" s="156" t="s">
        <v>92</v>
      </c>
      <c r="C4" s="125"/>
      <c r="D4" s="157" t="s">
        <v>91</v>
      </c>
      <c r="E4" s="158" t="s">
        <v>93</v>
      </c>
      <c r="F4" s="158" t="s">
        <v>94</v>
      </c>
      <c r="G4" s="159"/>
      <c r="H4" s="160" t="s">
        <v>2204</v>
      </c>
      <c r="I4" s="161" t="s">
        <v>91</v>
      </c>
      <c r="J4" s="156" t="s">
        <v>93</v>
      </c>
      <c r="K4" s="156" t="s">
        <v>94</v>
      </c>
      <c r="L4" s="162"/>
      <c r="M4" s="163" t="s">
        <v>95</v>
      </c>
      <c r="N4" s="164" t="s">
        <v>2204</v>
      </c>
      <c r="Q4" s="165"/>
      <c r="T4" s="166" t="s">
        <v>2205</v>
      </c>
      <c r="U4" s="167" t="s">
        <v>2204</v>
      </c>
      <c r="V4" s="168"/>
      <c r="W4" s="169"/>
    </row>
    <row r="5" spans="1:23" ht="14.25" x14ac:dyDescent="0.45">
      <c r="A5" s="170" t="s">
        <v>97</v>
      </c>
      <c r="C5" s="125"/>
      <c r="D5" s="171" t="s">
        <v>98</v>
      </c>
      <c r="E5" s="29" t="s">
        <v>100</v>
      </c>
      <c r="G5" s="172" t="str">
        <f t="shared" ref="G5:G39" si="0">_xlfn.CONCAT(D5 &amp;","&amp;" "&amp;E5&amp;","&amp;" "&amp;F5)</f>
        <v xml:space="preserve">Target Species, Invalid selection, </v>
      </c>
      <c r="H5" s="173" t="str">
        <f t="shared" ref="H5:H38" si="1">D5</f>
        <v>Target Species</v>
      </c>
      <c r="I5" s="174" t="s">
        <v>114</v>
      </c>
      <c r="J5" s="29" t="s">
        <v>100</v>
      </c>
      <c r="K5" s="29"/>
      <c r="M5" s="175" t="s">
        <v>98</v>
      </c>
      <c r="N5" s="176"/>
      <c r="O5" s="27"/>
      <c r="P5" s="27"/>
      <c r="Q5" s="161"/>
      <c r="R5" s="177" t="s">
        <v>114</v>
      </c>
      <c r="S5" s="178" t="s">
        <v>2204</v>
      </c>
      <c r="T5" s="179" t="s">
        <v>2206</v>
      </c>
      <c r="U5" s="180">
        <v>1</v>
      </c>
      <c r="V5" s="181" t="str">
        <f>_xlfn.CONCAT(U5," ","="," ",T5)</f>
        <v>1 = GIS (Jumbo Squid)</v>
      </c>
      <c r="W5" s="180">
        <v>1</v>
      </c>
    </row>
    <row r="6" spans="1:23" ht="14.25" x14ac:dyDescent="0.45">
      <c r="A6" s="182" t="s">
        <v>101</v>
      </c>
      <c r="B6" s="27" t="s">
        <v>102</v>
      </c>
      <c r="C6" s="125"/>
      <c r="D6" s="183" t="s">
        <v>110</v>
      </c>
      <c r="E6" s="29" t="s">
        <v>111</v>
      </c>
      <c r="F6" s="29" t="s">
        <v>112</v>
      </c>
      <c r="G6" s="184" t="str">
        <f t="shared" si="0"/>
        <v>TOA, Dissostichus mawsoni, Antarctic toothfish</v>
      </c>
      <c r="H6" s="173" t="str">
        <f t="shared" si="1"/>
        <v>TOA</v>
      </c>
      <c r="I6" s="27" t="s">
        <v>106</v>
      </c>
      <c r="J6" s="27" t="s">
        <v>107</v>
      </c>
      <c r="K6" s="185" t="s">
        <v>1723</v>
      </c>
      <c r="M6" s="186" t="str">
        <f>_xlfn.CONCAT(D6," - ",E6,IF(F6="",""," - "),IF(F6="","",F6))</f>
        <v>TOA - Dissostichus mawsoni - Antarctic toothfish</v>
      </c>
      <c r="N6" s="176" t="str">
        <f>MID(M6,1,3)</f>
        <v>TOA</v>
      </c>
      <c r="O6" s="27"/>
      <c r="P6" s="27"/>
      <c r="Q6" s="27"/>
      <c r="R6" s="187" t="str">
        <f>_xlfn.CONCAT(I6," - ",J6,IF(K6="",""," - "),IF(K6="","",K6))</f>
        <v>ALZ - Diomedeidae - Albatrosses nei</v>
      </c>
      <c r="S6" s="188" t="s">
        <v>106</v>
      </c>
      <c r="T6" s="179" t="s">
        <v>2207</v>
      </c>
      <c r="U6" s="180">
        <v>2</v>
      </c>
      <c r="V6" s="181" t="str">
        <f t="shared" ref="V6:V21" si="2">_xlfn.CONCAT(U6," ","="," ",T6)</f>
        <v>2 = JAX (Trachurus)</v>
      </c>
      <c r="W6" s="180">
        <v>2</v>
      </c>
    </row>
    <row r="7" spans="1:23" ht="14.25" x14ac:dyDescent="0.45">
      <c r="A7" s="182" t="s">
        <v>108</v>
      </c>
      <c r="B7" s="27" t="s">
        <v>109</v>
      </c>
      <c r="C7" s="125"/>
      <c r="D7" s="183" t="s">
        <v>117</v>
      </c>
      <c r="E7" s="29" t="s">
        <v>118</v>
      </c>
      <c r="F7" s="29" t="s">
        <v>119</v>
      </c>
      <c r="G7" s="184" t="str">
        <f t="shared" si="0"/>
        <v>TOP, Dissostichus eleginoides, Patagonian toothfish</v>
      </c>
      <c r="H7" s="173" t="str">
        <f t="shared" si="1"/>
        <v>TOP</v>
      </c>
      <c r="I7" s="27" t="s">
        <v>1414</v>
      </c>
      <c r="J7" s="27" t="s">
        <v>113</v>
      </c>
      <c r="K7" s="185" t="s">
        <v>114</v>
      </c>
      <c r="M7" s="186" t="str">
        <f t="shared" ref="M7:M39" si="3">_xlfn.CONCAT(D7," - ",E7,IF(F7="",""," - "),IF(F7="","",F7))</f>
        <v>TOP - Dissostichus eleginoides - Patagonian toothfish</v>
      </c>
      <c r="N7" s="176" t="str">
        <f t="shared" ref="N7:N71" si="4">MID(M7,1,3)</f>
        <v>TOP</v>
      </c>
      <c r="O7" s="27"/>
      <c r="P7" s="27"/>
      <c r="Q7" s="27"/>
      <c r="R7" s="187" t="str">
        <f t="shared" ref="R7:R48" si="5">_xlfn.CONCAT(I7," - ",J7,IF(K7="",""," - "),IF(K7="","",K7))</f>
        <v>BI1 - Aves - Birds</v>
      </c>
      <c r="S7" s="188" t="s">
        <v>1414</v>
      </c>
      <c r="T7" s="179" t="s">
        <v>2208</v>
      </c>
      <c r="U7" s="180">
        <v>3</v>
      </c>
      <c r="V7" s="181" t="str">
        <f t="shared" si="2"/>
        <v>3 = SKJ (Skipjack Tuna)</v>
      </c>
      <c r="W7" s="180">
        <v>3</v>
      </c>
    </row>
    <row r="8" spans="1:23" ht="14.25" x14ac:dyDescent="0.45">
      <c r="A8" s="182" t="s">
        <v>115</v>
      </c>
      <c r="B8" s="27" t="s">
        <v>116</v>
      </c>
      <c r="C8" s="125"/>
      <c r="D8" s="183" t="s">
        <v>124</v>
      </c>
      <c r="E8" s="29" t="s">
        <v>1580</v>
      </c>
      <c r="F8" s="29" t="s">
        <v>1581</v>
      </c>
      <c r="G8" s="184" t="str">
        <f t="shared" si="0"/>
        <v>TOT, Dissostichus spp, Antarctic toothfishes nei</v>
      </c>
      <c r="H8" s="173" t="str">
        <f t="shared" si="1"/>
        <v>TOT</v>
      </c>
      <c r="I8" s="27" t="s">
        <v>120</v>
      </c>
      <c r="J8" s="27" t="s">
        <v>1415</v>
      </c>
      <c r="K8" s="185" t="s">
        <v>121</v>
      </c>
      <c r="M8" s="186" t="str">
        <f t="shared" si="3"/>
        <v>TOT - Dissostichus spp - Antarctic toothfishes nei</v>
      </c>
      <c r="N8" s="176" t="str">
        <f t="shared" si="4"/>
        <v>TOT</v>
      </c>
      <c r="O8" s="27"/>
      <c r="P8" s="27"/>
      <c r="Q8" s="27"/>
      <c r="R8" s="187" t="str">
        <f t="shared" si="5"/>
        <v>CAM - Stercorarius maccormicki - South polar skua</v>
      </c>
      <c r="S8" s="188" t="s">
        <v>120</v>
      </c>
      <c r="T8" s="179" t="s">
        <v>2209</v>
      </c>
      <c r="U8" s="180">
        <v>4</v>
      </c>
      <c r="V8" s="181" t="str">
        <f t="shared" si="2"/>
        <v>4 = SQC (Common Squid)</v>
      </c>
      <c r="W8" s="180">
        <v>4</v>
      </c>
    </row>
    <row r="9" spans="1:23" ht="14.25" x14ac:dyDescent="0.45">
      <c r="A9" s="182" t="s">
        <v>122</v>
      </c>
      <c r="B9" s="27" t="s">
        <v>123</v>
      </c>
      <c r="C9" s="125"/>
      <c r="D9" s="189" t="s">
        <v>126</v>
      </c>
      <c r="E9" s="29" t="s">
        <v>100</v>
      </c>
      <c r="F9" s="29"/>
      <c r="G9" s="172" t="str">
        <f t="shared" si="0"/>
        <v xml:space="preserve">Skates and rays, Invalid selection, </v>
      </c>
      <c r="H9" s="173" t="str">
        <f t="shared" si="1"/>
        <v>Skates and rays</v>
      </c>
      <c r="I9" s="27" t="s">
        <v>125</v>
      </c>
      <c r="J9" s="27" t="s">
        <v>1416</v>
      </c>
      <c r="K9" s="185" t="s">
        <v>1417</v>
      </c>
      <c r="M9" s="175" t="str">
        <f t="shared" si="3"/>
        <v>Skates and rays - Invalid selection</v>
      </c>
      <c r="N9" s="176"/>
      <c r="O9" s="27"/>
      <c r="P9" s="27"/>
      <c r="Q9" s="27"/>
      <c r="R9" s="187" t="str">
        <f t="shared" si="5"/>
        <v>CAQ - Stercorarius antarcticus - Brown skua</v>
      </c>
      <c r="S9" s="188" t="s">
        <v>125</v>
      </c>
      <c r="T9" s="179" t="s">
        <v>2210</v>
      </c>
      <c r="U9" s="180">
        <v>5</v>
      </c>
      <c r="V9" s="181" t="str">
        <f t="shared" si="2"/>
        <v>5 = SQC+JAX</v>
      </c>
      <c r="W9" s="180">
        <v>5</v>
      </c>
    </row>
    <row r="10" spans="1:23" ht="28.5" x14ac:dyDescent="0.45">
      <c r="C10" s="125"/>
      <c r="D10" s="187" t="s">
        <v>131</v>
      </c>
      <c r="E10" s="29" t="s">
        <v>132</v>
      </c>
      <c r="F10" s="29" t="s">
        <v>133</v>
      </c>
      <c r="G10" s="184" t="str">
        <f t="shared" si="0"/>
        <v>BAM, Bathyraja maccaini, McCain's skate</v>
      </c>
      <c r="H10" s="173" t="str">
        <f t="shared" si="1"/>
        <v>BAM</v>
      </c>
      <c r="I10" s="27" t="s">
        <v>127</v>
      </c>
      <c r="J10" s="27" t="s">
        <v>128</v>
      </c>
      <c r="K10" s="185" t="s">
        <v>129</v>
      </c>
      <c r="M10" s="186" t="str">
        <f t="shared" si="3"/>
        <v>BAM - Bathyraja maccaini - McCain's skate</v>
      </c>
      <c r="N10" s="176" t="str">
        <f t="shared" si="4"/>
        <v>BAM</v>
      </c>
      <c r="O10" s="27"/>
      <c r="P10" s="27"/>
      <c r="Q10" s="27"/>
      <c r="R10" s="187" t="str">
        <f t="shared" si="5"/>
        <v>CDI - Calonectris diomedea - Cory's shearwater</v>
      </c>
      <c r="S10" s="188" t="s">
        <v>127</v>
      </c>
      <c r="T10" s="179" t="s">
        <v>2211</v>
      </c>
      <c r="U10" s="180">
        <v>6</v>
      </c>
      <c r="V10" s="181" t="str">
        <f t="shared" si="2"/>
        <v>6 = SQU (Squids)+CHP (Pilchard S America)</v>
      </c>
      <c r="W10" s="180">
        <v>6</v>
      </c>
    </row>
    <row r="11" spans="1:23" ht="14.25" x14ac:dyDescent="0.45">
      <c r="A11" s="170" t="s">
        <v>130</v>
      </c>
      <c r="C11" s="125"/>
      <c r="D11" s="187" t="s">
        <v>136</v>
      </c>
      <c r="E11" s="29" t="s">
        <v>137</v>
      </c>
      <c r="F11" s="29" t="s">
        <v>1418</v>
      </c>
      <c r="G11" s="184" t="str">
        <f t="shared" si="0"/>
        <v>BEA, Bathyraja eatonii, Eaton's skate</v>
      </c>
      <c r="H11" s="173" t="str">
        <f t="shared" si="1"/>
        <v>BEA</v>
      </c>
      <c r="I11" s="27" t="s">
        <v>138</v>
      </c>
      <c r="J11" s="27" t="s">
        <v>139</v>
      </c>
      <c r="K11" s="185" t="s">
        <v>140</v>
      </c>
      <c r="M11" s="186" t="str">
        <f t="shared" si="3"/>
        <v>BEA - Bathyraja eatonii - Eaton's skate</v>
      </c>
      <c r="N11" s="176" t="str">
        <f t="shared" si="4"/>
        <v>BEA</v>
      </c>
      <c r="O11" s="27"/>
      <c r="P11" s="27"/>
      <c r="Q11" s="27"/>
      <c r="R11" s="187" t="str">
        <f t="shared" si="5"/>
        <v>DAC - Daption capense - Cape petrel</v>
      </c>
      <c r="S11" s="188" t="s">
        <v>138</v>
      </c>
      <c r="T11" s="179" t="s">
        <v>2212</v>
      </c>
      <c r="U11" s="180">
        <v>7</v>
      </c>
      <c r="V11" s="181" t="str">
        <f t="shared" si="2"/>
        <v>7 = SQU+PIA (Pilchard South Africa)</v>
      </c>
      <c r="W11" s="180">
        <v>7</v>
      </c>
    </row>
    <row r="12" spans="1:23" ht="14.25" x14ac:dyDescent="0.45">
      <c r="A12" s="190" t="s">
        <v>134</v>
      </c>
      <c r="B12" s="191" t="s">
        <v>135</v>
      </c>
      <c r="C12" s="125"/>
      <c r="D12" s="187" t="s">
        <v>143</v>
      </c>
      <c r="E12" s="29" t="s">
        <v>144</v>
      </c>
      <c r="F12" s="29" t="s">
        <v>145</v>
      </c>
      <c r="G12" s="184" t="str">
        <f t="shared" si="0"/>
        <v>BHY, Bathyraja spp, Bathyraja rays nei</v>
      </c>
      <c r="H12" s="173" t="str">
        <f t="shared" si="1"/>
        <v>BHY</v>
      </c>
      <c r="I12" s="27" t="s">
        <v>146</v>
      </c>
      <c r="J12" s="27" t="s">
        <v>147</v>
      </c>
      <c r="K12" s="185" t="s">
        <v>1419</v>
      </c>
      <c r="M12" s="186" t="str">
        <f t="shared" si="3"/>
        <v>BHY - Bathyraja spp - Bathyraja rays nei</v>
      </c>
      <c r="N12" s="176" t="str">
        <f t="shared" si="4"/>
        <v>BHY</v>
      </c>
      <c r="O12" s="27"/>
      <c r="P12" s="27"/>
      <c r="Q12" s="27"/>
      <c r="R12" s="187" t="str">
        <f t="shared" si="5"/>
        <v>DAM - Diomedea amsterdamensis - Amsterdam Island albatross</v>
      </c>
      <c r="S12" s="188" t="s">
        <v>146</v>
      </c>
      <c r="T12" s="179" t="s">
        <v>2213</v>
      </c>
      <c r="U12" s="180">
        <v>8</v>
      </c>
      <c r="V12" s="181" t="str">
        <f t="shared" si="2"/>
        <v>8 = HOM (Horse Mackerel Atlantic)</v>
      </c>
      <c r="W12" s="180">
        <v>8</v>
      </c>
    </row>
    <row r="13" spans="1:23" ht="14.25" x14ac:dyDescent="0.45">
      <c r="A13" s="190" t="s">
        <v>141</v>
      </c>
      <c r="B13" s="191" t="s">
        <v>142</v>
      </c>
      <c r="C13" s="125"/>
      <c r="D13" s="187" t="s">
        <v>150</v>
      </c>
      <c r="E13" s="29" t="s">
        <v>151</v>
      </c>
      <c r="F13" s="29" t="s">
        <v>152</v>
      </c>
      <c r="G13" s="184" t="str">
        <f t="shared" si="0"/>
        <v>BMU, Bathyraja murrayi, Murray's skate</v>
      </c>
      <c r="H13" s="173" t="str">
        <f t="shared" si="1"/>
        <v>BMU</v>
      </c>
      <c r="I13" s="27" t="s">
        <v>1420</v>
      </c>
      <c r="J13" s="27" t="s">
        <v>1421</v>
      </c>
      <c r="K13" s="185" t="s">
        <v>1422</v>
      </c>
      <c r="M13" s="186" t="str">
        <f t="shared" si="3"/>
        <v>BMU - Bathyraja murrayi - Murray's skate</v>
      </c>
      <c r="N13" s="176" t="str">
        <f t="shared" si="4"/>
        <v>BMU</v>
      </c>
      <c r="O13" s="27"/>
      <c r="P13" s="27"/>
      <c r="Q13" s="27"/>
      <c r="R13" s="187" t="str">
        <f t="shared" si="5"/>
        <v>DBN - Diomedea dabbenena - Tristan albatross</v>
      </c>
      <c r="S13" s="188" t="s">
        <v>1420</v>
      </c>
      <c r="T13" s="179" t="s">
        <v>2214</v>
      </c>
      <c r="U13" s="180">
        <v>9</v>
      </c>
      <c r="V13" s="181" t="str">
        <f t="shared" si="2"/>
        <v>9 = NONE</v>
      </c>
      <c r="W13" s="180">
        <v>9</v>
      </c>
    </row>
    <row r="14" spans="1:23" ht="28.5" x14ac:dyDescent="0.45">
      <c r="A14" s="190" t="s">
        <v>148</v>
      </c>
      <c r="B14" s="191" t="s">
        <v>149</v>
      </c>
      <c r="C14" s="125"/>
      <c r="D14" s="187" t="s">
        <v>155</v>
      </c>
      <c r="E14" s="29" t="s">
        <v>156</v>
      </c>
      <c r="F14" s="29" t="s">
        <v>1423</v>
      </c>
      <c r="G14" s="184" t="str">
        <f t="shared" si="0"/>
        <v>BYE, Bathyraja meridionalis, Dark-belly skate</v>
      </c>
      <c r="H14" s="173" t="str">
        <f t="shared" si="1"/>
        <v>BYE</v>
      </c>
      <c r="I14" s="27" t="s">
        <v>157</v>
      </c>
      <c r="J14" s="27" t="s">
        <v>158</v>
      </c>
      <c r="K14" s="185" t="s">
        <v>1424</v>
      </c>
      <c r="M14" s="186" t="str">
        <f t="shared" si="3"/>
        <v>BYE - Bathyraja meridionalis - Dark-belly skate</v>
      </c>
      <c r="N14" s="176" t="str">
        <f t="shared" si="4"/>
        <v>BYE</v>
      </c>
      <c r="O14" s="27"/>
      <c r="P14" s="27"/>
      <c r="Q14" s="27"/>
      <c r="R14" s="187" t="str">
        <f t="shared" si="5"/>
        <v>DCR - Thalassarche chlororhynchos - Atlant. yellow-nosed albatross</v>
      </c>
      <c r="S14" s="188" t="s">
        <v>157</v>
      </c>
      <c r="T14" s="179" t="s">
        <v>2215</v>
      </c>
      <c r="U14" s="180">
        <v>10</v>
      </c>
      <c r="V14" s="181" t="str">
        <f t="shared" si="2"/>
        <v>10 = CHP+MAC (Mackerel Atlantic)+SCU</v>
      </c>
      <c r="W14" s="180">
        <v>10</v>
      </c>
    </row>
    <row r="15" spans="1:23" ht="14.25" x14ac:dyDescent="0.45">
      <c r="A15" s="190" t="s">
        <v>153</v>
      </c>
      <c r="B15" s="191" t="s">
        <v>154</v>
      </c>
      <c r="C15" s="125"/>
      <c r="D15" s="187" t="s">
        <v>161</v>
      </c>
      <c r="E15" s="29" t="s">
        <v>162</v>
      </c>
      <c r="F15" s="29" t="s">
        <v>163</v>
      </c>
      <c r="G15" s="184" t="str">
        <f t="shared" si="0"/>
        <v>BYR, Bathyraja irrasa, Kerguelen sandpaper skate</v>
      </c>
      <c r="H15" s="173" t="str">
        <f t="shared" si="1"/>
        <v>BYR</v>
      </c>
      <c r="I15" s="27" t="s">
        <v>164</v>
      </c>
      <c r="J15" s="27" t="s">
        <v>165</v>
      </c>
      <c r="K15" s="185" t="s">
        <v>166</v>
      </c>
      <c r="M15" s="186" t="str">
        <f t="shared" si="3"/>
        <v>BYR - Bathyraja irrasa - Kerguelen sandpaper skate</v>
      </c>
      <c r="N15" s="176" t="str">
        <f t="shared" si="4"/>
        <v>BYR</v>
      </c>
      <c r="O15" s="27"/>
      <c r="P15" s="27"/>
      <c r="Q15" s="27"/>
      <c r="R15" s="187" t="str">
        <f t="shared" si="5"/>
        <v>DCU - Thalassarche cauta - Shy albatross</v>
      </c>
      <c r="S15" s="188" t="s">
        <v>164</v>
      </c>
      <c r="T15" s="179" t="s">
        <v>2216</v>
      </c>
      <c r="U15" s="180">
        <v>11</v>
      </c>
      <c r="V15" s="181" t="str">
        <f t="shared" si="2"/>
        <v>11 =  GIS+CHP</v>
      </c>
      <c r="W15" s="180">
        <v>11</v>
      </c>
    </row>
    <row r="16" spans="1:23" ht="14.25" x14ac:dyDescent="0.45">
      <c r="A16" s="190" t="s">
        <v>159</v>
      </c>
      <c r="B16" s="191" t="s">
        <v>160</v>
      </c>
      <c r="C16" s="125"/>
      <c r="D16" s="187" t="s">
        <v>169</v>
      </c>
      <c r="E16" s="29" t="s">
        <v>1692</v>
      </c>
      <c r="F16" s="29" t="s">
        <v>170</v>
      </c>
      <c r="G16" s="184" t="str">
        <f t="shared" si="0"/>
        <v>RAJ, Rajidae, Rays and skates nei</v>
      </c>
      <c r="H16" s="173" t="str">
        <f t="shared" si="1"/>
        <v>RAJ</v>
      </c>
      <c r="I16" s="27" t="s">
        <v>171</v>
      </c>
      <c r="J16" s="27" t="s">
        <v>172</v>
      </c>
      <c r="K16" s="185" t="s">
        <v>1425</v>
      </c>
      <c r="M16" s="186" t="str">
        <f t="shared" si="3"/>
        <v>RAJ - Rajidae - Rays and skates nei</v>
      </c>
      <c r="N16" s="176" t="str">
        <f t="shared" si="4"/>
        <v>RAJ</v>
      </c>
      <c r="O16" s="27"/>
      <c r="P16" s="27"/>
      <c r="Q16" s="27"/>
      <c r="R16" s="187" t="str">
        <f t="shared" si="5"/>
        <v>DER - Thalassarche eremita - Chatham Islands albatross</v>
      </c>
      <c r="S16" s="188" t="s">
        <v>171</v>
      </c>
      <c r="T16" s="179" t="s">
        <v>1252</v>
      </c>
      <c r="U16" s="180">
        <v>12</v>
      </c>
      <c r="V16" s="181" t="str">
        <f t="shared" si="2"/>
        <v>12 = SQU</v>
      </c>
      <c r="W16" s="180">
        <v>12</v>
      </c>
    </row>
    <row r="17" spans="1:23" ht="14.25" x14ac:dyDescent="0.45">
      <c r="A17" s="190" t="s">
        <v>167</v>
      </c>
      <c r="B17" s="191" t="s">
        <v>168</v>
      </c>
      <c r="C17" s="125"/>
      <c r="D17" s="187" t="s">
        <v>175</v>
      </c>
      <c r="E17" s="29" t="s">
        <v>1693</v>
      </c>
      <c r="F17" s="29" t="s">
        <v>1426</v>
      </c>
      <c r="G17" s="184" t="str">
        <f t="shared" si="0"/>
        <v>RFA, Amblyraja taaf, Whiteleg skate</v>
      </c>
      <c r="H17" s="173" t="str">
        <f t="shared" si="1"/>
        <v>RFA</v>
      </c>
      <c r="I17" s="27" t="s">
        <v>176</v>
      </c>
      <c r="J17" s="27" t="s">
        <v>177</v>
      </c>
      <c r="K17" s="185" t="s">
        <v>178</v>
      </c>
      <c r="M17" s="186" t="str">
        <f t="shared" si="3"/>
        <v>RFA - Amblyraja taaf - Whiteleg skate</v>
      </c>
      <c r="N17" s="176" t="str">
        <f t="shared" si="4"/>
        <v>RFA</v>
      </c>
      <c r="O17" s="27"/>
      <c r="P17" s="27"/>
      <c r="Q17" s="27"/>
      <c r="R17" s="187" t="str">
        <f t="shared" si="5"/>
        <v>DIB - Thalassarche bulleri - Buller's albatross</v>
      </c>
      <c r="S17" s="188" t="s">
        <v>176</v>
      </c>
      <c r="T17" s="179" t="s">
        <v>2217</v>
      </c>
      <c r="U17" s="180">
        <v>13</v>
      </c>
      <c r="V17" s="181" t="str">
        <f t="shared" si="2"/>
        <v>13 = UNKNOWN</v>
      </c>
      <c r="W17" s="180">
        <v>13</v>
      </c>
    </row>
    <row r="18" spans="1:23" ht="14.25" x14ac:dyDescent="0.45">
      <c r="A18" s="190" t="s">
        <v>173</v>
      </c>
      <c r="B18" s="191" t="s">
        <v>174</v>
      </c>
      <c r="C18" s="125"/>
      <c r="D18" s="187" t="s">
        <v>185</v>
      </c>
      <c r="E18" s="29" t="s">
        <v>1694</v>
      </c>
      <c r="F18" s="29" t="s">
        <v>1427</v>
      </c>
      <c r="G18" s="184" t="str">
        <f t="shared" si="0"/>
        <v>SRR, Amblyraja georgiana, Antarctic starry skate</v>
      </c>
      <c r="H18" s="173" t="str">
        <f t="shared" si="1"/>
        <v>SRR</v>
      </c>
      <c r="I18" s="27" t="s">
        <v>181</v>
      </c>
      <c r="J18" s="27" t="s">
        <v>182</v>
      </c>
      <c r="K18" s="185" t="s">
        <v>1428</v>
      </c>
      <c r="M18" s="186" t="str">
        <f t="shared" si="3"/>
        <v>SRR - Amblyraja georgiana - Antarctic starry skate</v>
      </c>
      <c r="N18" s="176" t="str">
        <f t="shared" si="4"/>
        <v>SRR</v>
      </c>
      <c r="O18" s="27"/>
      <c r="P18" s="27"/>
      <c r="Q18" s="27"/>
      <c r="R18" s="187" t="str">
        <f t="shared" si="5"/>
        <v>DIC - Thalassarche chrysostoma - Grey-headed albatross</v>
      </c>
      <c r="S18" s="188" t="s">
        <v>181</v>
      </c>
      <c r="T18" s="179" t="s">
        <v>2218</v>
      </c>
      <c r="U18" s="180">
        <v>14</v>
      </c>
      <c r="V18" s="181" t="str">
        <f t="shared" si="2"/>
        <v>14 = HMC (Cape Horse Mackerel)</v>
      </c>
      <c r="W18" s="180">
        <v>14</v>
      </c>
    </row>
    <row r="19" spans="1:23" ht="14.25" x14ac:dyDescent="0.45">
      <c r="A19" s="190" t="s">
        <v>179</v>
      </c>
      <c r="B19" s="191" t="s">
        <v>180</v>
      </c>
      <c r="C19" s="125"/>
      <c r="D19" s="187" t="s">
        <v>190</v>
      </c>
      <c r="E19" s="29" t="s">
        <v>191</v>
      </c>
      <c r="F19" s="29" t="s">
        <v>1429</v>
      </c>
      <c r="G19" s="184" t="str">
        <f t="shared" si="0"/>
        <v>SRX, Rajiformes, Rays, stingrays, mantas nei</v>
      </c>
      <c r="H19" s="173" t="str">
        <f t="shared" si="1"/>
        <v>SRX</v>
      </c>
      <c r="I19" s="27" t="s">
        <v>186</v>
      </c>
      <c r="J19" s="27" t="s">
        <v>187</v>
      </c>
      <c r="K19" s="185" t="s">
        <v>1430</v>
      </c>
      <c r="M19" s="186" t="str">
        <f t="shared" si="3"/>
        <v>SRX - Rajiformes - Rays, stingrays, mantas nei</v>
      </c>
      <c r="N19" s="176" t="str">
        <f t="shared" si="4"/>
        <v>SRX</v>
      </c>
      <c r="O19" s="27"/>
      <c r="P19" s="27"/>
      <c r="Q19" s="27"/>
      <c r="R19" s="187" t="str">
        <f t="shared" si="5"/>
        <v>DIM - Thalassarche melanophris - Black-browed albatross</v>
      </c>
      <c r="S19" s="188" t="s">
        <v>186</v>
      </c>
      <c r="T19" s="179" t="s">
        <v>2219</v>
      </c>
      <c r="U19" s="180">
        <v>15</v>
      </c>
      <c r="V19" s="181" t="str">
        <f t="shared" si="2"/>
        <v>15 = SIX (Sardinella)</v>
      </c>
      <c r="W19" s="180">
        <v>15</v>
      </c>
    </row>
    <row r="20" spans="1:23" ht="14.25" x14ac:dyDescent="0.45">
      <c r="A20" s="190" t="s">
        <v>183</v>
      </c>
      <c r="B20" s="191" t="s">
        <v>184</v>
      </c>
      <c r="C20" s="125"/>
      <c r="D20" s="189" t="s">
        <v>197</v>
      </c>
      <c r="E20" s="29" t="s">
        <v>100</v>
      </c>
      <c r="F20" s="29"/>
      <c r="G20" s="184" t="str">
        <f t="shared" si="0"/>
        <v xml:space="preserve">Macrourus, Invalid selection, </v>
      </c>
      <c r="H20" s="173" t="str">
        <f t="shared" si="1"/>
        <v>Macrourus</v>
      </c>
      <c r="I20" s="27" t="s">
        <v>192</v>
      </c>
      <c r="J20" s="27" t="s">
        <v>193</v>
      </c>
      <c r="K20" s="185" t="s">
        <v>194</v>
      </c>
      <c r="M20" s="175" t="str">
        <f t="shared" si="3"/>
        <v>Macrourus - Invalid selection</v>
      </c>
      <c r="N20" s="176"/>
      <c r="O20" s="27"/>
      <c r="P20" s="27"/>
      <c r="Q20" s="27"/>
      <c r="R20" s="187" t="str">
        <f t="shared" si="5"/>
        <v>DIP - Diomedea epomophora - Southern royal albatross</v>
      </c>
      <c r="S20" s="188" t="s">
        <v>192</v>
      </c>
      <c r="T20" s="179" t="s">
        <v>2220</v>
      </c>
      <c r="U20" s="180">
        <v>16</v>
      </c>
      <c r="V20" s="181" t="str">
        <f t="shared" si="2"/>
        <v>16 = SIX+GIS</v>
      </c>
      <c r="W20" s="180">
        <v>16</v>
      </c>
    </row>
    <row r="21" spans="1:23" ht="14.25" x14ac:dyDescent="0.45">
      <c r="A21" s="190" t="s">
        <v>188</v>
      </c>
      <c r="B21" s="191" t="s">
        <v>189</v>
      </c>
      <c r="C21" s="192"/>
      <c r="D21" s="187" t="s">
        <v>201</v>
      </c>
      <c r="E21" s="29" t="s">
        <v>1695</v>
      </c>
      <c r="F21" s="29" t="s">
        <v>202</v>
      </c>
      <c r="G21" s="184" t="str">
        <f t="shared" si="0"/>
        <v>CEH, Coelorinchus marinii, Marini's grenadier</v>
      </c>
      <c r="H21" s="173" t="str">
        <f t="shared" si="1"/>
        <v>CEH</v>
      </c>
      <c r="I21" s="27" t="s">
        <v>1431</v>
      </c>
      <c r="J21" s="27" t="s">
        <v>198</v>
      </c>
      <c r="K21" s="185" t="s">
        <v>1432</v>
      </c>
      <c r="M21" s="186" t="str">
        <f t="shared" si="3"/>
        <v>CEH - Coelorinchus marinii - Marini's grenadier</v>
      </c>
      <c r="N21" s="176" t="str">
        <f t="shared" si="4"/>
        <v>CEH</v>
      </c>
      <c r="O21" s="27"/>
      <c r="P21" s="27"/>
      <c r="Q21" s="27"/>
      <c r="R21" s="187" t="str">
        <f t="shared" si="5"/>
        <v>DIQ - Diomedea sanfordi - Northern royal albatross</v>
      </c>
      <c r="S21" s="188" t="s">
        <v>1431</v>
      </c>
      <c r="T21" s="193" t="s">
        <v>2221</v>
      </c>
      <c r="U21" s="194">
        <v>17</v>
      </c>
      <c r="V21" s="181" t="str">
        <f t="shared" si="2"/>
        <v>17 = GIS+SIX</v>
      </c>
      <c r="W21" s="194">
        <v>17</v>
      </c>
    </row>
    <row r="22" spans="1:23" ht="14.25" x14ac:dyDescent="0.45">
      <c r="A22" s="190" t="s">
        <v>195</v>
      </c>
      <c r="B22" s="191" t="s">
        <v>196</v>
      </c>
      <c r="C22" s="125"/>
      <c r="D22" s="187" t="s">
        <v>207</v>
      </c>
      <c r="E22" s="29" t="s">
        <v>208</v>
      </c>
      <c r="F22" s="29" t="s">
        <v>209</v>
      </c>
      <c r="G22" s="184" t="str">
        <f t="shared" si="0"/>
        <v>CKH, Coryphaenoides armatus, Abyssal grenadier</v>
      </c>
      <c r="H22" s="173" t="str">
        <f t="shared" si="1"/>
        <v>CKH</v>
      </c>
      <c r="I22" s="27" t="s">
        <v>203</v>
      </c>
      <c r="J22" s="27" t="s">
        <v>204</v>
      </c>
      <c r="K22" s="185" t="s">
        <v>205</v>
      </c>
      <c r="M22" s="186" t="str">
        <f t="shared" si="3"/>
        <v>CKH - Coryphaenoides armatus - Abyssal grenadier</v>
      </c>
      <c r="N22" s="176" t="str">
        <f t="shared" si="4"/>
        <v>CKH</v>
      </c>
      <c r="O22" s="27"/>
      <c r="P22" s="27"/>
      <c r="Q22" s="27"/>
      <c r="R22" s="187" t="str">
        <f t="shared" si="5"/>
        <v>DIX - Diomedea exulans - Wandering albatross</v>
      </c>
      <c r="S22" s="188" t="s">
        <v>203</v>
      </c>
      <c r="T22" s="195"/>
      <c r="U22" s="196"/>
      <c r="V22" s="197"/>
      <c r="W22" s="197"/>
    </row>
    <row r="23" spans="1:23" ht="14.25" x14ac:dyDescent="0.45">
      <c r="A23" s="190" t="s">
        <v>199</v>
      </c>
      <c r="B23" s="191" t="s">
        <v>200</v>
      </c>
      <c r="C23" s="192"/>
      <c r="D23" s="187" t="s">
        <v>211</v>
      </c>
      <c r="E23" s="29" t="s">
        <v>212</v>
      </c>
      <c r="F23" s="29" t="s">
        <v>213</v>
      </c>
      <c r="G23" s="184" t="str">
        <f t="shared" si="0"/>
        <v>CVY, Coryphaenoides spp, Grenadiers, whiptails nei</v>
      </c>
      <c r="H23" s="173" t="str">
        <f t="shared" si="1"/>
        <v>CVY</v>
      </c>
      <c r="I23" s="27" t="s">
        <v>1433</v>
      </c>
      <c r="J23" s="27" t="s">
        <v>1434</v>
      </c>
      <c r="K23" s="185" t="s">
        <v>214</v>
      </c>
      <c r="M23" s="186" t="str">
        <f t="shared" si="3"/>
        <v>CVY - Coryphaenoides spp - Grenadiers, whiptails nei</v>
      </c>
      <c r="N23" s="176" t="str">
        <f t="shared" si="4"/>
        <v>CVY</v>
      </c>
      <c r="O23" s="27"/>
      <c r="P23" s="27"/>
      <c r="Q23" s="27"/>
      <c r="R23" s="187" t="str">
        <f t="shared" si="5"/>
        <v>DKS - Thalassarche salvini - Salvin's albatross</v>
      </c>
      <c r="S23" s="188" t="s">
        <v>1433</v>
      </c>
      <c r="T23" s="198" t="s">
        <v>2222</v>
      </c>
      <c r="U23" s="167" t="s">
        <v>2204</v>
      </c>
    </row>
    <row r="24" spans="1:23" ht="14.25" x14ac:dyDescent="0.45">
      <c r="A24" s="182">
        <v>58.6</v>
      </c>
      <c r="B24" s="27" t="s">
        <v>206</v>
      </c>
      <c r="C24" s="125"/>
      <c r="D24" s="187" t="s">
        <v>217</v>
      </c>
      <c r="E24" s="29" t="s">
        <v>1696</v>
      </c>
      <c r="F24" s="29"/>
      <c r="G24" s="184" t="str">
        <f t="shared" si="0"/>
        <v xml:space="preserve">CWX, Coelorinchus spp, </v>
      </c>
      <c r="H24" s="173" t="str">
        <f t="shared" si="1"/>
        <v>CWX</v>
      </c>
      <c r="I24" s="27" t="s">
        <v>218</v>
      </c>
      <c r="J24" s="27" t="s">
        <v>219</v>
      </c>
      <c r="K24" s="185" t="s">
        <v>220</v>
      </c>
      <c r="M24" s="186" t="str">
        <f t="shared" si="3"/>
        <v>CWX - Coelorinchus spp</v>
      </c>
      <c r="N24" s="176" t="str">
        <f t="shared" si="4"/>
        <v>CWX</v>
      </c>
      <c r="O24" s="27"/>
      <c r="P24" s="27"/>
      <c r="Q24" s="27"/>
      <c r="R24" s="187" t="str">
        <f t="shared" si="5"/>
        <v>EUC - Eudyptes chrysolophus - Macaroni penguin</v>
      </c>
      <c r="S24" s="188" t="s">
        <v>218</v>
      </c>
      <c r="T24" s="179" t="s">
        <v>2223</v>
      </c>
      <c r="U24" s="180">
        <v>1</v>
      </c>
    </row>
    <row r="25" spans="1:23" ht="14.25" x14ac:dyDescent="0.45">
      <c r="A25" s="182">
        <v>58.7</v>
      </c>
      <c r="B25" s="27" t="s">
        <v>210</v>
      </c>
      <c r="C25" s="125"/>
      <c r="D25" s="187" t="s">
        <v>228</v>
      </c>
      <c r="E25" s="29" t="s">
        <v>229</v>
      </c>
      <c r="F25" s="29" t="s">
        <v>1697</v>
      </c>
      <c r="G25" s="184" t="str">
        <f t="shared" si="0"/>
        <v>GR1, Macrourus caml/whitsoni, Caml &amp; whitsoni grenadier (HIMI)</v>
      </c>
      <c r="H25" s="173" t="str">
        <f t="shared" si="1"/>
        <v>GR1</v>
      </c>
      <c r="I25" s="27" t="s">
        <v>223</v>
      </c>
      <c r="J25" s="27" t="s">
        <v>224</v>
      </c>
      <c r="K25" s="185" t="s">
        <v>225</v>
      </c>
      <c r="M25" s="186" t="str">
        <f t="shared" si="3"/>
        <v>GR1 - Macrourus caml/whitsoni - Caml &amp; whitsoni grenadier (HIMI)</v>
      </c>
      <c r="N25" s="176" t="str">
        <f t="shared" si="4"/>
        <v>GR1</v>
      </c>
      <c r="O25" s="27"/>
      <c r="P25" s="27"/>
      <c r="Q25" s="27"/>
      <c r="R25" s="187" t="str">
        <f t="shared" si="5"/>
        <v>EVQ - Eudyptes chrysocome - Rockhopper penguin</v>
      </c>
      <c r="S25" s="188" t="s">
        <v>223</v>
      </c>
      <c r="T25" s="179" t="s">
        <v>2224</v>
      </c>
      <c r="U25" s="180">
        <v>2</v>
      </c>
    </row>
    <row r="26" spans="1:23" ht="14.25" x14ac:dyDescent="0.45">
      <c r="A26" s="182" t="s">
        <v>215</v>
      </c>
      <c r="B26" s="27" t="s">
        <v>216</v>
      </c>
      <c r="C26" s="125"/>
      <c r="D26" s="187" t="s">
        <v>234</v>
      </c>
      <c r="E26" s="29" t="s">
        <v>235</v>
      </c>
      <c r="F26" s="29" t="s">
        <v>1698</v>
      </c>
      <c r="G26" s="184" t="str">
        <f t="shared" si="0"/>
        <v>GR2, Macrourus carinatus/holotrachys, Carinatus &amp; holotrachys grenadier (HIMI)</v>
      </c>
      <c r="H26" s="173" t="str">
        <f t="shared" si="1"/>
        <v>GR2</v>
      </c>
      <c r="I26" s="27" t="s">
        <v>230</v>
      </c>
      <c r="J26" s="27" t="s">
        <v>231</v>
      </c>
      <c r="K26" s="185" t="s">
        <v>1724</v>
      </c>
      <c r="M26" s="186" t="str">
        <f t="shared" si="3"/>
        <v>GR2 - Macrourus carinatus/holotrachys - Carinatus &amp; holotrachys grenadier (HIMI)</v>
      </c>
      <c r="N26" s="176" t="str">
        <f t="shared" si="4"/>
        <v>GR2</v>
      </c>
      <c r="O26" s="27"/>
      <c r="P26" s="27"/>
      <c r="Q26" s="27"/>
      <c r="R26" s="187" t="str">
        <f t="shared" si="5"/>
        <v>FGQ - Fregetta tropica - Black-bellied storm petrel</v>
      </c>
      <c r="S26" s="188" t="s">
        <v>230</v>
      </c>
      <c r="T26" s="179" t="s">
        <v>2225</v>
      </c>
      <c r="U26" s="180">
        <v>3</v>
      </c>
    </row>
    <row r="27" spans="1:23" ht="14.25" x14ac:dyDescent="0.45">
      <c r="A27" s="190"/>
      <c r="C27" s="125"/>
      <c r="D27" s="187" t="s">
        <v>221</v>
      </c>
      <c r="E27" s="29" t="s">
        <v>222</v>
      </c>
      <c r="F27" s="29" t="s">
        <v>1435</v>
      </c>
      <c r="G27" s="184" t="str">
        <f t="shared" si="0"/>
        <v>GRV, Macrourus spp, Grenadiers nei</v>
      </c>
      <c r="H27" s="173" t="str">
        <f t="shared" si="1"/>
        <v>GRV</v>
      </c>
      <c r="I27" s="27" t="s">
        <v>236</v>
      </c>
      <c r="J27" s="27" t="s">
        <v>237</v>
      </c>
      <c r="K27" s="185" t="s">
        <v>238</v>
      </c>
      <c r="M27" s="186" t="str">
        <f t="shared" si="3"/>
        <v>GRV - Macrourus spp - Grenadiers nei</v>
      </c>
      <c r="N27" s="176" t="str">
        <f t="shared" si="4"/>
        <v>GRV</v>
      </c>
      <c r="O27" s="27"/>
      <c r="P27" s="27"/>
      <c r="Q27" s="27"/>
      <c r="R27" s="187" t="str">
        <f t="shared" si="5"/>
        <v>FGZ - Fregetta spp - B/W bellied storm petrels nei</v>
      </c>
      <c r="S27" s="188" t="s">
        <v>236</v>
      </c>
      <c r="T27" s="179" t="s">
        <v>2226</v>
      </c>
      <c r="U27" s="180">
        <v>4</v>
      </c>
    </row>
    <row r="28" spans="1:23" ht="14.25" x14ac:dyDescent="0.45">
      <c r="A28" s="279" t="s">
        <v>226</v>
      </c>
      <c r="B28" s="27" t="s">
        <v>91</v>
      </c>
      <c r="C28" s="279" t="s">
        <v>2227</v>
      </c>
      <c r="D28" s="187" t="s">
        <v>241</v>
      </c>
      <c r="E28" s="29" t="s">
        <v>242</v>
      </c>
      <c r="F28" s="29" t="s">
        <v>1436</v>
      </c>
      <c r="G28" s="184" t="str">
        <f t="shared" si="0"/>
        <v>MCC, Macrourus carinatus, Ridge scaled rattail</v>
      </c>
      <c r="H28" s="173" t="str">
        <f t="shared" si="1"/>
        <v>MCC</v>
      </c>
      <c r="I28" s="27" t="s">
        <v>243</v>
      </c>
      <c r="J28" s="27" t="s">
        <v>244</v>
      </c>
      <c r="K28" s="185" t="s">
        <v>245</v>
      </c>
      <c r="M28" s="186" t="str">
        <f t="shared" si="3"/>
        <v>MCC - Macrourus carinatus - Ridge scaled rattail</v>
      </c>
      <c r="N28" s="176" t="str">
        <f t="shared" si="4"/>
        <v>MCC</v>
      </c>
      <c r="O28" s="27"/>
      <c r="P28" s="27"/>
      <c r="Q28" s="27"/>
      <c r="R28" s="187" t="str">
        <f t="shared" si="5"/>
        <v>FUG - Fulmarus glacialoides - Southern fulmar</v>
      </c>
      <c r="S28" s="188" t="s">
        <v>243</v>
      </c>
      <c r="T28" s="179" t="s">
        <v>2223</v>
      </c>
      <c r="U28" s="180">
        <v>5</v>
      </c>
    </row>
    <row r="29" spans="1:23" x14ac:dyDescent="0.4">
      <c r="A29" s="27" t="s">
        <v>232</v>
      </c>
      <c r="B29" s="27" t="s">
        <v>2486</v>
      </c>
      <c r="C29" s="27" t="s">
        <v>233</v>
      </c>
      <c r="D29" s="187" t="s">
        <v>248</v>
      </c>
      <c r="E29" s="29" t="s">
        <v>249</v>
      </c>
      <c r="F29" s="29" t="s">
        <v>250</v>
      </c>
      <c r="G29" s="184" t="str">
        <f t="shared" si="0"/>
        <v>MCH, Macrourus holotrachys, Bigeye grenadier</v>
      </c>
      <c r="H29" s="173" t="str">
        <f t="shared" si="1"/>
        <v>MCH</v>
      </c>
      <c r="I29" s="27" t="s">
        <v>251</v>
      </c>
      <c r="J29" s="27" t="s">
        <v>252</v>
      </c>
      <c r="K29" s="185" t="s">
        <v>253</v>
      </c>
      <c r="M29" s="186" t="str">
        <f t="shared" si="3"/>
        <v>MCH - Macrourus holotrachys - Bigeye grenadier</v>
      </c>
      <c r="N29" s="176" t="str">
        <f t="shared" si="4"/>
        <v>MCH</v>
      </c>
      <c r="O29" s="27"/>
      <c r="P29" s="27"/>
      <c r="Q29" s="27"/>
      <c r="R29" s="187" t="str">
        <f t="shared" si="5"/>
        <v>HBE - Halobaena caerulea - Blue petrel</v>
      </c>
      <c r="S29" s="188" t="s">
        <v>251</v>
      </c>
    </row>
    <row r="30" spans="1:23" ht="14.25" x14ac:dyDescent="0.45">
      <c r="A30" s="27" t="s">
        <v>239</v>
      </c>
      <c r="B30" s="27" t="s">
        <v>2487</v>
      </c>
      <c r="C30" s="27" t="s">
        <v>240</v>
      </c>
      <c r="D30" s="187" t="s">
        <v>254</v>
      </c>
      <c r="E30" s="29" t="s">
        <v>1699</v>
      </c>
      <c r="F30" s="29" t="s">
        <v>255</v>
      </c>
      <c r="G30" s="184" t="str">
        <f t="shared" si="0"/>
        <v>MCK, Coelorinchus kaiyomaru, Campbell whiptail</v>
      </c>
      <c r="H30" s="173" t="str">
        <f t="shared" si="1"/>
        <v>MCK</v>
      </c>
      <c r="I30" s="27" t="s">
        <v>256</v>
      </c>
      <c r="J30" s="27" t="s">
        <v>257</v>
      </c>
      <c r="K30" s="185" t="s">
        <v>1437</v>
      </c>
      <c r="M30" s="186" t="str">
        <f t="shared" si="3"/>
        <v>MCK - Coelorinchus kaiyomaru - Campbell whiptail</v>
      </c>
      <c r="N30" s="176" t="str">
        <f t="shared" si="4"/>
        <v>MCK</v>
      </c>
      <c r="O30" s="27"/>
      <c r="P30" s="27"/>
      <c r="Q30" s="27"/>
      <c r="R30" s="187" t="str">
        <f t="shared" si="5"/>
        <v>ISQ - Phalacrocorax atriceps - Imperial shag</v>
      </c>
      <c r="S30" s="188" t="s">
        <v>256</v>
      </c>
      <c r="T30" s="198" t="s">
        <v>2228</v>
      </c>
      <c r="U30" s="167" t="s">
        <v>2204</v>
      </c>
    </row>
    <row r="31" spans="1:23" ht="14.25" x14ac:dyDescent="0.45">
      <c r="A31" s="27" t="s">
        <v>246</v>
      </c>
      <c r="B31" s="27" t="s">
        <v>2488</v>
      </c>
      <c r="C31" s="27" t="s">
        <v>247</v>
      </c>
      <c r="D31" s="187" t="s">
        <v>258</v>
      </c>
      <c r="E31" s="29" t="s">
        <v>259</v>
      </c>
      <c r="F31" s="29" t="s">
        <v>260</v>
      </c>
      <c r="G31" s="184" t="str">
        <f t="shared" si="0"/>
        <v>MCM, Coryphaenoides murrayi, Abyssal rattail</v>
      </c>
      <c r="H31" s="173" t="str">
        <f t="shared" si="1"/>
        <v>MCM</v>
      </c>
      <c r="I31" s="27" t="s">
        <v>1689</v>
      </c>
      <c r="J31" s="27" t="s">
        <v>1690</v>
      </c>
      <c r="K31" s="185" t="s">
        <v>1691</v>
      </c>
      <c r="M31" s="186" t="str">
        <f t="shared" si="3"/>
        <v>MCM - Coryphaenoides murrayi - Abyssal rattail</v>
      </c>
      <c r="N31" s="176" t="str">
        <f t="shared" si="4"/>
        <v>MCM</v>
      </c>
      <c r="O31" s="27"/>
      <c r="P31" s="27"/>
      <c r="Q31" s="27"/>
      <c r="R31" s="187" t="str">
        <f t="shared" si="5"/>
        <v>KFY - Aptenodytes forsteri - Emperor penguin</v>
      </c>
      <c r="S31" s="188" t="s">
        <v>1689</v>
      </c>
      <c r="T31" s="179" t="s">
        <v>2229</v>
      </c>
      <c r="U31" s="180">
        <v>1</v>
      </c>
    </row>
    <row r="32" spans="1:23" ht="14.25" x14ac:dyDescent="0.45">
      <c r="A32" s="27"/>
      <c r="C32" s="27" t="s">
        <v>2230</v>
      </c>
      <c r="D32" s="187" t="s">
        <v>265</v>
      </c>
      <c r="E32" s="29" t="s">
        <v>266</v>
      </c>
      <c r="F32" s="29" t="s">
        <v>267</v>
      </c>
      <c r="G32" s="184" t="str">
        <f t="shared" si="0"/>
        <v>MNI, Cynomacrurus piriei, Dogtooth grenadier</v>
      </c>
      <c r="H32" s="173" t="str">
        <f t="shared" si="1"/>
        <v>MNI</v>
      </c>
      <c r="I32" s="27" t="s">
        <v>261</v>
      </c>
      <c r="J32" s="27" t="s">
        <v>262</v>
      </c>
      <c r="K32" s="185" t="s">
        <v>263</v>
      </c>
      <c r="M32" s="186" t="str">
        <f t="shared" si="3"/>
        <v>MNI - Cynomacrurus piriei - Dogtooth grenadier</v>
      </c>
      <c r="N32" s="176" t="str">
        <f t="shared" si="4"/>
        <v>MNI</v>
      </c>
      <c r="O32" s="27"/>
      <c r="P32" s="27"/>
      <c r="Q32" s="27"/>
      <c r="R32" s="187" t="str">
        <f t="shared" si="5"/>
        <v>KPY - Aptenodytes patagonicus - King penguin</v>
      </c>
      <c r="S32" s="188" t="s">
        <v>261</v>
      </c>
      <c r="T32" s="179" t="s">
        <v>2231</v>
      </c>
      <c r="U32" s="180">
        <v>2</v>
      </c>
    </row>
    <row r="33" spans="1:23" ht="14.25" x14ac:dyDescent="0.45">
      <c r="C33" s="27" t="s">
        <v>2232</v>
      </c>
      <c r="D33" s="187" t="s">
        <v>272</v>
      </c>
      <c r="E33" s="29" t="s">
        <v>273</v>
      </c>
      <c r="F33" s="29" t="s">
        <v>1439</v>
      </c>
      <c r="G33" s="184" t="str">
        <f t="shared" si="0"/>
        <v>QMC, Macrourus caml, Caml grenadier</v>
      </c>
      <c r="H33" s="173" t="str">
        <f t="shared" si="1"/>
        <v>QMC</v>
      </c>
      <c r="I33" s="27" t="s">
        <v>268</v>
      </c>
      <c r="J33" s="27" t="s">
        <v>269</v>
      </c>
      <c r="K33" s="185" t="s">
        <v>1438</v>
      </c>
      <c r="M33" s="186" t="str">
        <f t="shared" si="3"/>
        <v>QMC - Macrourus caml - Caml grenadier</v>
      </c>
      <c r="N33" s="176" t="str">
        <f t="shared" si="4"/>
        <v>QMC</v>
      </c>
      <c r="O33" s="27"/>
      <c r="P33" s="27"/>
      <c r="Q33" s="27"/>
      <c r="R33" s="187" t="str">
        <f t="shared" si="5"/>
        <v>LDO - Larus dominicanus - Kelp gull</v>
      </c>
      <c r="S33" s="188" t="s">
        <v>268</v>
      </c>
      <c r="T33" s="179" t="s">
        <v>2233</v>
      </c>
      <c r="U33" s="180">
        <v>3</v>
      </c>
    </row>
    <row r="34" spans="1:23" ht="14.25" x14ac:dyDescent="0.45">
      <c r="A34" s="50"/>
      <c r="B34" s="50"/>
      <c r="C34" s="125"/>
      <c r="D34" s="187" t="s">
        <v>278</v>
      </c>
      <c r="E34" s="29" t="s">
        <v>279</v>
      </c>
      <c r="F34" s="29" t="s">
        <v>280</v>
      </c>
      <c r="G34" s="184" t="str">
        <f t="shared" si="0"/>
        <v>RHG, Macrourus berglax, Roughhead grenadier</v>
      </c>
      <c r="H34" s="173" t="str">
        <f t="shared" si="1"/>
        <v>RHG</v>
      </c>
      <c r="I34" s="27" t="s">
        <v>274</v>
      </c>
      <c r="J34" s="27" t="s">
        <v>1440</v>
      </c>
      <c r="K34" s="185" t="s">
        <v>275</v>
      </c>
      <c r="M34" s="186" t="str">
        <f t="shared" si="3"/>
        <v>RHG - Macrourus berglax - Roughhead grenadier</v>
      </c>
      <c r="N34" s="176" t="str">
        <f t="shared" si="4"/>
        <v>RHG</v>
      </c>
      <c r="O34" s="27"/>
      <c r="P34" s="27"/>
      <c r="Q34" s="27"/>
      <c r="R34" s="187" t="str">
        <f t="shared" si="5"/>
        <v>LRD - Laridae - Gulls</v>
      </c>
      <c r="S34" s="188" t="s">
        <v>274</v>
      </c>
      <c r="T34" s="179" t="s">
        <v>2234</v>
      </c>
      <c r="U34" s="180">
        <v>4</v>
      </c>
    </row>
    <row r="35" spans="1:23" ht="14.25" x14ac:dyDescent="0.45">
      <c r="A35" s="279" t="s">
        <v>264</v>
      </c>
      <c r="B35" s="280"/>
      <c r="C35" s="125"/>
      <c r="D35" s="187" t="s">
        <v>285</v>
      </c>
      <c r="E35" s="29" t="s">
        <v>286</v>
      </c>
      <c r="F35" s="29" t="s">
        <v>287</v>
      </c>
      <c r="G35" s="184" t="str">
        <f t="shared" si="0"/>
        <v>RNG, Coryphaenoides rupestris, Roundnose grenadier</v>
      </c>
      <c r="H35" s="173" t="str">
        <f t="shared" si="1"/>
        <v>RNG</v>
      </c>
      <c r="I35" s="27" t="s">
        <v>281</v>
      </c>
      <c r="J35" s="27" t="s">
        <v>282</v>
      </c>
      <c r="K35" s="185" t="s">
        <v>1725</v>
      </c>
      <c r="M35" s="186" t="str">
        <f t="shared" si="3"/>
        <v>RNG - Coryphaenoides rupestris - Roundnose grenadier</v>
      </c>
      <c r="N35" s="176" t="str">
        <f t="shared" si="4"/>
        <v>RNG</v>
      </c>
      <c r="O35" s="27"/>
      <c r="P35" s="27"/>
      <c r="Q35" s="27"/>
      <c r="R35" s="187" t="str">
        <f t="shared" si="5"/>
        <v>MAH - Macronectes halli - Hall's giant petrel</v>
      </c>
      <c r="S35" s="188" t="s">
        <v>281</v>
      </c>
      <c r="T35" s="179" t="s">
        <v>2235</v>
      </c>
      <c r="U35" s="180">
        <v>5</v>
      </c>
    </row>
    <row r="36" spans="1:23" ht="14.25" x14ac:dyDescent="0.45">
      <c r="A36" s="170" t="s">
        <v>2236</v>
      </c>
      <c r="B36" s="27" t="s">
        <v>2237</v>
      </c>
      <c r="C36" s="125"/>
      <c r="D36" s="187" t="s">
        <v>292</v>
      </c>
      <c r="E36" s="29" t="s">
        <v>293</v>
      </c>
      <c r="F36" s="29" t="s">
        <v>294</v>
      </c>
      <c r="G36" s="184" t="str">
        <f t="shared" si="0"/>
        <v>RTX, Macrouridae, Grenadiers, rattails nei</v>
      </c>
      <c r="H36" s="173" t="str">
        <f t="shared" si="1"/>
        <v>RTX</v>
      </c>
      <c r="I36" s="27" t="s">
        <v>288</v>
      </c>
      <c r="J36" s="27" t="s">
        <v>289</v>
      </c>
      <c r="K36" s="185" t="s">
        <v>1441</v>
      </c>
      <c r="M36" s="186" t="str">
        <f t="shared" si="3"/>
        <v>RTX - Macrouridae - Grenadiers, rattails nei</v>
      </c>
      <c r="N36" s="176" t="str">
        <f t="shared" si="4"/>
        <v>RTX</v>
      </c>
      <c r="O36" s="27"/>
      <c r="P36" s="27"/>
      <c r="Q36" s="27"/>
      <c r="R36" s="187" t="str">
        <f t="shared" si="5"/>
        <v>MAI - Macronectes giganteus - Antarctic giant petrel</v>
      </c>
      <c r="S36" s="188" t="s">
        <v>288</v>
      </c>
      <c r="T36" s="198" t="s">
        <v>2238</v>
      </c>
      <c r="U36" s="167"/>
    </row>
    <row r="37" spans="1:23" x14ac:dyDescent="0.4">
      <c r="A37" s="201" t="s">
        <v>1738</v>
      </c>
      <c r="B37" s="202" t="s">
        <v>1739</v>
      </c>
      <c r="C37" s="125"/>
      <c r="D37" s="187" t="s">
        <v>298</v>
      </c>
      <c r="E37" s="29" t="s">
        <v>299</v>
      </c>
      <c r="F37" s="29"/>
      <c r="G37" s="184" t="str">
        <f t="shared" si="0"/>
        <v xml:space="preserve">WG2, Macrourus sp. A, </v>
      </c>
      <c r="H37" s="173" t="str">
        <f t="shared" si="1"/>
        <v>WG2</v>
      </c>
      <c r="I37" s="27" t="s">
        <v>295</v>
      </c>
      <c r="J37" s="27" t="s">
        <v>296</v>
      </c>
      <c r="K37" s="185" t="s">
        <v>1442</v>
      </c>
      <c r="M37" s="186" t="str">
        <f t="shared" si="3"/>
        <v>WG2 - Macrourus sp. A</v>
      </c>
      <c r="N37" s="176" t="str">
        <f t="shared" si="4"/>
        <v>WG2</v>
      </c>
      <c r="O37" s="27"/>
      <c r="P37" s="27"/>
      <c r="Q37" s="27"/>
      <c r="R37" s="187" t="str">
        <f t="shared" si="5"/>
        <v>MBX - Macronectes spp - Giant petrels nei</v>
      </c>
      <c r="S37" s="188" t="s">
        <v>295</v>
      </c>
      <c r="T37" s="137" t="s">
        <v>2239</v>
      </c>
      <c r="U37" s="138" t="s">
        <v>2240</v>
      </c>
    </row>
    <row r="38" spans="1:23" x14ac:dyDescent="0.4">
      <c r="A38" s="201" t="s">
        <v>283</v>
      </c>
      <c r="B38" s="202" t="s">
        <v>284</v>
      </c>
      <c r="C38" s="125"/>
      <c r="D38" s="187" t="s">
        <v>305</v>
      </c>
      <c r="E38" s="29" t="s">
        <v>306</v>
      </c>
      <c r="F38" s="29" t="s">
        <v>1443</v>
      </c>
      <c r="G38" s="184" t="str">
        <f t="shared" si="0"/>
        <v>WGR, Macrourus whitsoni, Whitson's grenadier</v>
      </c>
      <c r="H38" s="173" t="str">
        <f t="shared" si="1"/>
        <v>WGR</v>
      </c>
      <c r="I38" s="27" t="s">
        <v>300</v>
      </c>
      <c r="J38" s="27" t="s">
        <v>301</v>
      </c>
      <c r="K38" s="185" t="s">
        <v>302</v>
      </c>
      <c r="M38" s="186" t="str">
        <f t="shared" si="3"/>
        <v>WGR - Macrourus whitsoni - Whitson's grenadier</v>
      </c>
      <c r="N38" s="176" t="str">
        <f t="shared" si="4"/>
        <v>WGR</v>
      </c>
      <c r="O38" s="27"/>
      <c r="P38" s="27"/>
      <c r="Q38" s="27"/>
      <c r="R38" s="187" t="str">
        <f t="shared" si="5"/>
        <v>OCO - Oceanites oceanicus - Wilson's storm petrel</v>
      </c>
      <c r="S38" s="188" t="s">
        <v>300</v>
      </c>
      <c r="T38" s="137" t="s">
        <v>2241</v>
      </c>
      <c r="U38" s="138" t="s">
        <v>2242</v>
      </c>
    </row>
    <row r="39" spans="1:23" x14ac:dyDescent="0.4">
      <c r="A39" s="201" t="s">
        <v>290</v>
      </c>
      <c r="B39" s="202" t="s">
        <v>291</v>
      </c>
      <c r="C39" s="125"/>
      <c r="D39" s="189" t="s">
        <v>312</v>
      </c>
      <c r="E39" s="29" t="s">
        <v>100</v>
      </c>
      <c r="F39" s="29"/>
      <c r="G39" s="172" t="str">
        <f t="shared" si="0"/>
        <v xml:space="preserve">Other fish species, Invalid selection, </v>
      </c>
      <c r="H39" s="203" t="s">
        <v>2243</v>
      </c>
      <c r="I39" s="27" t="s">
        <v>307</v>
      </c>
      <c r="J39" s="27" t="s">
        <v>308</v>
      </c>
      <c r="K39" s="185" t="s">
        <v>309</v>
      </c>
      <c r="M39" s="175" t="str">
        <f t="shared" si="3"/>
        <v>Other fish species - Invalid selection</v>
      </c>
      <c r="N39" s="176"/>
      <c r="O39" s="27"/>
      <c r="P39" s="27"/>
      <c r="Q39" s="27"/>
      <c r="R39" s="187" t="str">
        <f t="shared" si="5"/>
        <v>PCI - Procellaria cinerea - Grey petrel</v>
      </c>
      <c r="S39" s="188" t="s">
        <v>307</v>
      </c>
      <c r="T39" s="137" t="s">
        <v>2244</v>
      </c>
      <c r="U39" s="138" t="s">
        <v>2245</v>
      </c>
    </row>
    <row r="40" spans="1:23" x14ac:dyDescent="0.4">
      <c r="A40" s="201" t="s">
        <v>297</v>
      </c>
      <c r="B40" s="202" t="s">
        <v>1391</v>
      </c>
      <c r="C40" s="125"/>
      <c r="D40" s="187" t="s">
        <v>318</v>
      </c>
      <c r="E40" s="29" t="s">
        <v>319</v>
      </c>
      <c r="F40" s="29" t="s">
        <v>320</v>
      </c>
      <c r="G40" s="204" t="s">
        <v>2246</v>
      </c>
      <c r="H40" s="205" t="s">
        <v>2247</v>
      </c>
      <c r="I40" s="29"/>
      <c r="J40" s="29"/>
      <c r="K40" s="206"/>
      <c r="L40" s="29"/>
      <c r="M40" s="207" t="s">
        <v>1798</v>
      </c>
      <c r="N40" s="176" t="str">
        <f t="shared" si="4"/>
        <v>ADK</v>
      </c>
      <c r="Q40" s="27"/>
      <c r="R40" s="208" t="s">
        <v>2248</v>
      </c>
      <c r="S40" s="188"/>
      <c r="T40" s="27"/>
      <c r="U40" s="27"/>
      <c r="V40" s="27"/>
      <c r="W40" s="27"/>
    </row>
    <row r="41" spans="1:23" ht="14.25" x14ac:dyDescent="0.45">
      <c r="A41" s="209" t="s">
        <v>1742</v>
      </c>
      <c r="B41" s="210" t="s">
        <v>1743</v>
      </c>
      <c r="C41" s="125"/>
      <c r="D41" s="187" t="s">
        <v>326</v>
      </c>
      <c r="E41" s="29" t="s">
        <v>327</v>
      </c>
      <c r="F41" s="29" t="s">
        <v>328</v>
      </c>
      <c r="G41" s="211" t="s">
        <v>2249</v>
      </c>
      <c r="H41" s="212" t="s">
        <v>2250</v>
      </c>
      <c r="I41" s="27" t="s">
        <v>321</v>
      </c>
      <c r="J41" s="27" t="s">
        <v>322</v>
      </c>
      <c r="K41" s="185" t="s">
        <v>323</v>
      </c>
      <c r="M41" s="213" t="s">
        <v>1799</v>
      </c>
      <c r="N41" s="176" t="str">
        <f t="shared" si="4"/>
        <v>AEM</v>
      </c>
      <c r="O41" s="27"/>
      <c r="P41" s="27"/>
      <c r="Q41" s="27"/>
      <c r="R41" s="187" t="str">
        <f t="shared" si="5"/>
        <v>PCW - Procellaria westlandica - Westland petrel</v>
      </c>
      <c r="S41" s="188" t="s">
        <v>321</v>
      </c>
      <c r="T41" s="214" t="s">
        <v>2251</v>
      </c>
      <c r="U41" s="215" t="s">
        <v>2204</v>
      </c>
    </row>
    <row r="42" spans="1:23" x14ac:dyDescent="0.4">
      <c r="A42" s="216" t="s">
        <v>303</v>
      </c>
      <c r="B42" s="217" t="s">
        <v>304</v>
      </c>
      <c r="C42" s="125"/>
      <c r="D42" s="187" t="s">
        <v>334</v>
      </c>
      <c r="E42" s="29" t="s">
        <v>335</v>
      </c>
      <c r="F42" s="29"/>
      <c r="G42" s="218" t="s">
        <v>2252</v>
      </c>
      <c r="H42" s="219" t="s">
        <v>2253</v>
      </c>
      <c r="I42" s="27" t="s">
        <v>329</v>
      </c>
      <c r="J42" s="27" t="s">
        <v>330</v>
      </c>
      <c r="K42" s="185" t="s">
        <v>331</v>
      </c>
      <c r="M42" s="220" t="s">
        <v>1800</v>
      </c>
      <c r="N42" s="176" t="str">
        <f t="shared" si="4"/>
        <v>AKN</v>
      </c>
      <c r="O42" s="27"/>
      <c r="P42" s="27"/>
      <c r="Q42" s="27"/>
      <c r="R42" s="187" t="str">
        <f t="shared" si="5"/>
        <v>PDM - Pterodroma macroptera - Great-winged petrel</v>
      </c>
      <c r="S42" s="188" t="s">
        <v>329</v>
      </c>
      <c r="T42" s="137" t="s">
        <v>2254</v>
      </c>
      <c r="U42" s="138">
        <v>0</v>
      </c>
    </row>
    <row r="43" spans="1:23" x14ac:dyDescent="0.4">
      <c r="A43" s="221" t="s">
        <v>310</v>
      </c>
      <c r="B43" s="222" t="s">
        <v>311</v>
      </c>
      <c r="C43" s="125"/>
      <c r="D43" s="187" t="s">
        <v>341</v>
      </c>
      <c r="E43" s="29" t="s">
        <v>342</v>
      </c>
      <c r="F43" s="29" t="s">
        <v>343</v>
      </c>
      <c r="G43" s="223" t="s">
        <v>2255</v>
      </c>
      <c r="H43" s="224" t="s">
        <v>2256</v>
      </c>
      <c r="I43" s="27" t="s">
        <v>336</v>
      </c>
      <c r="J43" s="27" t="s">
        <v>337</v>
      </c>
      <c r="K43" s="185" t="s">
        <v>338</v>
      </c>
      <c r="M43" s="225" t="s">
        <v>2257</v>
      </c>
      <c r="N43" s="176" t="str">
        <f t="shared" si="4"/>
        <v>ALF</v>
      </c>
      <c r="O43" s="27"/>
      <c r="P43" s="27"/>
      <c r="Q43" s="27"/>
      <c r="R43" s="187" t="str">
        <f t="shared" si="5"/>
        <v>PFC - Puffinus carneipes - Flesh-footed shearwater</v>
      </c>
      <c r="S43" s="188" t="s">
        <v>336</v>
      </c>
      <c r="T43" s="137" t="s">
        <v>2258</v>
      </c>
      <c r="U43" s="138">
        <v>1</v>
      </c>
    </row>
    <row r="44" spans="1:23" x14ac:dyDescent="0.4">
      <c r="A44" s="226" t="s">
        <v>1744</v>
      </c>
      <c r="B44" s="227" t="s">
        <v>1745</v>
      </c>
      <c r="C44" s="125"/>
      <c r="D44" s="187" t="s">
        <v>348</v>
      </c>
      <c r="E44" s="29" t="s">
        <v>349</v>
      </c>
      <c r="F44" s="29" t="s">
        <v>350</v>
      </c>
      <c r="G44" s="228" t="s">
        <v>2259</v>
      </c>
      <c r="H44" s="229" t="s">
        <v>2260</v>
      </c>
      <c r="I44" s="27" t="s">
        <v>344</v>
      </c>
      <c r="J44" s="27" t="s">
        <v>345</v>
      </c>
      <c r="K44" s="185" t="s">
        <v>346</v>
      </c>
      <c r="M44" s="230" t="s">
        <v>1801</v>
      </c>
      <c r="N44" s="176" t="str">
        <f t="shared" si="4"/>
        <v>ALH</v>
      </c>
      <c r="O44" s="27"/>
      <c r="P44" s="27"/>
      <c r="Q44" s="27"/>
      <c r="R44" s="187" t="str">
        <f t="shared" si="5"/>
        <v>PFG - Puffinus griseus - Sooty shearwater</v>
      </c>
      <c r="S44" s="188" t="s">
        <v>344</v>
      </c>
      <c r="T44" s="137" t="s">
        <v>2261</v>
      </c>
      <c r="U44" s="138">
        <v>2</v>
      </c>
    </row>
    <row r="45" spans="1:23" x14ac:dyDescent="0.4">
      <c r="A45" s="231" t="s">
        <v>1746</v>
      </c>
      <c r="B45" s="231" t="s">
        <v>1747</v>
      </c>
      <c r="C45" s="125"/>
      <c r="D45" s="187" t="s">
        <v>356</v>
      </c>
      <c r="E45" s="29" t="s">
        <v>357</v>
      </c>
      <c r="F45" s="29" t="s">
        <v>358</v>
      </c>
      <c r="G45" s="228" t="s">
        <v>2262</v>
      </c>
      <c r="H45" s="229" t="s">
        <v>2263</v>
      </c>
      <c r="I45" s="27" t="s">
        <v>351</v>
      </c>
      <c r="J45" s="27" t="s">
        <v>352</v>
      </c>
      <c r="K45" s="185" t="s">
        <v>353</v>
      </c>
      <c r="M45" s="230" t="s">
        <v>1802</v>
      </c>
      <c r="N45" s="176" t="str">
        <f t="shared" si="4"/>
        <v>ALI</v>
      </c>
      <c r="O45" s="27"/>
      <c r="P45" s="27"/>
      <c r="Q45" s="27"/>
      <c r="R45" s="187" t="str">
        <f t="shared" si="5"/>
        <v>PFT - Puffinus tenuirostris - Short-tailed shearwater</v>
      </c>
      <c r="S45" s="188" t="s">
        <v>351</v>
      </c>
    </row>
    <row r="46" spans="1:23" ht="14.25" x14ac:dyDescent="0.45">
      <c r="A46" s="232" t="s">
        <v>813</v>
      </c>
      <c r="B46" s="233" t="s">
        <v>2264</v>
      </c>
      <c r="C46" s="125"/>
      <c r="D46" s="187" t="s">
        <v>362</v>
      </c>
      <c r="E46" s="29" t="s">
        <v>363</v>
      </c>
      <c r="F46" s="29" t="s">
        <v>364</v>
      </c>
      <c r="G46" s="228" t="s">
        <v>2265</v>
      </c>
      <c r="H46" s="229" t="s">
        <v>2266</v>
      </c>
      <c r="I46" s="27" t="s">
        <v>359</v>
      </c>
      <c r="J46" s="27" t="s">
        <v>360</v>
      </c>
      <c r="K46" s="185" t="s">
        <v>361</v>
      </c>
      <c r="M46" s="234" t="s">
        <v>2267</v>
      </c>
      <c r="N46" s="176" t="str">
        <f t="shared" si="4"/>
        <v>ALL</v>
      </c>
      <c r="O46" s="27"/>
      <c r="P46" s="27"/>
      <c r="Q46" s="27"/>
      <c r="R46" s="187" t="str">
        <f t="shared" si="5"/>
        <v>PHE - Phoebetria palpebrata - Light-mantled sooty albatross</v>
      </c>
      <c r="S46" s="188" t="s">
        <v>359</v>
      </c>
      <c r="T46" s="235" t="s">
        <v>2268</v>
      </c>
      <c r="U46" s="236" t="s">
        <v>2204</v>
      </c>
    </row>
    <row r="47" spans="1:23" x14ac:dyDescent="0.4">
      <c r="A47" s="237" t="s">
        <v>354</v>
      </c>
      <c r="B47" s="238" t="s">
        <v>355</v>
      </c>
      <c r="C47" s="125"/>
      <c r="D47" s="187" t="s">
        <v>103</v>
      </c>
      <c r="E47" s="29" t="s">
        <v>104</v>
      </c>
      <c r="F47" s="29" t="s">
        <v>105</v>
      </c>
      <c r="G47" s="228" t="s">
        <v>2269</v>
      </c>
      <c r="H47" s="229" t="s">
        <v>2270</v>
      </c>
      <c r="I47" s="27" t="s">
        <v>365</v>
      </c>
      <c r="J47" s="27" t="s">
        <v>366</v>
      </c>
      <c r="K47" s="185" t="s">
        <v>367</v>
      </c>
      <c r="M47" s="234" t="s">
        <v>2271</v>
      </c>
      <c r="N47" s="176" t="s">
        <v>2272</v>
      </c>
      <c r="O47" s="27"/>
      <c r="P47" s="27"/>
      <c r="Q47" s="27"/>
      <c r="R47" s="187" t="str">
        <f t="shared" si="5"/>
        <v>PHU - Phoebetria fusca - Sooty albatross</v>
      </c>
      <c r="S47" s="188" t="s">
        <v>365</v>
      </c>
      <c r="T47" s="137" t="s">
        <v>2273</v>
      </c>
      <c r="U47" s="138" t="s">
        <v>115</v>
      </c>
    </row>
    <row r="48" spans="1:23" x14ac:dyDescent="0.4">
      <c r="C48" s="125"/>
      <c r="D48" s="187" t="s">
        <v>1445</v>
      </c>
      <c r="E48" s="29" t="s">
        <v>370</v>
      </c>
      <c r="F48" s="29" t="s">
        <v>371</v>
      </c>
      <c r="G48" s="228" t="s">
        <v>2274</v>
      </c>
      <c r="H48" s="229" t="s">
        <v>2275</v>
      </c>
      <c r="I48" s="27" t="s">
        <v>372</v>
      </c>
      <c r="J48" s="27" t="s">
        <v>373</v>
      </c>
      <c r="K48" s="185" t="s">
        <v>1444</v>
      </c>
      <c r="M48" s="234" t="s">
        <v>2276</v>
      </c>
      <c r="N48" s="176" t="str">
        <f t="shared" si="4"/>
        <v>ALX</v>
      </c>
      <c r="O48" s="27"/>
      <c r="P48" s="27"/>
      <c r="Q48" s="27"/>
      <c r="R48" s="187" t="str">
        <f t="shared" si="5"/>
        <v>PRK - Procellaria parkinsoni - Parkinson's petrel</v>
      </c>
      <c r="S48" s="188" t="s">
        <v>372</v>
      </c>
      <c r="T48" s="137" t="s">
        <v>2277</v>
      </c>
      <c r="U48" s="138" t="s">
        <v>498</v>
      </c>
    </row>
    <row r="49" spans="1:21" x14ac:dyDescent="0.4">
      <c r="A49" s="170" t="s">
        <v>368</v>
      </c>
      <c r="B49" s="239" t="s">
        <v>369</v>
      </c>
      <c r="C49" s="125"/>
      <c r="D49" s="187" t="s">
        <v>376</v>
      </c>
      <c r="E49" s="29" t="s">
        <v>1447</v>
      </c>
      <c r="F49" s="29" t="s">
        <v>377</v>
      </c>
      <c r="G49" s="228" t="s">
        <v>2278</v>
      </c>
      <c r="H49" s="229" t="s">
        <v>2279</v>
      </c>
      <c r="I49" s="27" t="s">
        <v>378</v>
      </c>
      <c r="J49" s="27" t="s">
        <v>379</v>
      </c>
      <c r="K49" s="185" t="s">
        <v>1446</v>
      </c>
      <c r="M49" s="230" t="s">
        <v>1803</v>
      </c>
      <c r="N49" s="176" t="str">
        <f t="shared" si="4"/>
        <v>ANA</v>
      </c>
      <c r="O49" s="27"/>
      <c r="P49" s="27"/>
      <c r="Q49" s="27"/>
      <c r="R49" s="187" t="str">
        <f>_xlfn.CONCAT(I50," - ",J50,IF(K50="",""," - "),IF(K50="","",K50))</f>
        <v>PRX - Procellariidae - Petrels and shearwaters nei</v>
      </c>
      <c r="S49" s="188" t="s">
        <v>378</v>
      </c>
      <c r="T49" s="137" t="s">
        <v>2280</v>
      </c>
      <c r="U49" s="138" t="s">
        <v>2281</v>
      </c>
    </row>
    <row r="50" spans="1:21" x14ac:dyDescent="0.4">
      <c r="A50" s="182" t="s">
        <v>374</v>
      </c>
      <c r="B50" s="27" t="s">
        <v>375</v>
      </c>
      <c r="C50" s="125"/>
      <c r="D50" s="187" t="s">
        <v>382</v>
      </c>
      <c r="E50" s="29" t="s">
        <v>383</v>
      </c>
      <c r="F50" s="29" t="s">
        <v>384</v>
      </c>
      <c r="G50" s="228" t="s">
        <v>2282</v>
      </c>
      <c r="H50" s="229" t="s">
        <v>2283</v>
      </c>
      <c r="I50" s="27" t="s">
        <v>385</v>
      </c>
      <c r="J50" s="27" t="s">
        <v>386</v>
      </c>
      <c r="K50" s="185" t="s">
        <v>1448</v>
      </c>
      <c r="M50" s="230" t="s">
        <v>1804</v>
      </c>
      <c r="N50" s="176" t="str">
        <f t="shared" si="4"/>
        <v>AND</v>
      </c>
      <c r="O50" s="27"/>
      <c r="P50" s="27"/>
      <c r="Q50" s="27"/>
      <c r="R50" s="187" t="str">
        <f>_xlfn.CONCAT(I51," - ",J51,IF(K51="",""," - "),IF(K51="","",K51))</f>
        <v>PTZ - Procellaria spp - Petrels nei</v>
      </c>
      <c r="S50" s="188" t="s">
        <v>385</v>
      </c>
    </row>
    <row r="51" spans="1:21" ht="14.25" x14ac:dyDescent="0.45">
      <c r="A51" s="182" t="s">
        <v>380</v>
      </c>
      <c r="B51" s="27" t="s">
        <v>381</v>
      </c>
      <c r="C51" s="125"/>
      <c r="D51" s="187" t="s">
        <v>395</v>
      </c>
      <c r="E51" s="29" t="s">
        <v>396</v>
      </c>
      <c r="F51" s="29"/>
      <c r="G51" s="228" t="s">
        <v>2284</v>
      </c>
      <c r="H51" s="229" t="s">
        <v>2285</v>
      </c>
      <c r="I51" s="27" t="s">
        <v>392</v>
      </c>
      <c r="J51" s="27" t="s">
        <v>393</v>
      </c>
      <c r="K51" s="185" t="s">
        <v>1449</v>
      </c>
      <c r="M51" s="230" t="s">
        <v>1805</v>
      </c>
      <c r="N51" s="176" t="str">
        <f t="shared" si="4"/>
        <v>ANI</v>
      </c>
      <c r="O51" s="27"/>
      <c r="P51" s="27"/>
      <c r="Q51" s="27"/>
      <c r="R51" s="187" t="str">
        <f t="shared" ref="R51:R106" si="6">_xlfn.CONCAT(I51," - ",J51,IF(K51="",""," - "),IF(K51="","",K51))</f>
        <v>PTZ - Procellaria spp - Petrels nei</v>
      </c>
      <c r="S51" s="188" t="s">
        <v>392</v>
      </c>
      <c r="T51" s="240"/>
      <c r="U51" s="236"/>
    </row>
    <row r="52" spans="1:21" x14ac:dyDescent="0.4">
      <c r="A52" s="182" t="s">
        <v>387</v>
      </c>
      <c r="B52" s="27" t="s">
        <v>388</v>
      </c>
      <c r="C52" s="125"/>
      <c r="D52" s="187" t="s">
        <v>399</v>
      </c>
      <c r="E52" s="29" t="s">
        <v>400</v>
      </c>
      <c r="F52" s="29" t="s">
        <v>320</v>
      </c>
      <c r="G52" s="228" t="s">
        <v>2286</v>
      </c>
      <c r="H52" s="229" t="s">
        <v>2287</v>
      </c>
      <c r="I52" s="27" t="s">
        <v>397</v>
      </c>
      <c r="J52" s="27" t="s">
        <v>398</v>
      </c>
      <c r="K52" s="185" t="s">
        <v>1450</v>
      </c>
      <c r="M52" s="230" t="s">
        <v>1806</v>
      </c>
      <c r="N52" s="176" t="str">
        <f t="shared" si="4"/>
        <v>ANP</v>
      </c>
      <c r="O52" s="27"/>
      <c r="P52" s="27"/>
      <c r="Q52" s="27"/>
      <c r="R52" s="187" t="str">
        <f t="shared" si="6"/>
        <v>PUC - Puffinus creatopus - Pink-footed shearwater</v>
      </c>
      <c r="S52" s="188" t="s">
        <v>397</v>
      </c>
      <c r="T52" s="27"/>
    </row>
    <row r="53" spans="1:21" x14ac:dyDescent="0.4">
      <c r="B53" s="27" t="s">
        <v>394</v>
      </c>
      <c r="C53" s="125"/>
      <c r="D53" s="187" t="s">
        <v>405</v>
      </c>
      <c r="E53" s="29" t="s">
        <v>406</v>
      </c>
      <c r="F53" s="29" t="s">
        <v>1452</v>
      </c>
      <c r="G53" s="228" t="s">
        <v>2288</v>
      </c>
      <c r="H53" s="229" t="s">
        <v>2289</v>
      </c>
      <c r="I53" s="27" t="s">
        <v>401</v>
      </c>
      <c r="J53" s="27" t="s">
        <v>402</v>
      </c>
      <c r="K53" s="185" t="s">
        <v>1451</v>
      </c>
      <c r="M53" s="230" t="s">
        <v>1807</v>
      </c>
      <c r="N53" s="176" t="str">
        <f t="shared" si="4"/>
        <v>ANS</v>
      </c>
      <c r="O53" s="27"/>
      <c r="P53" s="27"/>
      <c r="Q53" s="27"/>
      <c r="R53" s="187" t="str">
        <f t="shared" si="6"/>
        <v>PUG - Puffinus gravis - Great shearwater</v>
      </c>
      <c r="S53" s="188" t="s">
        <v>401</v>
      </c>
      <c r="T53" s="27"/>
    </row>
    <row r="54" spans="1:21" x14ac:dyDescent="0.4">
      <c r="C54" s="125"/>
      <c r="D54" s="187" t="s">
        <v>410</v>
      </c>
      <c r="E54" s="29" t="s">
        <v>411</v>
      </c>
      <c r="F54" s="29" t="s">
        <v>412</v>
      </c>
      <c r="G54" s="228" t="s">
        <v>2290</v>
      </c>
      <c r="H54" s="229" t="s">
        <v>2291</v>
      </c>
      <c r="I54" s="27" t="s">
        <v>407</v>
      </c>
      <c r="J54" s="27" t="s">
        <v>1453</v>
      </c>
      <c r="K54" s="185" t="s">
        <v>408</v>
      </c>
      <c r="M54" s="230" t="s">
        <v>1808</v>
      </c>
      <c r="N54" s="176" t="str">
        <f t="shared" si="4"/>
        <v>ANT</v>
      </c>
      <c r="O54" s="27"/>
      <c r="P54" s="27"/>
      <c r="Q54" s="27"/>
      <c r="R54" s="187" t="str">
        <f t="shared" si="6"/>
        <v>PVB - Aphrodroma brevirostris - Kerguelen petrel</v>
      </c>
      <c r="S54" s="188" t="s">
        <v>407</v>
      </c>
      <c r="T54" s="27"/>
    </row>
    <row r="55" spans="1:21" x14ac:dyDescent="0.4">
      <c r="A55" s="170" t="s">
        <v>403</v>
      </c>
      <c r="B55" s="239" t="s">
        <v>404</v>
      </c>
      <c r="C55" s="192"/>
      <c r="D55" s="187" t="s">
        <v>417</v>
      </c>
      <c r="E55" s="29" t="s">
        <v>1454</v>
      </c>
      <c r="F55" s="29"/>
      <c r="G55" s="228" t="s">
        <v>2292</v>
      </c>
      <c r="H55" s="229" t="s">
        <v>2293</v>
      </c>
      <c r="I55" s="27" t="s">
        <v>413</v>
      </c>
      <c r="J55" s="27" t="s">
        <v>414</v>
      </c>
      <c r="K55" s="185" t="s">
        <v>415</v>
      </c>
      <c r="M55" s="230" t="s">
        <v>1809</v>
      </c>
      <c r="N55" s="176" t="str">
        <f t="shared" si="4"/>
        <v>ART</v>
      </c>
      <c r="O55" s="27"/>
      <c r="P55" s="27"/>
      <c r="Q55" s="27"/>
      <c r="R55" s="187" t="str">
        <f t="shared" si="6"/>
        <v>PVF - Spheniscidae - Penguins nei</v>
      </c>
      <c r="S55" s="188" t="s">
        <v>413</v>
      </c>
    </row>
    <row r="56" spans="1:21" x14ac:dyDescent="0.4">
      <c r="A56" s="182" t="s">
        <v>80</v>
      </c>
      <c r="B56" s="27" t="s">
        <v>409</v>
      </c>
      <c r="C56" s="125"/>
      <c r="D56" s="187" t="s">
        <v>421</v>
      </c>
      <c r="E56" s="29" t="s">
        <v>422</v>
      </c>
      <c r="F56" s="29"/>
      <c r="G56" s="228" t="s">
        <v>2294</v>
      </c>
      <c r="H56" s="229" t="s">
        <v>2295</v>
      </c>
      <c r="I56" s="27" t="s">
        <v>418</v>
      </c>
      <c r="J56" s="27" t="s">
        <v>419</v>
      </c>
      <c r="K56" s="185" t="s">
        <v>420</v>
      </c>
      <c r="M56" s="234" t="s">
        <v>2296</v>
      </c>
      <c r="N56" s="176" t="str">
        <f t="shared" si="4"/>
        <v>AVS</v>
      </c>
      <c r="O56" s="27"/>
      <c r="P56" s="27"/>
      <c r="Q56" s="27"/>
      <c r="R56" s="187" t="str">
        <f t="shared" si="6"/>
        <v>PVH - Pterodroma inexpectata - Mottled petrel</v>
      </c>
      <c r="S56" s="188" t="s">
        <v>418</v>
      </c>
    </row>
    <row r="57" spans="1:21" x14ac:dyDescent="0.4">
      <c r="A57" s="182" t="s">
        <v>81</v>
      </c>
      <c r="B57" s="27" t="s">
        <v>416</v>
      </c>
      <c r="C57" s="125"/>
      <c r="D57" s="187" t="s">
        <v>428</v>
      </c>
      <c r="E57" s="29" t="s">
        <v>429</v>
      </c>
      <c r="F57" s="29" t="s">
        <v>1455</v>
      </c>
      <c r="G57" s="228" t="s">
        <v>2297</v>
      </c>
      <c r="H57" s="229" t="s">
        <v>2298</v>
      </c>
      <c r="I57" s="27" t="s">
        <v>423</v>
      </c>
      <c r="J57" s="27" t="s">
        <v>424</v>
      </c>
      <c r="K57" s="185" t="s">
        <v>425</v>
      </c>
      <c r="M57" s="230" t="s">
        <v>1810</v>
      </c>
      <c r="N57" s="176" t="str">
        <f t="shared" si="4"/>
        <v>AZT</v>
      </c>
      <c r="O57" s="27"/>
      <c r="P57" s="27"/>
      <c r="Q57" s="27"/>
      <c r="R57" s="187" t="str">
        <f t="shared" si="6"/>
        <v>PWD - Pachyptila desolata - Antarctic prion</v>
      </c>
      <c r="S57" s="188" t="s">
        <v>423</v>
      </c>
    </row>
    <row r="58" spans="1:21" x14ac:dyDescent="0.4">
      <c r="C58" s="125"/>
      <c r="D58" s="187" t="s">
        <v>435</v>
      </c>
      <c r="E58" s="29" t="s">
        <v>436</v>
      </c>
      <c r="F58" s="29"/>
      <c r="G58" s="228" t="s">
        <v>2299</v>
      </c>
      <c r="H58" s="229" t="s">
        <v>2300</v>
      </c>
      <c r="I58" s="27" t="s">
        <v>430</v>
      </c>
      <c r="J58" s="27" t="s">
        <v>431</v>
      </c>
      <c r="K58" s="185" t="s">
        <v>432</v>
      </c>
      <c r="M58" s="230" t="s">
        <v>1811</v>
      </c>
      <c r="N58" s="176" t="str">
        <f t="shared" si="4"/>
        <v>BAA</v>
      </c>
      <c r="O58" s="27"/>
      <c r="P58" s="27"/>
      <c r="Q58" s="27"/>
      <c r="R58" s="187" t="str">
        <f t="shared" si="6"/>
        <v>PWL - Pterodroma lessonii - White-headed petrel</v>
      </c>
      <c r="S58" s="188" t="s">
        <v>430</v>
      </c>
    </row>
    <row r="59" spans="1:21" x14ac:dyDescent="0.4">
      <c r="A59" s="170" t="s">
        <v>426</v>
      </c>
      <c r="B59" s="239" t="s">
        <v>584</v>
      </c>
      <c r="C59" s="125"/>
      <c r="D59" s="187" t="s">
        <v>441</v>
      </c>
      <c r="E59" s="29" t="s">
        <v>442</v>
      </c>
      <c r="F59" s="29" t="s">
        <v>1456</v>
      </c>
      <c r="G59" s="228" t="s">
        <v>2301</v>
      </c>
      <c r="H59" s="229" t="s">
        <v>2302</v>
      </c>
      <c r="I59" s="27" t="s">
        <v>437</v>
      </c>
      <c r="J59" s="27" t="s">
        <v>438</v>
      </c>
      <c r="K59" s="185" t="s">
        <v>1726</v>
      </c>
      <c r="M59" s="230" t="s">
        <v>1812</v>
      </c>
      <c r="N59" s="176" t="str">
        <f t="shared" si="4"/>
        <v>BAT</v>
      </c>
      <c r="O59" s="27"/>
      <c r="P59" s="27"/>
      <c r="Q59" s="27"/>
      <c r="R59" s="187" t="str">
        <f t="shared" si="6"/>
        <v>PWP - Pagodroma nivea - Lesser snow petrel</v>
      </c>
      <c r="S59" s="188" t="s">
        <v>437</v>
      </c>
    </row>
    <row r="60" spans="1:21" x14ac:dyDescent="0.4">
      <c r="A60" s="182" t="s">
        <v>433</v>
      </c>
      <c r="B60" s="27">
        <v>1</v>
      </c>
      <c r="C60" s="125"/>
      <c r="D60" s="187" t="s">
        <v>446</v>
      </c>
      <c r="E60" s="29" t="s">
        <v>447</v>
      </c>
      <c r="F60" s="29" t="s">
        <v>448</v>
      </c>
      <c r="G60" s="228" t="s">
        <v>2303</v>
      </c>
      <c r="H60" s="229" t="s">
        <v>2304</v>
      </c>
      <c r="I60" s="27" t="s">
        <v>443</v>
      </c>
      <c r="J60" s="27" t="s">
        <v>444</v>
      </c>
      <c r="K60" s="185" t="s">
        <v>445</v>
      </c>
      <c r="M60" s="230" t="s">
        <v>1813</v>
      </c>
      <c r="N60" s="176" t="str">
        <f t="shared" si="4"/>
        <v>BBB</v>
      </c>
      <c r="O60" s="27"/>
      <c r="P60" s="27"/>
      <c r="Q60" s="27"/>
      <c r="R60" s="187" t="str">
        <f t="shared" si="6"/>
        <v>PWW - Pagodroma spp - Snow petrels nei</v>
      </c>
      <c r="S60" s="188" t="s">
        <v>443</v>
      </c>
    </row>
    <row r="61" spans="1:21" x14ac:dyDescent="0.4">
      <c r="A61" s="182" t="s">
        <v>439</v>
      </c>
      <c r="B61" s="27">
        <v>2</v>
      </c>
      <c r="C61" s="125"/>
      <c r="D61" s="187" t="s">
        <v>453</v>
      </c>
      <c r="E61" s="29" t="s">
        <v>454</v>
      </c>
      <c r="F61" s="29" t="s">
        <v>455</v>
      </c>
      <c r="G61" s="228" t="s">
        <v>2305</v>
      </c>
      <c r="H61" s="229" t="s">
        <v>2306</v>
      </c>
      <c r="I61" s="27" t="s">
        <v>449</v>
      </c>
      <c r="J61" s="27" t="s">
        <v>450</v>
      </c>
      <c r="K61" s="185" t="s">
        <v>451</v>
      </c>
      <c r="M61" s="234" t="s">
        <v>2307</v>
      </c>
      <c r="N61" s="176" t="str">
        <f t="shared" si="4"/>
        <v>BBF</v>
      </c>
      <c r="O61" s="27"/>
      <c r="P61" s="27"/>
      <c r="Q61" s="27"/>
      <c r="R61" s="187" t="str">
        <f t="shared" si="6"/>
        <v>PWX - Pachyptila spp - Prions nei</v>
      </c>
      <c r="S61" s="188" t="s">
        <v>449</v>
      </c>
    </row>
    <row r="62" spans="1:21" x14ac:dyDescent="0.4">
      <c r="A62" s="182" t="s">
        <v>247</v>
      </c>
      <c r="B62" s="27">
        <v>3</v>
      </c>
      <c r="C62" s="125"/>
      <c r="D62" s="187" t="s">
        <v>460</v>
      </c>
      <c r="E62" s="29" t="s">
        <v>461</v>
      </c>
      <c r="F62" s="29"/>
      <c r="G62" s="228" t="s">
        <v>2308</v>
      </c>
      <c r="H62" s="229" t="s">
        <v>2309</v>
      </c>
      <c r="I62" s="27" t="s">
        <v>456</v>
      </c>
      <c r="J62" s="27" t="s">
        <v>1457</v>
      </c>
      <c r="K62" s="185" t="s">
        <v>457</v>
      </c>
      <c r="M62" s="230" t="s">
        <v>1814</v>
      </c>
      <c r="N62" s="176" t="str">
        <f t="shared" si="4"/>
        <v>BDH</v>
      </c>
      <c r="O62" s="27"/>
      <c r="P62" s="27"/>
      <c r="Q62" s="27"/>
      <c r="R62" s="187" t="str">
        <f t="shared" si="6"/>
        <v>PWZ - Pagodroma nivea major - Greater snow petrel</v>
      </c>
      <c r="S62" s="188" t="s">
        <v>456</v>
      </c>
    </row>
    <row r="63" spans="1:21" x14ac:dyDescent="0.4">
      <c r="B63" s="27" t="s">
        <v>609</v>
      </c>
      <c r="C63" s="125"/>
      <c r="D63" s="187" t="s">
        <v>1458</v>
      </c>
      <c r="E63" s="29" t="s">
        <v>512</v>
      </c>
      <c r="F63" s="29" t="s">
        <v>1459</v>
      </c>
      <c r="G63" s="228" t="s">
        <v>2310</v>
      </c>
      <c r="H63" s="229" t="s">
        <v>2311</v>
      </c>
      <c r="I63" s="27" t="s">
        <v>462</v>
      </c>
      <c r="J63" s="27" t="s">
        <v>463</v>
      </c>
      <c r="K63" s="185" t="s">
        <v>464</v>
      </c>
      <c r="M63" s="230" t="s">
        <v>1815</v>
      </c>
      <c r="N63" s="176" t="str">
        <f t="shared" si="4"/>
        <v>BDJ</v>
      </c>
      <c r="O63" s="27"/>
      <c r="P63" s="27"/>
      <c r="Q63" s="27"/>
      <c r="R63" s="187" t="str">
        <f t="shared" si="6"/>
        <v>PYD - Pygoscelis adeliae - Adelie penguin</v>
      </c>
      <c r="S63" s="188" t="s">
        <v>462</v>
      </c>
    </row>
    <row r="64" spans="1:21" x14ac:dyDescent="0.4">
      <c r="A64" s="170" t="s">
        <v>452</v>
      </c>
      <c r="C64" s="125"/>
      <c r="D64" s="187" t="s">
        <v>467</v>
      </c>
      <c r="E64" s="29" t="s">
        <v>468</v>
      </c>
      <c r="F64" s="29" t="s">
        <v>469</v>
      </c>
      <c r="G64" s="228" t="s">
        <v>2312</v>
      </c>
      <c r="H64" s="229" t="s">
        <v>2313</v>
      </c>
      <c r="I64" s="27" t="s">
        <v>470</v>
      </c>
      <c r="J64" s="27" t="s">
        <v>1460</v>
      </c>
      <c r="K64" s="185" t="s">
        <v>471</v>
      </c>
      <c r="M64" s="230" t="s">
        <v>1816</v>
      </c>
      <c r="N64" s="176" t="str">
        <f t="shared" si="4"/>
        <v>BDN</v>
      </c>
      <c r="O64" s="27"/>
      <c r="P64" s="27"/>
      <c r="Q64" s="27"/>
      <c r="R64" s="187" t="str">
        <f t="shared" si="6"/>
        <v>PYN - Pygoscelis antarcticus - Chinstrap penguin</v>
      </c>
      <c r="S64" s="188" t="s">
        <v>470</v>
      </c>
    </row>
    <row r="65" spans="1:19" x14ac:dyDescent="0.4">
      <c r="A65" s="182" t="s">
        <v>458</v>
      </c>
      <c r="B65" s="27" t="s">
        <v>459</v>
      </c>
      <c r="C65" s="125"/>
      <c r="D65" s="187" t="s">
        <v>479</v>
      </c>
      <c r="E65" s="29" t="s">
        <v>480</v>
      </c>
      <c r="F65" s="29" t="s">
        <v>481</v>
      </c>
      <c r="G65" s="228" t="s">
        <v>2314</v>
      </c>
      <c r="H65" s="229" t="s">
        <v>2315</v>
      </c>
      <c r="I65" s="27" t="s">
        <v>475</v>
      </c>
      <c r="J65" s="27" t="s">
        <v>476</v>
      </c>
      <c r="K65" s="185" t="s">
        <v>477</v>
      </c>
      <c r="M65" s="230" t="s">
        <v>1817</v>
      </c>
      <c r="N65" s="176" t="str">
        <f t="shared" si="4"/>
        <v>BEE</v>
      </c>
      <c r="O65" s="27"/>
      <c r="P65" s="27"/>
      <c r="Q65" s="27"/>
      <c r="R65" s="187" t="str">
        <f t="shared" si="6"/>
        <v>PYP - Pygoscelis papua - Gentoo penguin</v>
      </c>
      <c r="S65" s="188" t="s">
        <v>475</v>
      </c>
    </row>
    <row r="66" spans="1:19" x14ac:dyDescent="0.4">
      <c r="A66" s="182" t="s">
        <v>465</v>
      </c>
      <c r="B66" s="27" t="s">
        <v>466</v>
      </c>
      <c r="C66" s="125"/>
      <c r="D66" s="187" t="s">
        <v>485</v>
      </c>
      <c r="E66" s="28" t="s">
        <v>486</v>
      </c>
      <c r="F66" s="28" t="s">
        <v>487</v>
      </c>
      <c r="G66" s="228" t="s">
        <v>2316</v>
      </c>
      <c r="H66" s="229" t="s">
        <v>2317</v>
      </c>
      <c r="I66" s="27" t="s">
        <v>1461</v>
      </c>
      <c r="J66" s="27" t="s">
        <v>1727</v>
      </c>
      <c r="K66" s="185" t="s">
        <v>1449</v>
      </c>
      <c r="M66" s="230" t="s">
        <v>1818</v>
      </c>
      <c r="N66" s="176" t="str">
        <f t="shared" si="4"/>
        <v>BLP</v>
      </c>
      <c r="O66" s="27"/>
      <c r="P66" s="27"/>
      <c r="Q66" s="27"/>
      <c r="R66" s="187" t="str">
        <f t="shared" si="6"/>
        <v>QQP - Pelecanoides spp - Petrels nei</v>
      </c>
      <c r="S66" s="188" t="s">
        <v>1461</v>
      </c>
    </row>
    <row r="67" spans="1:19" x14ac:dyDescent="0.4">
      <c r="A67" s="182" t="s">
        <v>115</v>
      </c>
      <c r="B67" s="27" t="s">
        <v>28</v>
      </c>
      <c r="C67" s="125"/>
      <c r="D67" s="187" t="s">
        <v>492</v>
      </c>
      <c r="E67" s="29" t="s">
        <v>493</v>
      </c>
      <c r="F67" s="29" t="s">
        <v>494</v>
      </c>
      <c r="G67" s="228" t="s">
        <v>2318</v>
      </c>
      <c r="H67" s="229" t="s">
        <v>2319</v>
      </c>
      <c r="I67" s="27" t="s">
        <v>1728</v>
      </c>
      <c r="J67" s="27" t="s">
        <v>482</v>
      </c>
      <c r="K67" s="185" t="s">
        <v>483</v>
      </c>
      <c r="M67" s="230" t="s">
        <v>1819</v>
      </c>
      <c r="N67" s="176" t="str">
        <f t="shared" si="4"/>
        <v>BLU</v>
      </c>
      <c r="O67" s="27"/>
      <c r="P67" s="27"/>
      <c r="Q67" s="27"/>
      <c r="R67" s="187" t="str">
        <f t="shared" si="6"/>
        <v>SKZ - Stercorariidae - Skuas</v>
      </c>
      <c r="S67" s="188" t="s">
        <v>1728</v>
      </c>
    </row>
    <row r="68" spans="1:19" x14ac:dyDescent="0.4">
      <c r="A68" s="182" t="s">
        <v>101</v>
      </c>
      <c r="B68" s="27" t="s">
        <v>478</v>
      </c>
      <c r="D68" s="187" t="s">
        <v>500</v>
      </c>
      <c r="E68" s="29" t="s">
        <v>501</v>
      </c>
      <c r="F68" s="29" t="s">
        <v>1463</v>
      </c>
      <c r="G68" s="228" t="s">
        <v>2320</v>
      </c>
      <c r="H68" s="229" t="s">
        <v>2321</v>
      </c>
      <c r="I68" s="27" t="s">
        <v>488</v>
      </c>
      <c r="J68" s="27" t="s">
        <v>489</v>
      </c>
      <c r="K68" s="185" t="s">
        <v>1462</v>
      </c>
      <c r="M68" s="234" t="s">
        <v>2322</v>
      </c>
      <c r="N68" s="176" t="str">
        <f t="shared" si="4"/>
        <v>BNF</v>
      </c>
      <c r="O68" s="27"/>
      <c r="P68" s="27"/>
      <c r="Q68" s="27"/>
      <c r="R68" s="187" t="str">
        <f t="shared" si="6"/>
        <v>SVI - Sterna vittata - Antarctic tern</v>
      </c>
      <c r="S68" s="188" t="s">
        <v>488</v>
      </c>
    </row>
    <row r="69" spans="1:19" x14ac:dyDescent="0.4">
      <c r="A69" s="182" t="s">
        <v>122</v>
      </c>
      <c r="B69" s="27" t="s">
        <v>484</v>
      </c>
      <c r="D69" s="187" t="s">
        <v>505</v>
      </c>
      <c r="E69" s="29" t="s">
        <v>506</v>
      </c>
      <c r="F69" s="29" t="s">
        <v>507</v>
      </c>
      <c r="G69" s="228" t="s">
        <v>2323</v>
      </c>
      <c r="H69" s="229" t="s">
        <v>2324</v>
      </c>
      <c r="I69" s="27" t="s">
        <v>495</v>
      </c>
      <c r="J69" s="27" t="s">
        <v>496</v>
      </c>
      <c r="K69" s="185" t="s">
        <v>497</v>
      </c>
      <c r="M69" s="230" t="s">
        <v>1820</v>
      </c>
      <c r="N69" s="176" t="str">
        <f t="shared" si="4"/>
        <v>BNZ</v>
      </c>
      <c r="O69" s="27"/>
      <c r="P69" s="27"/>
      <c r="Q69" s="27"/>
      <c r="R69" s="187" t="str">
        <f t="shared" si="6"/>
        <v>SWS - Chionis alba - Snowy sheathbill</v>
      </c>
      <c r="S69" s="188" t="s">
        <v>495</v>
      </c>
    </row>
    <row r="70" spans="1:19" x14ac:dyDescent="0.4">
      <c r="A70" s="182" t="s">
        <v>490</v>
      </c>
      <c r="B70" s="27" t="s">
        <v>491</v>
      </c>
      <c r="D70" s="187" t="s">
        <v>515</v>
      </c>
      <c r="E70" s="29" t="s">
        <v>516</v>
      </c>
      <c r="F70" s="29" t="s">
        <v>1464</v>
      </c>
      <c r="G70" s="228" t="s">
        <v>2325</v>
      </c>
      <c r="H70" s="229" t="s">
        <v>2326</v>
      </c>
      <c r="I70" s="27" t="s">
        <v>502</v>
      </c>
      <c r="J70" s="27" t="s">
        <v>503</v>
      </c>
      <c r="K70" s="185" t="s">
        <v>504</v>
      </c>
      <c r="M70" s="234" t="s">
        <v>2327</v>
      </c>
      <c r="N70" s="176" t="str">
        <f t="shared" si="4"/>
        <v>BOA</v>
      </c>
      <c r="O70" s="27"/>
      <c r="P70" s="27"/>
      <c r="Q70" s="27"/>
      <c r="R70" s="187" t="str">
        <f t="shared" si="6"/>
        <v>TAA - Thalassoica antarctica - Antarctic petrel</v>
      </c>
      <c r="S70" s="188" t="s">
        <v>502</v>
      </c>
    </row>
    <row r="71" spans="1:19" x14ac:dyDescent="0.4">
      <c r="A71" s="182" t="s">
        <v>498</v>
      </c>
      <c r="B71" s="27" t="s">
        <v>499</v>
      </c>
      <c r="D71" s="187" t="s">
        <v>521</v>
      </c>
      <c r="E71" s="29" t="s">
        <v>522</v>
      </c>
      <c r="F71" s="29"/>
      <c r="G71" s="228" t="s">
        <v>2328</v>
      </c>
      <c r="H71" s="229" t="s">
        <v>2329</v>
      </c>
      <c r="I71" s="27" t="s">
        <v>1465</v>
      </c>
      <c r="J71" s="27" t="s">
        <v>1466</v>
      </c>
      <c r="K71" s="185" t="s">
        <v>1467</v>
      </c>
      <c r="M71" s="234" t="s">
        <v>2330</v>
      </c>
      <c r="N71" s="176" t="str">
        <f t="shared" si="4"/>
        <v>BOR</v>
      </c>
      <c r="O71" s="27"/>
      <c r="P71" s="27"/>
      <c r="Q71" s="27"/>
      <c r="R71" s="187" t="str">
        <f t="shared" si="6"/>
        <v>TFH - Stercorarius skua - Skua</v>
      </c>
      <c r="S71" s="188" t="s">
        <v>1465</v>
      </c>
    </row>
    <row r="72" spans="1:19" x14ac:dyDescent="0.4">
      <c r="D72" s="187" t="s">
        <v>527</v>
      </c>
      <c r="E72" s="29" t="s">
        <v>528</v>
      </c>
      <c r="F72" s="29" t="s">
        <v>529</v>
      </c>
      <c r="G72" s="228" t="s">
        <v>2331</v>
      </c>
      <c r="H72" s="229" t="s">
        <v>2332</v>
      </c>
      <c r="I72" s="27" t="s">
        <v>508</v>
      </c>
      <c r="J72" s="27" t="s">
        <v>509</v>
      </c>
      <c r="K72" s="185" t="s">
        <v>510</v>
      </c>
      <c r="M72" s="234" t="s">
        <v>2333</v>
      </c>
      <c r="N72" s="176" t="str">
        <f t="shared" ref="N72:N135" si="7">MID(M72,1,3)</f>
        <v>BOX</v>
      </c>
      <c r="O72" s="27"/>
      <c r="P72" s="27"/>
      <c r="Q72" s="27"/>
      <c r="R72" s="187" t="str">
        <f t="shared" si="6"/>
        <v>TQW - Thalassarche impavida - Campbell albatross</v>
      </c>
      <c r="S72" s="188" t="s">
        <v>508</v>
      </c>
    </row>
    <row r="73" spans="1:19" x14ac:dyDescent="0.4">
      <c r="A73" s="199" t="s">
        <v>511</v>
      </c>
      <c r="B73" s="200"/>
      <c r="D73" s="187" t="s">
        <v>533</v>
      </c>
      <c r="E73" s="29" t="s">
        <v>534</v>
      </c>
      <c r="F73" s="29" t="s">
        <v>535</v>
      </c>
      <c r="G73" s="228" t="s">
        <v>2334</v>
      </c>
      <c r="H73" s="229" t="s">
        <v>2335</v>
      </c>
      <c r="I73" s="241" t="s">
        <v>513</v>
      </c>
      <c r="J73" s="29" t="s">
        <v>100</v>
      </c>
      <c r="K73" s="29"/>
      <c r="M73" s="230" t="s">
        <v>1821</v>
      </c>
      <c r="N73" s="176" t="str">
        <f t="shared" si="7"/>
        <v>BQY</v>
      </c>
      <c r="O73" s="27"/>
      <c r="P73" s="27"/>
      <c r="R73" s="189" t="str">
        <f t="shared" si="6"/>
        <v>Mammals - Invalid selection</v>
      </c>
      <c r="S73" s="242"/>
    </row>
    <row r="74" spans="1:19" x14ac:dyDescent="0.4">
      <c r="A74" s="182" t="s">
        <v>514</v>
      </c>
      <c r="D74" s="187" t="s">
        <v>540</v>
      </c>
      <c r="E74" s="29" t="s">
        <v>541</v>
      </c>
      <c r="F74" s="29" t="s">
        <v>542</v>
      </c>
      <c r="G74" s="228" t="s">
        <v>2336</v>
      </c>
      <c r="H74" s="229" t="s">
        <v>2337</v>
      </c>
      <c r="I74" s="27" t="s">
        <v>517</v>
      </c>
      <c r="J74" s="27" t="s">
        <v>518</v>
      </c>
      <c r="K74" s="185" t="s">
        <v>519</v>
      </c>
      <c r="M74" s="230" t="s">
        <v>1822</v>
      </c>
      <c r="N74" s="176" t="str">
        <f t="shared" si="7"/>
        <v>BRA</v>
      </c>
      <c r="O74" s="27"/>
      <c r="P74" s="27"/>
      <c r="R74" s="187" t="str">
        <f t="shared" si="6"/>
        <v>BAE - Balaenopteridae - Balaenoptid whales nei</v>
      </c>
      <c r="S74" s="188" t="s">
        <v>517</v>
      </c>
    </row>
    <row r="75" spans="1:19" x14ac:dyDescent="0.4">
      <c r="A75" s="182" t="s">
        <v>520</v>
      </c>
      <c r="D75" s="187" t="s">
        <v>553</v>
      </c>
      <c r="E75" s="29" t="s">
        <v>554</v>
      </c>
      <c r="F75" s="29" t="s">
        <v>1700</v>
      </c>
      <c r="G75" s="228" t="s">
        <v>2338</v>
      </c>
      <c r="H75" s="229" t="s">
        <v>2339</v>
      </c>
      <c r="I75" s="27" t="s">
        <v>523</v>
      </c>
      <c r="J75" s="27" t="s">
        <v>524</v>
      </c>
      <c r="K75" s="185" t="s">
        <v>525</v>
      </c>
      <c r="M75" s="230" t="s">
        <v>1823</v>
      </c>
      <c r="N75" s="176" t="str">
        <f t="shared" si="7"/>
        <v>BRF</v>
      </c>
      <c r="O75" s="27"/>
      <c r="P75" s="27"/>
      <c r="R75" s="187" t="str">
        <f t="shared" si="6"/>
        <v>BAW - Berardius arnuxii - Arnoux's beaked whale</v>
      </c>
      <c r="S75" s="188" t="s">
        <v>523</v>
      </c>
    </row>
    <row r="76" spans="1:19" x14ac:dyDescent="0.4">
      <c r="A76" s="182" t="s">
        <v>526</v>
      </c>
      <c r="D76" s="187" t="s">
        <v>559</v>
      </c>
      <c r="E76" s="29" t="s">
        <v>560</v>
      </c>
      <c r="F76" s="29" t="s">
        <v>561</v>
      </c>
      <c r="G76" s="228" t="s">
        <v>2340</v>
      </c>
      <c r="H76" s="229" t="s">
        <v>2341</v>
      </c>
      <c r="I76" s="27" t="s">
        <v>530</v>
      </c>
      <c r="J76" s="27" t="s">
        <v>531</v>
      </c>
      <c r="K76" s="185" t="s">
        <v>532</v>
      </c>
      <c r="M76" s="230" t="s">
        <v>1824</v>
      </c>
      <c r="N76" s="176" t="str">
        <f t="shared" si="7"/>
        <v>BRT</v>
      </c>
      <c r="O76" s="27"/>
      <c r="P76" s="27"/>
      <c r="R76" s="187" t="str">
        <f t="shared" si="6"/>
        <v>BCW - Ziphius cavirostris - Cuvier's beaked whale</v>
      </c>
      <c r="S76" s="188" t="s">
        <v>530</v>
      </c>
    </row>
    <row r="77" spans="1:19" x14ac:dyDescent="0.4">
      <c r="D77" s="187" t="s">
        <v>565</v>
      </c>
      <c r="E77" s="29" t="s">
        <v>566</v>
      </c>
      <c r="F77" s="29" t="s">
        <v>567</v>
      </c>
      <c r="G77" s="228" t="s">
        <v>2342</v>
      </c>
      <c r="H77" s="229" t="s">
        <v>2343</v>
      </c>
      <c r="I77" s="27" t="s">
        <v>536</v>
      </c>
      <c r="J77" s="27" t="s">
        <v>537</v>
      </c>
      <c r="K77" s="185" t="s">
        <v>538</v>
      </c>
      <c r="M77" s="230" t="s">
        <v>1825</v>
      </c>
      <c r="N77" s="176" t="str">
        <f t="shared" si="7"/>
        <v>BRX</v>
      </c>
      <c r="O77" s="27"/>
      <c r="P77" s="27"/>
      <c r="R77" s="187" t="str">
        <f t="shared" si="6"/>
        <v>BEL - Delphinapterus leucas - White whale</v>
      </c>
      <c r="S77" s="188" t="s">
        <v>536</v>
      </c>
    </row>
    <row r="78" spans="1:19" x14ac:dyDescent="0.4">
      <c r="A78" s="199" t="s">
        <v>539</v>
      </c>
      <c r="B78" s="200"/>
      <c r="D78" s="187" t="s">
        <v>572</v>
      </c>
      <c r="E78" s="29" t="s">
        <v>573</v>
      </c>
      <c r="F78" s="29" t="s">
        <v>1468</v>
      </c>
      <c r="G78" s="228" t="s">
        <v>2344</v>
      </c>
      <c r="H78" s="229" t="s">
        <v>2345</v>
      </c>
      <c r="I78" s="27" t="s">
        <v>543</v>
      </c>
      <c r="J78" s="27" t="s">
        <v>544</v>
      </c>
      <c r="K78" s="185" t="s">
        <v>545</v>
      </c>
      <c r="M78" s="230" t="s">
        <v>1826</v>
      </c>
      <c r="N78" s="176" t="str">
        <f t="shared" si="7"/>
        <v>BSZ</v>
      </c>
      <c r="O78" s="27"/>
      <c r="P78" s="27"/>
      <c r="R78" s="187" t="str">
        <f t="shared" si="6"/>
        <v>BLW - Balaenoptera musculus - Blue whale</v>
      </c>
      <c r="S78" s="188" t="s">
        <v>543</v>
      </c>
    </row>
    <row r="79" spans="1:19" x14ac:dyDescent="0.4">
      <c r="A79" s="182" t="s">
        <v>546</v>
      </c>
      <c r="D79" s="187" t="s">
        <v>577</v>
      </c>
      <c r="E79" s="29" t="s">
        <v>578</v>
      </c>
      <c r="F79" s="29" t="s">
        <v>579</v>
      </c>
      <c r="G79" s="228" t="s">
        <v>2346</v>
      </c>
      <c r="H79" s="229" t="s">
        <v>2347</v>
      </c>
      <c r="I79" s="27" t="s">
        <v>549</v>
      </c>
      <c r="J79" s="27" t="s">
        <v>550</v>
      </c>
      <c r="K79" s="185" t="s">
        <v>551</v>
      </c>
      <c r="M79" s="230" t="s">
        <v>1827</v>
      </c>
      <c r="N79" s="176" t="str">
        <f t="shared" si="7"/>
        <v>BTH</v>
      </c>
      <c r="O79" s="27"/>
      <c r="P79" s="27"/>
      <c r="R79" s="187" t="str">
        <f t="shared" si="6"/>
        <v>CMD - Cephalorhynchus commersonii - Commerson's dolphin</v>
      </c>
      <c r="S79" s="188" t="s">
        <v>549</v>
      </c>
    </row>
    <row r="80" spans="1:19" x14ac:dyDescent="0.4">
      <c r="A80" s="182" t="s">
        <v>552</v>
      </c>
      <c r="D80" s="187" t="s">
        <v>585</v>
      </c>
      <c r="E80" s="29" t="s">
        <v>586</v>
      </c>
      <c r="F80" s="29" t="s">
        <v>587</v>
      </c>
      <c r="G80" s="228" t="s">
        <v>2348</v>
      </c>
      <c r="H80" s="229" t="s">
        <v>2349</v>
      </c>
      <c r="I80" s="27" t="s">
        <v>555</v>
      </c>
      <c r="J80" s="27" t="s">
        <v>556</v>
      </c>
      <c r="K80" s="185" t="s">
        <v>557</v>
      </c>
      <c r="M80" s="230" t="s">
        <v>1828</v>
      </c>
      <c r="N80" s="176" t="str">
        <f t="shared" si="7"/>
        <v>BTY</v>
      </c>
      <c r="O80" s="27"/>
      <c r="P80" s="27"/>
      <c r="R80" s="187" t="str">
        <f t="shared" si="6"/>
        <v>DDU - Lagenorhynchus obscurus - Dusky dolphin</v>
      </c>
      <c r="S80" s="188" t="s">
        <v>555</v>
      </c>
    </row>
    <row r="81" spans="1:19" x14ac:dyDescent="0.4">
      <c r="A81" s="182" t="s">
        <v>558</v>
      </c>
      <c r="D81" s="187" t="s">
        <v>590</v>
      </c>
      <c r="E81" s="29" t="s">
        <v>591</v>
      </c>
      <c r="F81" s="29" t="s">
        <v>1470</v>
      </c>
      <c r="G81" s="228" t="s">
        <v>2350</v>
      </c>
      <c r="H81" s="243" t="s">
        <v>1225</v>
      </c>
      <c r="I81" s="27" t="s">
        <v>562</v>
      </c>
      <c r="J81" s="27" t="s">
        <v>563</v>
      </c>
      <c r="K81" s="185" t="s">
        <v>1469</v>
      </c>
      <c r="M81" s="234" t="s">
        <v>2351</v>
      </c>
      <c r="N81" s="176" t="str">
        <f t="shared" si="7"/>
        <v>BUK</v>
      </c>
      <c r="O81" s="27"/>
      <c r="P81" s="27"/>
      <c r="R81" s="187" t="str">
        <f t="shared" si="6"/>
        <v>DLP - Delphinidae - Dolphins nei</v>
      </c>
      <c r="S81" s="188" t="s">
        <v>562</v>
      </c>
    </row>
    <row r="82" spans="1:19" x14ac:dyDescent="0.4">
      <c r="A82" s="182" t="s">
        <v>564</v>
      </c>
      <c r="D82" s="187" t="s">
        <v>1764</v>
      </c>
      <c r="E82" s="29" t="s">
        <v>1765</v>
      </c>
      <c r="F82" s="29"/>
      <c r="G82" s="228" t="s">
        <v>2352</v>
      </c>
      <c r="H82" s="243" t="s">
        <v>1225</v>
      </c>
      <c r="I82" s="27" t="s">
        <v>568</v>
      </c>
      <c r="J82" s="27" t="s">
        <v>569</v>
      </c>
      <c r="K82" s="185" t="s">
        <v>570</v>
      </c>
      <c r="M82" s="230" t="s">
        <v>1829</v>
      </c>
      <c r="N82" s="176" t="str">
        <f t="shared" si="7"/>
        <v>BVK</v>
      </c>
      <c r="O82" s="27"/>
      <c r="P82" s="27"/>
      <c r="R82" s="187" t="str">
        <f t="shared" si="6"/>
        <v>DRR - Grampus griseus - Risso's dolphin</v>
      </c>
      <c r="S82" s="188" t="s">
        <v>568</v>
      </c>
    </row>
    <row r="83" spans="1:19" x14ac:dyDescent="0.4">
      <c r="A83" s="182" t="s">
        <v>571</v>
      </c>
      <c r="D83" s="187" t="s">
        <v>603</v>
      </c>
      <c r="E83" s="29" t="s">
        <v>604</v>
      </c>
      <c r="F83" s="29" t="s">
        <v>1701</v>
      </c>
      <c r="G83" s="228" t="s">
        <v>2353</v>
      </c>
      <c r="H83" s="229" t="s">
        <v>2354</v>
      </c>
      <c r="I83" s="27" t="s">
        <v>574</v>
      </c>
      <c r="J83" s="27" t="s">
        <v>575</v>
      </c>
      <c r="K83" s="185" t="s">
        <v>576</v>
      </c>
      <c r="M83" s="234" t="s">
        <v>2355</v>
      </c>
      <c r="N83" s="176" t="str">
        <f t="shared" si="7"/>
        <v>BWA</v>
      </c>
      <c r="O83" s="27"/>
      <c r="P83" s="27"/>
      <c r="R83" s="187" t="str">
        <f t="shared" si="6"/>
        <v>EUA - Eubalaena australis - Southern right whale</v>
      </c>
      <c r="S83" s="188" t="s">
        <v>574</v>
      </c>
    </row>
    <row r="84" spans="1:19" x14ac:dyDescent="0.4">
      <c r="D84" s="187" t="s">
        <v>1766</v>
      </c>
      <c r="E84" s="29" t="s">
        <v>1767</v>
      </c>
      <c r="F84" s="29"/>
      <c r="G84" s="228" t="s">
        <v>2356</v>
      </c>
      <c r="H84" s="229" t="s">
        <v>2357</v>
      </c>
      <c r="I84" s="27" t="s">
        <v>580</v>
      </c>
      <c r="J84" s="27" t="s">
        <v>581</v>
      </c>
      <c r="K84" s="185" t="s">
        <v>582</v>
      </c>
      <c r="M84" s="234" t="s">
        <v>2358</v>
      </c>
      <c r="N84" s="176" t="str">
        <f t="shared" si="7"/>
        <v>BXD</v>
      </c>
      <c r="O84" s="27"/>
      <c r="P84" s="27"/>
      <c r="R84" s="187" t="str">
        <f t="shared" si="6"/>
        <v>FIW - Balaenoptera physalus - Fin whale</v>
      </c>
      <c r="S84" s="188" t="s">
        <v>580</v>
      </c>
    </row>
    <row r="85" spans="1:19" x14ac:dyDescent="0.4">
      <c r="A85" s="199" t="s">
        <v>583</v>
      </c>
      <c r="B85" s="200"/>
      <c r="D85" s="187" t="s">
        <v>610</v>
      </c>
      <c r="E85" s="29" t="s">
        <v>1471</v>
      </c>
      <c r="F85" s="29" t="s">
        <v>1472</v>
      </c>
      <c r="G85" s="228" t="s">
        <v>2359</v>
      </c>
      <c r="H85" s="229" t="s">
        <v>2360</v>
      </c>
      <c r="I85" s="27" t="s">
        <v>290</v>
      </c>
      <c r="J85" s="27" t="s">
        <v>588</v>
      </c>
      <c r="K85" s="185" t="s">
        <v>1729</v>
      </c>
      <c r="M85" s="234" t="s">
        <v>2361</v>
      </c>
      <c r="N85" s="176" t="str">
        <f t="shared" si="7"/>
        <v>BYS</v>
      </c>
      <c r="O85" s="27"/>
      <c r="P85" s="27"/>
      <c r="R85" s="187" t="str">
        <f t="shared" si="6"/>
        <v>FRA - Pontoporia blainvillei - Franciscana</v>
      </c>
      <c r="S85" s="188" t="s">
        <v>290</v>
      </c>
    </row>
    <row r="86" spans="1:19" x14ac:dyDescent="0.4">
      <c r="A86" s="182" t="s">
        <v>589</v>
      </c>
      <c r="D86" s="187" t="s">
        <v>615</v>
      </c>
      <c r="E86" s="29" t="s">
        <v>616</v>
      </c>
      <c r="F86" s="29" t="s">
        <v>617</v>
      </c>
      <c r="G86" s="228" t="s">
        <v>2362</v>
      </c>
      <c r="H86" s="229" t="s">
        <v>2363</v>
      </c>
      <c r="I86" s="27" t="s">
        <v>592</v>
      </c>
      <c r="J86" s="27" t="s">
        <v>593</v>
      </c>
      <c r="K86" s="185" t="s">
        <v>594</v>
      </c>
      <c r="M86" s="230" t="s">
        <v>1830</v>
      </c>
      <c r="N86" s="176" t="str">
        <f t="shared" si="7"/>
        <v>CAH</v>
      </c>
      <c r="O86" s="27"/>
      <c r="P86" s="27"/>
      <c r="R86" s="187" t="str">
        <f t="shared" si="6"/>
        <v>GLO - Globicephala spp - Pilot whales nei</v>
      </c>
      <c r="S86" s="188" t="s">
        <v>592</v>
      </c>
    </row>
    <row r="87" spans="1:19" x14ac:dyDescent="0.4">
      <c r="A87" s="182" t="s">
        <v>595</v>
      </c>
      <c r="D87" s="187" t="s">
        <v>622</v>
      </c>
      <c r="E87" s="29" t="s">
        <v>623</v>
      </c>
      <c r="F87" s="29" t="s">
        <v>624</v>
      </c>
      <c r="G87" s="228" t="s">
        <v>2364</v>
      </c>
      <c r="H87" s="229" t="s">
        <v>2365</v>
      </c>
      <c r="I87" s="27" t="s">
        <v>599</v>
      </c>
      <c r="J87" s="27" t="s">
        <v>600</v>
      </c>
      <c r="K87" s="185" t="s">
        <v>601</v>
      </c>
      <c r="M87" s="234" t="s">
        <v>2366</v>
      </c>
      <c r="N87" s="176" t="str">
        <f t="shared" si="7"/>
        <v>CBV</v>
      </c>
      <c r="O87" s="27"/>
      <c r="P87" s="27"/>
      <c r="R87" s="187" t="str">
        <f t="shared" si="6"/>
        <v>HRD - Lagenorhynchus cruciger - Hourglass dolphin</v>
      </c>
      <c r="S87" s="188" t="s">
        <v>599</v>
      </c>
    </row>
    <row r="88" spans="1:19" x14ac:dyDescent="0.4">
      <c r="A88" s="182" t="s">
        <v>602</v>
      </c>
      <c r="D88" s="187" t="s">
        <v>628</v>
      </c>
      <c r="E88" s="29" t="s">
        <v>629</v>
      </c>
      <c r="F88" s="29" t="s">
        <v>630</v>
      </c>
      <c r="G88" s="228" t="s">
        <v>2367</v>
      </c>
      <c r="H88" s="229" t="s">
        <v>2368</v>
      </c>
      <c r="I88" s="27" t="s">
        <v>605</v>
      </c>
      <c r="J88" s="27" t="s">
        <v>606</v>
      </c>
      <c r="K88" s="185" t="s">
        <v>607</v>
      </c>
      <c r="M88" s="230" t="s">
        <v>1831</v>
      </c>
      <c r="N88" s="176" t="str">
        <f t="shared" si="7"/>
        <v>CEN</v>
      </c>
      <c r="O88" s="27"/>
      <c r="P88" s="27"/>
      <c r="R88" s="187" t="str">
        <f t="shared" si="6"/>
        <v>HUW - Megaptera novaeangliae - Humpback whale</v>
      </c>
      <c r="S88" s="188" t="s">
        <v>605</v>
      </c>
    </row>
    <row r="89" spans="1:19" x14ac:dyDescent="0.4">
      <c r="A89" s="182" t="s">
        <v>608</v>
      </c>
      <c r="D89" s="187" t="s">
        <v>1768</v>
      </c>
      <c r="E89" s="29" t="s">
        <v>1769</v>
      </c>
      <c r="F89" s="29" t="s">
        <v>1770</v>
      </c>
      <c r="G89" s="228" t="s">
        <v>2369</v>
      </c>
      <c r="H89" s="229" t="s">
        <v>2370</v>
      </c>
      <c r="I89" s="27" t="s">
        <v>611</v>
      </c>
      <c r="J89" s="27" t="s">
        <v>612</v>
      </c>
      <c r="K89" s="185" t="s">
        <v>613</v>
      </c>
      <c r="M89" s="230" t="s">
        <v>1832</v>
      </c>
      <c r="N89" s="176" t="str">
        <f t="shared" si="7"/>
        <v>CEO</v>
      </c>
      <c r="O89" s="27"/>
      <c r="P89" s="27"/>
      <c r="R89" s="187" t="str">
        <f t="shared" si="6"/>
        <v>KIW - Orcinus orca - Killer whale</v>
      </c>
      <c r="S89" s="188" t="s">
        <v>611</v>
      </c>
    </row>
    <row r="90" spans="1:19" x14ac:dyDescent="0.4">
      <c r="A90" s="182" t="s">
        <v>614</v>
      </c>
      <c r="D90" s="187" t="s">
        <v>1473</v>
      </c>
      <c r="E90" s="29" t="s">
        <v>1474</v>
      </c>
      <c r="F90" s="29"/>
      <c r="G90" s="228" t="s">
        <v>2371</v>
      </c>
      <c r="H90" s="229" t="s">
        <v>2372</v>
      </c>
      <c r="I90" s="27" t="s">
        <v>618</v>
      </c>
      <c r="J90" s="27" t="s">
        <v>619</v>
      </c>
      <c r="K90" s="185" t="s">
        <v>620</v>
      </c>
      <c r="M90" s="230" t="s">
        <v>1833</v>
      </c>
      <c r="N90" s="176" t="str">
        <f t="shared" si="7"/>
        <v>CEQ</v>
      </c>
      <c r="O90" s="27"/>
      <c r="P90" s="27"/>
      <c r="R90" s="187" t="str">
        <f t="shared" si="6"/>
        <v>MAM - Mammalia - Aquatic mammals nei</v>
      </c>
      <c r="S90" s="188" t="s">
        <v>618</v>
      </c>
    </row>
    <row r="91" spans="1:19" x14ac:dyDescent="0.4">
      <c r="A91" s="182" t="s">
        <v>621</v>
      </c>
      <c r="D91" s="187" t="s">
        <v>641</v>
      </c>
      <c r="E91" s="29" t="s">
        <v>642</v>
      </c>
      <c r="F91" s="29" t="s">
        <v>587</v>
      </c>
      <c r="G91" s="228" t="s">
        <v>2373</v>
      </c>
      <c r="H91" s="229" t="s">
        <v>2374</v>
      </c>
      <c r="I91" s="27" t="s">
        <v>625</v>
      </c>
      <c r="J91" s="27" t="s">
        <v>626</v>
      </c>
      <c r="K91" s="185" t="s">
        <v>627</v>
      </c>
      <c r="M91" s="230" t="s">
        <v>1834</v>
      </c>
      <c r="N91" s="176" t="str">
        <f t="shared" si="7"/>
        <v>CES</v>
      </c>
      <c r="O91" s="27"/>
      <c r="P91" s="27"/>
      <c r="R91" s="187" t="str">
        <f t="shared" si="6"/>
        <v>MIW - Balaenoptera acutorostrata - Minke whale</v>
      </c>
      <c r="S91" s="188" t="s">
        <v>625</v>
      </c>
    </row>
    <row r="92" spans="1:19" x14ac:dyDescent="0.4">
      <c r="D92" s="187" t="s">
        <v>1475</v>
      </c>
      <c r="E92" s="29" t="s">
        <v>1476</v>
      </c>
      <c r="F92" s="29" t="s">
        <v>1477</v>
      </c>
      <c r="G92" s="228" t="s">
        <v>2375</v>
      </c>
      <c r="H92" s="229" t="s">
        <v>2376</v>
      </c>
      <c r="I92" s="27" t="s">
        <v>631</v>
      </c>
      <c r="J92" s="27" t="s">
        <v>632</v>
      </c>
      <c r="K92" s="185" t="s">
        <v>633</v>
      </c>
      <c r="M92" s="230" t="s">
        <v>1835</v>
      </c>
      <c r="N92" s="176" t="str">
        <f t="shared" si="7"/>
        <v>CEX</v>
      </c>
      <c r="O92" s="27"/>
      <c r="P92" s="27"/>
      <c r="R92" s="187" t="str">
        <f t="shared" si="6"/>
        <v>MYS - Mysticeti - Baleen whales nei</v>
      </c>
      <c r="S92" s="188" t="s">
        <v>631</v>
      </c>
    </row>
    <row r="93" spans="1:19" x14ac:dyDescent="0.4">
      <c r="A93" s="199" t="s">
        <v>634</v>
      </c>
      <c r="B93" s="200"/>
      <c r="D93" s="187" t="s">
        <v>1685</v>
      </c>
      <c r="E93" s="29" t="s">
        <v>1686</v>
      </c>
      <c r="F93" s="29" t="s">
        <v>1702</v>
      </c>
      <c r="G93" s="228" t="s">
        <v>2377</v>
      </c>
      <c r="H93" s="229" t="s">
        <v>2378</v>
      </c>
      <c r="I93" s="27" t="s">
        <v>637</v>
      </c>
      <c r="J93" s="27" t="s">
        <v>638</v>
      </c>
      <c r="K93" s="185" t="s">
        <v>639</v>
      </c>
      <c r="M93" s="234" t="s">
        <v>2379</v>
      </c>
      <c r="N93" s="176" t="str">
        <f t="shared" si="7"/>
        <v>CFB</v>
      </c>
      <c r="O93" s="27"/>
      <c r="P93" s="27"/>
      <c r="R93" s="187" t="str">
        <f t="shared" si="6"/>
        <v>PIW - Globicephala melas - Long-finned pilot whale</v>
      </c>
      <c r="S93" s="188" t="s">
        <v>637</v>
      </c>
    </row>
    <row r="94" spans="1:19" x14ac:dyDescent="0.4">
      <c r="A94" s="182" t="s">
        <v>640</v>
      </c>
      <c r="D94" s="187" t="s">
        <v>652</v>
      </c>
      <c r="E94" s="29" t="s">
        <v>653</v>
      </c>
      <c r="F94" s="29" t="s">
        <v>654</v>
      </c>
      <c r="G94" s="228" t="s">
        <v>2380</v>
      </c>
      <c r="H94" s="229" t="s">
        <v>2381</v>
      </c>
      <c r="I94" s="27" t="s">
        <v>643</v>
      </c>
      <c r="J94" s="27" t="s">
        <v>644</v>
      </c>
      <c r="K94" s="185" t="s">
        <v>645</v>
      </c>
      <c r="M94" s="230" t="s">
        <v>1836</v>
      </c>
      <c r="N94" s="176" t="str">
        <f t="shared" si="7"/>
        <v>CHM</v>
      </c>
      <c r="O94" s="27"/>
      <c r="P94" s="27"/>
      <c r="R94" s="187" t="str">
        <f t="shared" si="6"/>
        <v>RSW - Lissodelphis peronii - Southern right whale dolphin</v>
      </c>
      <c r="S94" s="188" t="s">
        <v>643</v>
      </c>
    </row>
    <row r="95" spans="1:19" x14ac:dyDescent="0.4">
      <c r="A95" s="182" t="s">
        <v>646</v>
      </c>
      <c r="D95" s="187" t="s">
        <v>663</v>
      </c>
      <c r="E95" s="29" t="s">
        <v>664</v>
      </c>
      <c r="F95" s="29" t="s">
        <v>665</v>
      </c>
      <c r="G95" s="228" t="s">
        <v>2382</v>
      </c>
      <c r="H95" s="229" t="s">
        <v>2383</v>
      </c>
      <c r="I95" s="27" t="s">
        <v>648</v>
      </c>
      <c r="J95" s="27" t="s">
        <v>649</v>
      </c>
      <c r="K95" s="185" t="s">
        <v>650</v>
      </c>
      <c r="M95" s="230" t="s">
        <v>1837</v>
      </c>
      <c r="N95" s="176" t="str">
        <f t="shared" si="7"/>
        <v>CHP</v>
      </c>
      <c r="O95" s="27"/>
      <c r="P95" s="27"/>
      <c r="R95" s="187" t="str">
        <f t="shared" si="6"/>
        <v>SEA - Arctocephalus gazella - Antarctic fur seal</v>
      </c>
      <c r="S95" s="188" t="s">
        <v>648</v>
      </c>
    </row>
    <row r="96" spans="1:19" x14ac:dyDescent="0.4">
      <c r="A96" s="182" t="s">
        <v>2384</v>
      </c>
      <c r="D96" s="187" t="s">
        <v>1674</v>
      </c>
      <c r="E96" s="29" t="s">
        <v>1675</v>
      </c>
      <c r="F96" s="29"/>
      <c r="G96" s="228" t="s">
        <v>2385</v>
      </c>
      <c r="H96" s="229" t="s">
        <v>2386</v>
      </c>
      <c r="I96" s="27" t="s">
        <v>655</v>
      </c>
      <c r="J96" s="27" t="s">
        <v>656</v>
      </c>
      <c r="K96" s="185" t="s">
        <v>657</v>
      </c>
      <c r="M96" s="230" t="s">
        <v>1838</v>
      </c>
      <c r="N96" s="176" t="str">
        <f t="shared" si="7"/>
        <v>CHW</v>
      </c>
      <c r="O96" s="27"/>
      <c r="P96" s="27"/>
      <c r="R96" s="187" t="str">
        <f t="shared" si="6"/>
        <v>SEL - Otaria byronia - South American sea lion</v>
      </c>
      <c r="S96" s="188" t="s">
        <v>655</v>
      </c>
    </row>
    <row r="97" spans="1:19" x14ac:dyDescent="0.4">
      <c r="A97" s="182" t="s">
        <v>2387</v>
      </c>
      <c r="D97" s="187" t="s">
        <v>674</v>
      </c>
      <c r="E97" s="29" t="s">
        <v>675</v>
      </c>
      <c r="F97" s="29" t="s">
        <v>1478</v>
      </c>
      <c r="G97" s="228" t="s">
        <v>2388</v>
      </c>
      <c r="H97" s="229" t="s">
        <v>2389</v>
      </c>
      <c r="I97" s="27" t="s">
        <v>659</v>
      </c>
      <c r="J97" s="27" t="s">
        <v>660</v>
      </c>
      <c r="K97" s="185" t="s">
        <v>661</v>
      </c>
      <c r="M97" s="234" t="s">
        <v>2390</v>
      </c>
      <c r="N97" s="176" t="str">
        <f t="shared" si="7"/>
        <v>CKP</v>
      </c>
      <c r="O97" s="27"/>
      <c r="P97" s="27"/>
      <c r="R97" s="187" t="str">
        <f t="shared" si="6"/>
        <v>SES - Mirounga leonina - Southern elephant seal</v>
      </c>
      <c r="S97" s="188" t="s">
        <v>659</v>
      </c>
    </row>
    <row r="98" spans="1:19" x14ac:dyDescent="0.4">
      <c r="A98" s="182" t="s">
        <v>658</v>
      </c>
      <c r="D98" s="187" t="s">
        <v>2391</v>
      </c>
      <c r="E98" s="29" t="s">
        <v>2392</v>
      </c>
      <c r="F98" s="29" t="s">
        <v>2393</v>
      </c>
      <c r="G98" s="228" t="s">
        <v>2394</v>
      </c>
      <c r="H98" s="229" t="s">
        <v>2395</v>
      </c>
      <c r="I98" s="27" t="s">
        <v>666</v>
      </c>
      <c r="J98" s="27" t="s">
        <v>667</v>
      </c>
      <c r="K98" s="185" t="s">
        <v>668</v>
      </c>
      <c r="M98" s="230" t="s">
        <v>1839</v>
      </c>
      <c r="N98" s="176" t="str">
        <f t="shared" si="7"/>
        <v>CKY</v>
      </c>
      <c r="O98" s="27"/>
      <c r="P98" s="27"/>
      <c r="R98" s="187" t="str">
        <f t="shared" si="6"/>
        <v>SET - Lobodon carcinophagus - Crabeater seal</v>
      </c>
      <c r="S98" s="188" t="s">
        <v>666</v>
      </c>
    </row>
    <row r="99" spans="1:19" x14ac:dyDescent="0.4">
      <c r="A99" s="182" t="s">
        <v>662</v>
      </c>
      <c r="D99" s="187" t="s">
        <v>680</v>
      </c>
      <c r="E99" s="29" t="s">
        <v>681</v>
      </c>
      <c r="F99" s="29" t="s">
        <v>1479</v>
      </c>
      <c r="G99" s="228" t="s">
        <v>2396</v>
      </c>
      <c r="H99" s="229" t="s">
        <v>2397</v>
      </c>
      <c r="I99" s="27" t="s">
        <v>671</v>
      </c>
      <c r="J99" s="27" t="s">
        <v>672</v>
      </c>
      <c r="K99" s="185" t="s">
        <v>673</v>
      </c>
      <c r="M99" s="230" t="s">
        <v>1840</v>
      </c>
      <c r="N99" s="176" t="str">
        <f t="shared" si="7"/>
        <v>CM1</v>
      </c>
      <c r="O99" s="27"/>
      <c r="P99" s="27"/>
      <c r="R99" s="187" t="str">
        <f t="shared" si="6"/>
        <v>SHW - Globicephala macrorhynchus - Short-finned pilot whale</v>
      </c>
      <c r="S99" s="188" t="s">
        <v>671</v>
      </c>
    </row>
    <row r="100" spans="1:19" x14ac:dyDescent="0.4">
      <c r="D100" s="187" t="s">
        <v>687</v>
      </c>
      <c r="E100" s="29" t="s">
        <v>688</v>
      </c>
      <c r="F100" s="29" t="s">
        <v>1480</v>
      </c>
      <c r="G100" s="228" t="s">
        <v>2398</v>
      </c>
      <c r="H100" s="244" t="s">
        <v>2399</v>
      </c>
      <c r="I100" s="27" t="s">
        <v>676</v>
      </c>
      <c r="J100" s="27" t="s">
        <v>677</v>
      </c>
      <c r="K100" s="185" t="s">
        <v>678</v>
      </c>
      <c r="M100" s="230" t="s">
        <v>1841</v>
      </c>
      <c r="N100" s="176" t="str">
        <f t="shared" si="7"/>
        <v>COX</v>
      </c>
      <c r="O100" s="27"/>
      <c r="P100" s="27"/>
      <c r="R100" s="187" t="str">
        <f t="shared" si="6"/>
        <v>SIW - Balaenoptera borealis - Sei whale</v>
      </c>
      <c r="S100" s="188" t="s">
        <v>676</v>
      </c>
    </row>
    <row r="101" spans="1:19" ht="13.15" customHeight="1" x14ac:dyDescent="0.4">
      <c r="A101" s="170" t="s">
        <v>39</v>
      </c>
      <c r="D101" s="187" t="s">
        <v>692</v>
      </c>
      <c r="E101" s="29" t="s">
        <v>693</v>
      </c>
      <c r="F101" s="29" t="s">
        <v>694</v>
      </c>
      <c r="G101" s="228" t="s">
        <v>2400</v>
      </c>
      <c r="H101" s="244" t="s">
        <v>2401</v>
      </c>
      <c r="I101" s="27" t="s">
        <v>683</v>
      </c>
      <c r="J101" s="27" t="s">
        <v>684</v>
      </c>
      <c r="K101" s="185" t="s">
        <v>685</v>
      </c>
      <c r="M101" s="230" t="s">
        <v>1842</v>
      </c>
      <c r="N101" s="176" t="str">
        <f t="shared" si="7"/>
        <v>CT1</v>
      </c>
      <c r="O101" s="27"/>
      <c r="P101" s="27"/>
      <c r="R101" s="187" t="str">
        <f t="shared" si="6"/>
        <v>SLP - Hydrurga leptonyx - Leopard seal</v>
      </c>
      <c r="S101" s="188" t="s">
        <v>683</v>
      </c>
    </row>
    <row r="102" spans="1:19" x14ac:dyDescent="0.4">
      <c r="A102" s="182" t="s">
        <v>679</v>
      </c>
      <c r="D102" s="187" t="s">
        <v>1771</v>
      </c>
      <c r="E102" s="29" t="s">
        <v>1772</v>
      </c>
      <c r="F102" s="29"/>
      <c r="G102" s="184" t="str">
        <f t="shared" ref="G102:G165" si="8">_xlfn.CONCAT(D40 &amp;","&amp;" "&amp;E40&amp;","&amp;" "&amp;F40)</f>
        <v>ADK, Artedidraco skottsbergi, Plunderfish</v>
      </c>
      <c r="H102" s="173" t="str">
        <f t="shared" ref="H102:H165" si="9">D40</f>
        <v>ADK</v>
      </c>
      <c r="I102" s="27" t="s">
        <v>689</v>
      </c>
      <c r="J102" s="27" t="s">
        <v>690</v>
      </c>
      <c r="K102" s="185" t="s">
        <v>691</v>
      </c>
      <c r="M102" s="230" t="s">
        <v>1843</v>
      </c>
      <c r="N102" s="176" t="str">
        <f t="shared" si="7"/>
        <v>CTA</v>
      </c>
      <c r="O102" s="27"/>
      <c r="P102" s="27"/>
      <c r="R102" s="187" t="str">
        <f t="shared" si="6"/>
        <v>SLW - Leptonychotes weddellii - Weddell seal</v>
      </c>
      <c r="S102" s="188" t="s">
        <v>689</v>
      </c>
    </row>
    <row r="103" spans="1:19" x14ac:dyDescent="0.4">
      <c r="A103" s="182" t="s">
        <v>686</v>
      </c>
      <c r="D103" s="187" t="s">
        <v>701</v>
      </c>
      <c r="E103" s="29" t="s">
        <v>702</v>
      </c>
      <c r="F103" s="29" t="s">
        <v>1481</v>
      </c>
      <c r="G103" s="184" t="str">
        <f t="shared" si="8"/>
        <v>AEM, Aethotaxis mitopteryx, Longfin icedevil</v>
      </c>
      <c r="H103" s="173" t="str">
        <f t="shared" si="9"/>
        <v>AEM</v>
      </c>
      <c r="I103" s="27" t="s">
        <v>695</v>
      </c>
      <c r="J103" s="27" t="s">
        <v>1487</v>
      </c>
      <c r="K103" s="185" t="s">
        <v>696</v>
      </c>
      <c r="M103" s="186" t="s">
        <v>1844</v>
      </c>
      <c r="N103" s="176" t="str">
        <f t="shared" si="7"/>
        <v>CUS</v>
      </c>
      <c r="O103" s="27"/>
      <c r="P103" s="27"/>
      <c r="R103" s="187" t="str">
        <f t="shared" si="6"/>
        <v>SPP - Phocoena dioptrica - Spectacled porpoise</v>
      </c>
      <c r="S103" s="188" t="s">
        <v>695</v>
      </c>
    </row>
    <row r="104" spans="1:19" x14ac:dyDescent="0.4">
      <c r="A104" s="182" t="s">
        <v>247</v>
      </c>
      <c r="D104" s="187" t="s">
        <v>707</v>
      </c>
      <c r="E104" s="29" t="s">
        <v>708</v>
      </c>
      <c r="F104" s="29" t="s">
        <v>709</v>
      </c>
      <c r="G104" s="184" t="str">
        <f t="shared" si="8"/>
        <v xml:space="preserve">AKN, Akarotaxis nudiceps, </v>
      </c>
      <c r="H104" s="173" t="str">
        <f t="shared" si="9"/>
        <v>AKN</v>
      </c>
      <c r="I104" s="27" t="s">
        <v>698</v>
      </c>
      <c r="J104" s="27" t="s">
        <v>1488</v>
      </c>
      <c r="K104" s="185" t="s">
        <v>699</v>
      </c>
      <c r="M104" s="186" t="s">
        <v>1845</v>
      </c>
      <c r="N104" s="176" t="str">
        <f t="shared" si="7"/>
        <v>CVN</v>
      </c>
      <c r="O104" s="27"/>
      <c r="P104" s="27"/>
      <c r="R104" s="187" t="str">
        <f t="shared" si="6"/>
        <v>SPW - Physeter macrocephalus - Sperm whale</v>
      </c>
      <c r="S104" s="188" t="s">
        <v>698</v>
      </c>
    </row>
    <row r="105" spans="1:19" x14ac:dyDescent="0.4">
      <c r="D105" s="187" t="s">
        <v>714</v>
      </c>
      <c r="E105" s="29" t="s">
        <v>715</v>
      </c>
      <c r="F105" s="29" t="s">
        <v>716</v>
      </c>
      <c r="G105" s="184" t="str">
        <f t="shared" si="8"/>
        <v>ALH, Alepocephalus spp, Slickheads nei</v>
      </c>
      <c r="H105" s="173" t="str">
        <f t="shared" si="9"/>
        <v>ALH</v>
      </c>
      <c r="I105" s="27" t="s">
        <v>703</v>
      </c>
      <c r="J105" s="27" t="s">
        <v>704</v>
      </c>
      <c r="K105" s="185" t="s">
        <v>705</v>
      </c>
      <c r="M105" s="186" t="s">
        <v>1846</v>
      </c>
      <c r="N105" s="176" t="str">
        <f t="shared" si="7"/>
        <v>CWS</v>
      </c>
      <c r="O105" s="27"/>
      <c r="P105" s="27"/>
      <c r="R105" s="187" t="str">
        <f t="shared" si="6"/>
        <v>SRS - Ommatophoca rossii - Ross seal</v>
      </c>
      <c r="S105" s="188" t="s">
        <v>703</v>
      </c>
    </row>
    <row r="106" spans="1:19" x14ac:dyDescent="0.4">
      <c r="A106" s="199" t="s">
        <v>700</v>
      </c>
      <c r="B106" s="200"/>
      <c r="D106" s="187" t="s">
        <v>720</v>
      </c>
      <c r="E106" s="29" t="s">
        <v>721</v>
      </c>
      <c r="F106" s="29" t="s">
        <v>1482</v>
      </c>
      <c r="G106" s="184" t="str">
        <f t="shared" si="8"/>
        <v>ALI, Alepisaurus spp, Lancetfishes nei</v>
      </c>
      <c r="H106" s="173" t="str">
        <f t="shared" si="9"/>
        <v>ALI</v>
      </c>
      <c r="I106" s="27" t="s">
        <v>710</v>
      </c>
      <c r="J106" s="27" t="s">
        <v>711</v>
      </c>
      <c r="K106" s="185" t="s">
        <v>712</v>
      </c>
      <c r="M106" s="245" t="s">
        <v>2402</v>
      </c>
      <c r="N106" s="176" t="str">
        <f t="shared" si="7"/>
        <v>CYA</v>
      </c>
      <c r="O106" s="27"/>
      <c r="P106" s="27"/>
      <c r="R106" s="187" t="str">
        <f t="shared" si="6"/>
        <v>SRW - Hyperoodon planifrons - Southern bottlenose whale</v>
      </c>
      <c r="S106" s="188" t="s">
        <v>710</v>
      </c>
    </row>
    <row r="107" spans="1:19" x14ac:dyDescent="0.4">
      <c r="A107" s="182" t="s">
        <v>706</v>
      </c>
      <c r="D107" s="187" t="s">
        <v>1703</v>
      </c>
      <c r="E107" s="29" t="s">
        <v>1704</v>
      </c>
      <c r="F107" s="29"/>
      <c r="G107" s="184" t="str">
        <f t="shared" si="8"/>
        <v>ANA, Engraulis anchoita, Argentine anchovy</v>
      </c>
      <c r="H107" s="173" t="str">
        <f t="shared" si="9"/>
        <v>ANA</v>
      </c>
      <c r="I107" s="246" t="s">
        <v>1757</v>
      </c>
      <c r="J107" s="246" t="s">
        <v>1758</v>
      </c>
      <c r="K107" s="246" t="s">
        <v>1759</v>
      </c>
      <c r="M107" s="186" t="s">
        <v>1847</v>
      </c>
      <c r="N107" s="176" t="str">
        <f t="shared" si="7"/>
        <v>CYO</v>
      </c>
      <c r="O107" s="27"/>
      <c r="P107" s="27"/>
      <c r="R107" s="247" t="s">
        <v>1760</v>
      </c>
      <c r="S107" s="248" t="s">
        <v>1757</v>
      </c>
    </row>
    <row r="108" spans="1:19" x14ac:dyDescent="0.4">
      <c r="A108" s="182" t="s">
        <v>713</v>
      </c>
      <c r="D108" s="187" t="s">
        <v>1483</v>
      </c>
      <c r="E108" s="29" t="s">
        <v>1484</v>
      </c>
      <c r="F108" s="29" t="s">
        <v>1485</v>
      </c>
      <c r="G108" s="184" t="str">
        <f t="shared" si="8"/>
        <v>AND, Tylosurus acus, Agujon needlefish</v>
      </c>
      <c r="H108" s="173" t="str">
        <f t="shared" si="9"/>
        <v>AND</v>
      </c>
      <c r="I108" s="27" t="s">
        <v>717</v>
      </c>
      <c r="J108" s="27" t="s">
        <v>718</v>
      </c>
      <c r="K108" s="185" t="s">
        <v>1492</v>
      </c>
      <c r="M108" s="186" t="s">
        <v>1848</v>
      </c>
      <c r="N108" s="176" t="str">
        <f t="shared" si="7"/>
        <v>CZI</v>
      </c>
      <c r="O108" s="27"/>
      <c r="P108" s="27"/>
      <c r="R108" s="187" t="str">
        <f t="shared" ref="R108:R146" si="10">_xlfn.CONCAT(I108," - ",J108,IF(K108="",""," - "),IF(K108="","",K108))</f>
        <v>SXX - Otariidae, Phocidae - Seals and sea lions nei</v>
      </c>
      <c r="S108" s="188" t="s">
        <v>717</v>
      </c>
    </row>
    <row r="109" spans="1:19" x14ac:dyDescent="0.4">
      <c r="A109" s="182" t="s">
        <v>719</v>
      </c>
      <c r="D109" s="187" t="s">
        <v>1773</v>
      </c>
      <c r="E109" s="29" t="s">
        <v>1774</v>
      </c>
      <c r="F109" s="29" t="s">
        <v>1775</v>
      </c>
      <c r="G109" s="184" t="str">
        <f t="shared" si="8"/>
        <v>ANI, Champsocephalus gunnari, Mackerel icefish</v>
      </c>
      <c r="H109" s="173" t="str">
        <f t="shared" si="9"/>
        <v>ANI</v>
      </c>
      <c r="I109" s="27" t="s">
        <v>1493</v>
      </c>
      <c r="J109" s="27" t="s">
        <v>1494</v>
      </c>
      <c r="K109" s="185" t="s">
        <v>1495</v>
      </c>
      <c r="M109" s="186" t="s">
        <v>1849</v>
      </c>
      <c r="N109" s="176" t="str">
        <f t="shared" si="7"/>
        <v>DAH</v>
      </c>
      <c r="O109" s="27"/>
      <c r="P109" s="27"/>
      <c r="R109" s="187" t="str">
        <f t="shared" si="10"/>
        <v>WCA - Cetacea - Whales nei</v>
      </c>
      <c r="S109" s="188" t="s">
        <v>1493</v>
      </c>
    </row>
    <row r="110" spans="1:19" x14ac:dyDescent="0.4">
      <c r="A110" s="182" t="s">
        <v>722</v>
      </c>
      <c r="D110" s="187" t="s">
        <v>723</v>
      </c>
      <c r="E110" s="29" t="s">
        <v>724</v>
      </c>
      <c r="F110" s="29" t="s">
        <v>1486</v>
      </c>
      <c r="G110" s="184" t="str">
        <f t="shared" si="8"/>
        <v>ANP, Anotopterus pharao, Daggertooth</v>
      </c>
      <c r="H110" s="173" t="str">
        <f t="shared" si="9"/>
        <v>ANP</v>
      </c>
      <c r="I110" s="27" t="s">
        <v>1496</v>
      </c>
      <c r="J110" s="27" t="s">
        <v>1497</v>
      </c>
      <c r="K110" s="185" t="s">
        <v>1498</v>
      </c>
      <c r="M110" s="245" t="s">
        <v>2403</v>
      </c>
      <c r="N110" s="176" t="str">
        <f t="shared" si="7"/>
        <v>DEL</v>
      </c>
      <c r="O110" s="27"/>
      <c r="P110" s="27"/>
      <c r="R110" s="187" t="str">
        <f t="shared" si="10"/>
        <v>ZOX - Otariidae - Sea lions and fur seals nei</v>
      </c>
      <c r="S110" s="188" t="s">
        <v>1496</v>
      </c>
    </row>
    <row r="111" spans="1:19" ht="13.5" thickBot="1" x14ac:dyDescent="0.45">
      <c r="A111" s="182" t="s">
        <v>725</v>
      </c>
      <c r="D111" s="187" t="s">
        <v>726</v>
      </c>
      <c r="E111" s="29" t="s">
        <v>727</v>
      </c>
      <c r="F111" s="29" t="s">
        <v>728</v>
      </c>
      <c r="G111" s="184" t="str">
        <f t="shared" si="8"/>
        <v>ANS, Pleuragramma antarctica, Antarctic silverfish</v>
      </c>
      <c r="H111" s="173" t="str">
        <f t="shared" si="9"/>
        <v>ANS</v>
      </c>
      <c r="I111" s="27" t="s">
        <v>1499</v>
      </c>
      <c r="J111" s="27" t="s">
        <v>1500</v>
      </c>
      <c r="K111" s="185" t="s">
        <v>1501</v>
      </c>
      <c r="M111" s="186" t="s">
        <v>1850</v>
      </c>
      <c r="N111" s="176" t="str">
        <f t="shared" si="7"/>
        <v>DGL</v>
      </c>
      <c r="O111" s="27"/>
      <c r="P111" s="27"/>
      <c r="R111" s="249" t="str">
        <f t="shared" si="10"/>
        <v>ZPX - Phocidae - Seals nei</v>
      </c>
      <c r="S111" s="250" t="s">
        <v>1499</v>
      </c>
    </row>
    <row r="112" spans="1:19" x14ac:dyDescent="0.4">
      <c r="D112" s="187" t="s">
        <v>736</v>
      </c>
      <c r="E112" s="29" t="s">
        <v>737</v>
      </c>
      <c r="F112" s="29" t="s">
        <v>738</v>
      </c>
      <c r="G112" s="184" t="str">
        <f t="shared" si="8"/>
        <v>ANT, Antimora rostrata, Blue antimora</v>
      </c>
      <c r="H112" s="173" t="str">
        <f t="shared" si="9"/>
        <v>ANT</v>
      </c>
      <c r="I112" s="251" t="s">
        <v>2404</v>
      </c>
      <c r="J112" s="29" t="s">
        <v>100</v>
      </c>
      <c r="K112" s="29"/>
      <c r="M112" s="186" t="s">
        <v>1851</v>
      </c>
      <c r="N112" s="176" t="str">
        <f t="shared" si="7"/>
        <v>DGS</v>
      </c>
      <c r="O112" s="27"/>
      <c r="P112" s="27"/>
      <c r="R112" s="239" t="str">
        <f t="shared" si="10"/>
        <v>VME species - Invalid selection</v>
      </c>
    </row>
    <row r="113" spans="1:18" x14ac:dyDescent="0.4">
      <c r="A113" s="199" t="s">
        <v>735</v>
      </c>
      <c r="B113" s="200"/>
      <c r="D113" s="187" t="s">
        <v>742</v>
      </c>
      <c r="E113" s="29" t="s">
        <v>743</v>
      </c>
      <c r="F113" s="29" t="s">
        <v>744</v>
      </c>
      <c r="G113" s="184" t="str">
        <f t="shared" si="8"/>
        <v xml:space="preserve">ART, Artedidraco spp, </v>
      </c>
      <c r="H113" s="173" t="str">
        <f t="shared" si="9"/>
        <v>ART</v>
      </c>
      <c r="I113" s="252" t="s">
        <v>739</v>
      </c>
      <c r="J113" s="253" t="s">
        <v>740</v>
      </c>
      <c r="K113" s="253" t="s">
        <v>741</v>
      </c>
      <c r="M113" s="186" t="s">
        <v>1852</v>
      </c>
      <c r="N113" s="176" t="str">
        <f t="shared" si="7"/>
        <v>DIL</v>
      </c>
      <c r="O113" s="27"/>
      <c r="P113" s="27"/>
      <c r="R113" s="27" t="str">
        <f t="shared" si="10"/>
        <v>AQZ - Antipatharia - Black corals and thorny corals</v>
      </c>
    </row>
    <row r="114" spans="1:18" x14ac:dyDescent="0.4">
      <c r="A114" s="182" t="s">
        <v>706</v>
      </c>
      <c r="D114" s="187" t="s">
        <v>749</v>
      </c>
      <c r="E114" s="29" t="s">
        <v>750</v>
      </c>
      <c r="F114" s="29" t="s">
        <v>751</v>
      </c>
      <c r="G114" s="184" t="str">
        <f t="shared" si="8"/>
        <v>AZT, Artedidraco mirus, Plunderfish</v>
      </c>
      <c r="H114" s="173" t="str">
        <f t="shared" si="9"/>
        <v>AZT</v>
      </c>
      <c r="I114" s="252" t="s">
        <v>745</v>
      </c>
      <c r="J114" s="253" t="s">
        <v>746</v>
      </c>
      <c r="K114" s="253" t="s">
        <v>747</v>
      </c>
      <c r="M114" s="186" t="s">
        <v>1853</v>
      </c>
      <c r="N114" s="176" t="str">
        <f t="shared" si="7"/>
        <v>DLL</v>
      </c>
      <c r="O114" s="27"/>
      <c r="P114" s="27"/>
      <c r="R114" s="27" t="str">
        <f t="shared" si="10"/>
        <v>ATX - Actiniaria - Sea anemones</v>
      </c>
    </row>
    <row r="115" spans="1:18" x14ac:dyDescent="0.4">
      <c r="A115" s="182" t="s">
        <v>748</v>
      </c>
      <c r="D115" s="187" t="s">
        <v>1776</v>
      </c>
      <c r="E115" s="254" t="s">
        <v>1777</v>
      </c>
      <c r="F115" s="255" t="s">
        <v>1778</v>
      </c>
      <c r="G115" s="184" t="str">
        <f t="shared" si="8"/>
        <v>BAA, Bathylagus antarcticus, Deepsea smelt</v>
      </c>
      <c r="H115" s="173" t="str">
        <f t="shared" si="9"/>
        <v>BAA</v>
      </c>
      <c r="I115" s="30" t="s">
        <v>2057</v>
      </c>
      <c r="J115" s="29" t="s">
        <v>2058</v>
      </c>
      <c r="K115" s="29" t="s">
        <v>2059</v>
      </c>
      <c r="M115" s="186" t="s">
        <v>1854</v>
      </c>
      <c r="N115" s="176" t="str">
        <f t="shared" si="7"/>
        <v>DQL</v>
      </c>
      <c r="O115" s="27"/>
      <c r="P115" s="27"/>
      <c r="R115" s="27" t="str">
        <f t="shared" si="10"/>
        <v>AX1 - Arthropoda - arthropods</v>
      </c>
    </row>
    <row r="116" spans="1:18" x14ac:dyDescent="0.4">
      <c r="A116" s="182" t="s">
        <v>755</v>
      </c>
      <c r="D116" s="187" t="s">
        <v>1489</v>
      </c>
      <c r="E116" s="29" t="s">
        <v>1490</v>
      </c>
      <c r="F116" s="29" t="s">
        <v>1491</v>
      </c>
      <c r="G116" s="184" t="str">
        <f t="shared" si="8"/>
        <v>BAT, Platax spp, Batfishes</v>
      </c>
      <c r="H116" s="173" t="str">
        <f t="shared" si="9"/>
        <v>BAT</v>
      </c>
      <c r="I116" s="252" t="s">
        <v>752</v>
      </c>
      <c r="J116" s="253" t="s">
        <v>753</v>
      </c>
      <c r="K116" s="253" t="s">
        <v>754</v>
      </c>
      <c r="M116" s="186" t="s">
        <v>1855</v>
      </c>
      <c r="N116" s="176" t="str">
        <f t="shared" si="7"/>
        <v>ECI</v>
      </c>
      <c r="O116" s="27"/>
      <c r="P116" s="27"/>
      <c r="R116" s="27" t="str">
        <f t="shared" si="10"/>
        <v>AXT - Stylasteridae - Hydrocorals</v>
      </c>
    </row>
    <row r="117" spans="1:18" x14ac:dyDescent="0.4">
      <c r="D117" s="187" t="s">
        <v>769</v>
      </c>
      <c r="E117" s="29" t="s">
        <v>770</v>
      </c>
      <c r="F117" s="29" t="s">
        <v>771</v>
      </c>
      <c r="G117" s="184" t="str">
        <f t="shared" si="8"/>
        <v xml:space="preserve">BBB, Labeobarbus bynni, </v>
      </c>
      <c r="H117" s="173" t="str">
        <f t="shared" si="9"/>
        <v>BBB</v>
      </c>
      <c r="I117" s="30" t="s">
        <v>759</v>
      </c>
      <c r="J117" s="29" t="s">
        <v>1596</v>
      </c>
      <c r="K117" s="29" t="s">
        <v>760</v>
      </c>
      <c r="M117" s="186" t="s">
        <v>1856</v>
      </c>
      <c r="N117" s="176" t="str">
        <f t="shared" si="7"/>
        <v>ELC</v>
      </c>
      <c r="O117" s="27"/>
      <c r="P117" s="27"/>
      <c r="R117" s="27" t="str">
        <f t="shared" si="10"/>
        <v>AZN - Anthoathecata - Hydroids, hydromedusae</v>
      </c>
    </row>
    <row r="118" spans="1:18" x14ac:dyDescent="0.4">
      <c r="A118" s="199" t="s">
        <v>767</v>
      </c>
      <c r="B118" s="241" t="s">
        <v>768</v>
      </c>
      <c r="D118" s="187" t="s">
        <v>777</v>
      </c>
      <c r="E118" s="29" t="s">
        <v>778</v>
      </c>
      <c r="F118" s="29" t="s">
        <v>779</v>
      </c>
      <c r="G118" s="184" t="str">
        <f t="shared" si="8"/>
        <v xml:space="preserve">BDH, Bathydraco macrolepis, </v>
      </c>
      <c r="H118" s="173" t="str">
        <f t="shared" si="9"/>
        <v>BDH</v>
      </c>
      <c r="I118" s="30" t="s">
        <v>764</v>
      </c>
      <c r="J118" s="29" t="s">
        <v>765</v>
      </c>
      <c r="K118" s="29" t="s">
        <v>766</v>
      </c>
      <c r="M118" s="186" t="s">
        <v>1857</v>
      </c>
      <c r="N118" s="176" t="str">
        <f t="shared" si="7"/>
        <v>ELN</v>
      </c>
      <c r="O118" s="27"/>
      <c r="P118" s="27"/>
      <c r="R118" s="27" t="str">
        <f t="shared" si="10"/>
        <v>BVH - Brachiopoda - Brachiopods, lamp shells</v>
      </c>
    </row>
    <row r="119" spans="1:18" x14ac:dyDescent="0.4">
      <c r="A119" s="182" t="s">
        <v>146</v>
      </c>
      <c r="B119" s="27" t="s">
        <v>2405</v>
      </c>
      <c r="C119" s="182" t="s">
        <v>146</v>
      </c>
      <c r="D119" s="187" t="s">
        <v>785</v>
      </c>
      <c r="E119" s="29" t="s">
        <v>786</v>
      </c>
      <c r="F119" s="29" t="s">
        <v>787</v>
      </c>
      <c r="G119" s="184" t="str">
        <f t="shared" si="8"/>
        <v>BDJ, Bathydraco marri, Deep-water dragon</v>
      </c>
      <c r="H119" s="173" t="str">
        <f t="shared" si="9"/>
        <v>BDJ</v>
      </c>
      <c r="I119" s="30" t="s">
        <v>772</v>
      </c>
      <c r="J119" s="29" t="s">
        <v>773</v>
      </c>
      <c r="K119" s="29" t="s">
        <v>774</v>
      </c>
      <c r="M119" s="186" t="s">
        <v>1858</v>
      </c>
      <c r="N119" s="176" t="str">
        <f t="shared" si="7"/>
        <v>ELT</v>
      </c>
      <c r="O119" s="27"/>
      <c r="P119" s="27"/>
      <c r="R119" s="27" t="str">
        <f t="shared" si="10"/>
        <v>BWY - Bathylasmatidae - Barnacle</v>
      </c>
    </row>
    <row r="120" spans="1:18" x14ac:dyDescent="0.4">
      <c r="A120" s="182" t="s">
        <v>803</v>
      </c>
      <c r="B120" s="27" t="s">
        <v>804</v>
      </c>
      <c r="C120" s="182" t="s">
        <v>803</v>
      </c>
      <c r="D120" s="187" t="s">
        <v>793</v>
      </c>
      <c r="E120" s="29" t="s">
        <v>794</v>
      </c>
      <c r="F120" s="29" t="s">
        <v>1502</v>
      </c>
      <c r="G120" s="184" t="str">
        <f t="shared" si="8"/>
        <v xml:space="preserve">BDN, Bathydraco antarcticus, </v>
      </c>
      <c r="H120" s="173" t="str">
        <f t="shared" si="9"/>
        <v>BDN</v>
      </c>
      <c r="I120" s="252" t="s">
        <v>780</v>
      </c>
      <c r="J120" s="253" t="s">
        <v>781</v>
      </c>
      <c r="K120" s="253" t="s">
        <v>782</v>
      </c>
      <c r="M120" s="186" t="s">
        <v>1859</v>
      </c>
      <c r="N120" s="176" t="str">
        <f t="shared" si="7"/>
        <v>EM1</v>
      </c>
      <c r="O120" s="27"/>
      <c r="P120" s="27"/>
      <c r="R120" s="27" t="str">
        <f t="shared" si="10"/>
        <v>BZN - Bryozoa - Bryozoans</v>
      </c>
    </row>
    <row r="121" spans="1:18" x14ac:dyDescent="0.4">
      <c r="A121" s="182" t="s">
        <v>1756</v>
      </c>
      <c r="B121" s="27" t="s">
        <v>2406</v>
      </c>
      <c r="C121" s="182" t="s">
        <v>1756</v>
      </c>
      <c r="D121" s="187" t="s">
        <v>1503</v>
      </c>
      <c r="E121" s="29" t="s">
        <v>1504</v>
      </c>
      <c r="F121" s="29"/>
      <c r="G121" s="184" t="str">
        <f t="shared" si="8"/>
        <v>BEE, Benthalbella elongata, Pearleyes</v>
      </c>
      <c r="H121" s="173" t="str">
        <f t="shared" si="9"/>
        <v>BEE</v>
      </c>
      <c r="I121" s="30" t="s">
        <v>788</v>
      </c>
      <c r="J121" s="29" t="s">
        <v>789</v>
      </c>
      <c r="K121" s="29" t="s">
        <v>790</v>
      </c>
      <c r="M121" s="245" t="s">
        <v>2407</v>
      </c>
      <c r="N121" s="176" t="str">
        <f t="shared" si="7"/>
        <v>EMM</v>
      </c>
      <c r="O121" s="27"/>
      <c r="P121" s="27"/>
      <c r="R121" s="27" t="str">
        <f t="shared" si="10"/>
        <v>CNI - Cnidaria - Cnidarians nei</v>
      </c>
    </row>
    <row r="122" spans="1:18" x14ac:dyDescent="0.4">
      <c r="A122" s="182" t="s">
        <v>808</v>
      </c>
      <c r="B122" s="27" t="s">
        <v>809</v>
      </c>
      <c r="C122" s="182" t="s">
        <v>808</v>
      </c>
      <c r="D122" s="187" t="s">
        <v>799</v>
      </c>
      <c r="E122" s="29" t="s">
        <v>800</v>
      </c>
      <c r="F122" s="29" t="s">
        <v>1505</v>
      </c>
      <c r="G122" s="184" t="str">
        <f t="shared" si="8"/>
        <v>BLP, Eleginops maclovinus, Patagonian blennie</v>
      </c>
      <c r="H122" s="173" t="str">
        <f t="shared" si="9"/>
        <v>BLP</v>
      </c>
      <c r="I122" s="252" t="s">
        <v>795</v>
      </c>
      <c r="J122" s="253" t="s">
        <v>796</v>
      </c>
      <c r="K122" s="253" t="s">
        <v>1605</v>
      </c>
      <c r="M122" s="186" t="s">
        <v>1860</v>
      </c>
      <c r="N122" s="176" t="str">
        <f t="shared" si="7"/>
        <v>EMT</v>
      </c>
      <c r="O122" s="27"/>
      <c r="P122" s="27"/>
      <c r="R122" s="27" t="str">
        <f t="shared" si="10"/>
        <v>CSS - Scleractinia - Hard corals, madrepores nei</v>
      </c>
    </row>
    <row r="123" spans="1:18" x14ac:dyDescent="0.4">
      <c r="A123" s="182" t="s">
        <v>775</v>
      </c>
      <c r="B123" s="27" t="s">
        <v>776</v>
      </c>
      <c r="C123" s="182" t="s">
        <v>775</v>
      </c>
      <c r="D123" s="187" t="s">
        <v>1779</v>
      </c>
      <c r="E123" s="29" t="s">
        <v>1780</v>
      </c>
      <c r="F123" s="29" t="s">
        <v>1781</v>
      </c>
      <c r="G123" s="184" t="str">
        <f t="shared" si="8"/>
        <v>BLU, Pomatomus saltatrix, Bluefish</v>
      </c>
      <c r="H123" s="173" t="str">
        <f t="shared" si="9"/>
        <v>BLU</v>
      </c>
      <c r="I123" s="30" t="s">
        <v>1608</v>
      </c>
      <c r="J123" s="29" t="s">
        <v>812</v>
      </c>
      <c r="K123" s="29"/>
      <c r="M123" s="186" t="s">
        <v>1861</v>
      </c>
      <c r="N123" s="176" t="str">
        <f t="shared" si="7"/>
        <v>ERN</v>
      </c>
      <c r="O123" s="27"/>
      <c r="P123" s="27"/>
      <c r="R123" s="27" t="str">
        <f t="shared" si="10"/>
        <v>CX1 - Chemosynthetic</v>
      </c>
    </row>
    <row r="124" spans="1:18" x14ac:dyDescent="0.4">
      <c r="A124" s="182" t="s">
        <v>783</v>
      </c>
      <c r="B124" s="27" t="s">
        <v>784</v>
      </c>
      <c r="C124" s="182" t="s">
        <v>783</v>
      </c>
      <c r="D124" s="187" t="s">
        <v>810</v>
      </c>
      <c r="E124" s="29" t="s">
        <v>811</v>
      </c>
      <c r="F124" s="29" t="s">
        <v>682</v>
      </c>
      <c r="G124" s="184" t="str">
        <f t="shared" si="8"/>
        <v xml:space="preserve">BNZ, Benthalbella macropinna, </v>
      </c>
      <c r="H124" s="173" t="str">
        <f t="shared" si="9"/>
        <v>BNZ</v>
      </c>
      <c r="I124" s="30" t="s">
        <v>1610</v>
      </c>
      <c r="J124" s="29" t="s">
        <v>816</v>
      </c>
      <c r="K124" s="29"/>
      <c r="M124" s="186" t="s">
        <v>1862</v>
      </c>
      <c r="N124" s="176" t="str">
        <f t="shared" si="7"/>
        <v>ETF</v>
      </c>
      <c r="O124" s="27"/>
      <c r="P124" s="27"/>
      <c r="R124" s="27" t="str">
        <f t="shared" si="10"/>
        <v>CZ1 - Chordata</v>
      </c>
    </row>
    <row r="125" spans="1:18" x14ac:dyDescent="0.4">
      <c r="A125" s="182" t="s">
        <v>791</v>
      </c>
      <c r="B125" s="27" t="s">
        <v>792</v>
      </c>
      <c r="C125" s="182" t="s">
        <v>791</v>
      </c>
      <c r="D125" s="187" t="s">
        <v>814</v>
      </c>
      <c r="E125" s="29" t="s">
        <v>815</v>
      </c>
      <c r="F125" s="29" t="s">
        <v>682</v>
      </c>
      <c r="G125" s="184" t="str">
        <f t="shared" si="8"/>
        <v>BQY, Bathydraconidae, Dragonfishes nei</v>
      </c>
      <c r="H125" s="173" t="str">
        <f t="shared" si="9"/>
        <v>BQY</v>
      </c>
      <c r="I125" s="30" t="s">
        <v>819</v>
      </c>
      <c r="J125" s="29" t="s">
        <v>820</v>
      </c>
      <c r="K125" s="29" t="s">
        <v>1611</v>
      </c>
      <c r="M125" s="186" t="s">
        <v>1863</v>
      </c>
      <c r="N125" s="176" t="str">
        <f t="shared" si="7"/>
        <v>ETM</v>
      </c>
      <c r="O125" s="27"/>
      <c r="P125" s="27"/>
      <c r="R125" s="27" t="str">
        <f t="shared" si="10"/>
        <v>DMK - Adamussium colbecki - Antarctic scallop</v>
      </c>
    </row>
    <row r="126" spans="1:18" x14ac:dyDescent="0.4">
      <c r="A126" s="182" t="s">
        <v>813</v>
      </c>
      <c r="B126" s="27" t="s">
        <v>2408</v>
      </c>
      <c r="C126" s="182" t="s">
        <v>813</v>
      </c>
      <c r="D126" s="187" t="s">
        <v>817</v>
      </c>
      <c r="E126" s="29" t="s">
        <v>818</v>
      </c>
      <c r="F126" s="29"/>
      <c r="G126" s="184" t="str">
        <f t="shared" si="8"/>
        <v>BRA, Brama spp, Brama</v>
      </c>
      <c r="H126" s="173" t="str">
        <f t="shared" si="9"/>
        <v>BRA</v>
      </c>
      <c r="I126" s="252" t="s">
        <v>824</v>
      </c>
      <c r="J126" s="253" t="s">
        <v>825</v>
      </c>
      <c r="K126" s="253" t="s">
        <v>826</v>
      </c>
      <c r="M126" s="186" t="s">
        <v>1864</v>
      </c>
      <c r="N126" s="176" t="str">
        <f t="shared" si="7"/>
        <v>EZK</v>
      </c>
      <c r="O126" s="27"/>
      <c r="P126" s="27"/>
      <c r="R126" s="27" t="str">
        <f t="shared" si="10"/>
        <v>DMO - Demospongiae - Siliceous sponges</v>
      </c>
    </row>
    <row r="127" spans="1:18" x14ac:dyDescent="0.4">
      <c r="A127" s="182" t="s">
        <v>797</v>
      </c>
      <c r="B127" s="27" t="s">
        <v>798</v>
      </c>
      <c r="C127" s="182" t="s">
        <v>797</v>
      </c>
      <c r="D127" s="187" t="s">
        <v>822</v>
      </c>
      <c r="E127" s="29" t="s">
        <v>823</v>
      </c>
      <c r="F127" s="29" t="s">
        <v>1506</v>
      </c>
      <c r="G127" s="184" t="str">
        <f t="shared" si="8"/>
        <v>BRF, Helicolenus dactylopterus, Blackbelly rosefish</v>
      </c>
      <c r="H127" s="173" t="str">
        <f t="shared" si="9"/>
        <v>BRF</v>
      </c>
      <c r="I127" s="30" t="s">
        <v>2060</v>
      </c>
      <c r="J127" s="29" t="s">
        <v>2061</v>
      </c>
      <c r="K127" s="29"/>
      <c r="M127" s="186" t="s">
        <v>1865</v>
      </c>
      <c r="N127" s="176" t="str">
        <f t="shared" si="7"/>
        <v>EZT</v>
      </c>
      <c r="O127" s="27"/>
      <c r="P127" s="27"/>
      <c r="R127" s="27" t="str">
        <f t="shared" si="10"/>
        <v>DWD - Hyocrinidae</v>
      </c>
    </row>
    <row r="128" spans="1:18" x14ac:dyDescent="0.4">
      <c r="D128" s="187" t="s">
        <v>829</v>
      </c>
      <c r="E128" s="29" t="s">
        <v>830</v>
      </c>
      <c r="F128" s="29" t="s">
        <v>682</v>
      </c>
      <c r="G128" s="184" t="str">
        <f t="shared" si="8"/>
        <v>BRT, Borostomias antarcticus, Snaggletooth</v>
      </c>
      <c r="H128" s="173" t="str">
        <f t="shared" si="9"/>
        <v>BRT</v>
      </c>
      <c r="I128" s="30" t="s">
        <v>2062</v>
      </c>
      <c r="J128" s="29" t="s">
        <v>2063</v>
      </c>
      <c r="K128" s="29"/>
      <c r="M128" s="186" t="s">
        <v>1866</v>
      </c>
      <c r="N128" s="176" t="str">
        <f t="shared" si="7"/>
        <v>FFX</v>
      </c>
      <c r="O128" s="27"/>
      <c r="P128" s="27"/>
      <c r="R128" s="27" t="str">
        <f t="shared" si="10"/>
        <v>DWI - Scalpellomorpha</v>
      </c>
    </row>
    <row r="129" spans="1:18" x14ac:dyDescent="0.4">
      <c r="A129" s="199" t="s">
        <v>821</v>
      </c>
      <c r="B129" s="241" t="s">
        <v>36</v>
      </c>
      <c r="D129" s="187" t="s">
        <v>833</v>
      </c>
      <c r="E129" s="29" t="s">
        <v>834</v>
      </c>
      <c r="F129" s="29" t="s">
        <v>682</v>
      </c>
      <c r="G129" s="184" t="str">
        <f t="shared" si="8"/>
        <v>BRX, Berycidae, Alfonsinos, etc. nei</v>
      </c>
      <c r="H129" s="173" t="str">
        <f t="shared" si="9"/>
        <v>BRX</v>
      </c>
      <c r="I129" s="30" t="s">
        <v>2064</v>
      </c>
      <c r="J129" s="29" t="s">
        <v>2065</v>
      </c>
      <c r="K129" s="29" t="s">
        <v>2066</v>
      </c>
      <c r="M129" s="186" t="s">
        <v>1867</v>
      </c>
      <c r="N129" s="176" t="str">
        <f t="shared" si="7"/>
        <v>FIC</v>
      </c>
      <c r="O129" s="27"/>
      <c r="P129" s="27"/>
      <c r="R129" s="27" t="str">
        <f t="shared" si="10"/>
        <v>DWL - Cidaroida - Pensil spine urchins</v>
      </c>
    </row>
    <row r="130" spans="1:18" x14ac:dyDescent="0.4">
      <c r="A130" s="182" t="s">
        <v>827</v>
      </c>
      <c r="B130" s="27" t="s">
        <v>828</v>
      </c>
      <c r="D130" s="187" t="s">
        <v>837</v>
      </c>
      <c r="E130" s="29" t="s">
        <v>838</v>
      </c>
      <c r="F130" s="29" t="s">
        <v>682</v>
      </c>
      <c r="G130" s="184" t="str">
        <f t="shared" si="8"/>
        <v>BSZ, Acanthistius brasilianus, Argentine seabass</v>
      </c>
      <c r="H130" s="173" t="str">
        <f t="shared" si="9"/>
        <v>BSZ</v>
      </c>
      <c r="I130" s="30" t="s">
        <v>2067</v>
      </c>
      <c r="J130" s="29" t="s">
        <v>2068</v>
      </c>
      <c r="K130" s="29" t="s">
        <v>2069</v>
      </c>
      <c r="M130" s="186" t="s">
        <v>1868</v>
      </c>
      <c r="N130" s="176" t="str">
        <f t="shared" si="7"/>
        <v>FLA</v>
      </c>
      <c r="O130" s="27"/>
      <c r="P130" s="27"/>
      <c r="R130" s="27" t="str">
        <f t="shared" si="10"/>
        <v>DWQ - Malacalcyonacea - True soft corals</v>
      </c>
    </row>
    <row r="131" spans="1:18" x14ac:dyDescent="0.4">
      <c r="A131" s="182" t="s">
        <v>831</v>
      </c>
      <c r="B131" s="27" t="s">
        <v>832</v>
      </c>
      <c r="D131" s="187" t="s">
        <v>844</v>
      </c>
      <c r="E131" s="29" t="s">
        <v>1507</v>
      </c>
      <c r="F131" s="29" t="s">
        <v>845</v>
      </c>
      <c r="G131" s="184" t="str">
        <f t="shared" si="8"/>
        <v>BTH, Alopias superciliosus, Bigeye thresher</v>
      </c>
      <c r="H131" s="173" t="str">
        <f t="shared" si="9"/>
        <v>BTH</v>
      </c>
      <c r="I131" s="27" t="s">
        <v>2070</v>
      </c>
      <c r="J131" s="29" t="s">
        <v>2071</v>
      </c>
      <c r="K131" s="29" t="s">
        <v>2072</v>
      </c>
      <c r="M131" s="245" t="s">
        <v>2409</v>
      </c>
      <c r="N131" s="176" t="str">
        <f t="shared" si="7"/>
        <v>GAG</v>
      </c>
      <c r="O131" s="27"/>
      <c r="P131" s="27"/>
      <c r="R131" s="27" t="str">
        <f t="shared" si="10"/>
        <v>DWR - Scleralcyonacea - Gorgonian octocorals</v>
      </c>
    </row>
    <row r="132" spans="1:18" x14ac:dyDescent="0.4">
      <c r="A132" s="182" t="s">
        <v>835</v>
      </c>
      <c r="B132" s="27" t="s">
        <v>836</v>
      </c>
      <c r="D132" s="187" t="s">
        <v>848</v>
      </c>
      <c r="E132" s="29" t="s">
        <v>849</v>
      </c>
      <c r="F132" s="29" t="s">
        <v>850</v>
      </c>
      <c r="G132" s="184" t="str">
        <f t="shared" si="8"/>
        <v>BTY, Bathylagus spp, Blacksmelts</v>
      </c>
      <c r="H132" s="173" t="str">
        <f t="shared" si="9"/>
        <v>BTY</v>
      </c>
      <c r="I132" s="30" t="s">
        <v>669</v>
      </c>
      <c r="J132" s="29" t="s">
        <v>670</v>
      </c>
      <c r="K132" s="29" t="s">
        <v>1612</v>
      </c>
      <c r="M132" s="245" t="s">
        <v>2410</v>
      </c>
      <c r="N132" s="176" t="str">
        <f t="shared" si="7"/>
        <v>GAQ</v>
      </c>
      <c r="O132" s="27"/>
      <c r="P132" s="27"/>
      <c r="R132" s="27" t="str">
        <f t="shared" si="10"/>
        <v>ECH - Echinodermata - Echinoderms</v>
      </c>
    </row>
    <row r="133" spans="1:18" x14ac:dyDescent="0.4">
      <c r="A133" s="182" t="s">
        <v>842</v>
      </c>
      <c r="B133" s="27" t="s">
        <v>843</v>
      </c>
      <c r="C133" s="182"/>
      <c r="D133" s="187" t="s">
        <v>860</v>
      </c>
      <c r="E133" s="29" t="s">
        <v>861</v>
      </c>
      <c r="F133" s="29" t="s">
        <v>862</v>
      </c>
      <c r="G133" s="184" t="str">
        <f t="shared" si="8"/>
        <v xml:space="preserve">BVK, Pogonophryne barsukovi, </v>
      </c>
      <c r="H133" s="173" t="str">
        <f t="shared" si="9"/>
        <v>BVK</v>
      </c>
      <c r="I133" s="252" t="s">
        <v>839</v>
      </c>
      <c r="J133" s="253" t="s">
        <v>840</v>
      </c>
      <c r="K133" s="253" t="s">
        <v>841</v>
      </c>
      <c r="M133" s="186" t="s">
        <v>1869</v>
      </c>
      <c r="N133" s="176" t="str">
        <f t="shared" si="7"/>
        <v>GDR</v>
      </c>
      <c r="O133" s="27"/>
      <c r="P133" s="27"/>
      <c r="R133" s="27" t="str">
        <f t="shared" si="10"/>
        <v>HQZ - Hydrozoa - Hydrozoans</v>
      </c>
    </row>
    <row r="134" spans="1:18" x14ac:dyDescent="0.4">
      <c r="A134" s="182" t="s">
        <v>571</v>
      </c>
      <c r="B134" s="27" t="s">
        <v>1397</v>
      </c>
      <c r="C134" s="182"/>
      <c r="D134" s="187" t="s">
        <v>867</v>
      </c>
      <c r="E134" s="29" t="s">
        <v>868</v>
      </c>
      <c r="F134" s="29" t="s">
        <v>1508</v>
      </c>
      <c r="G134" s="184" t="str">
        <f t="shared" si="8"/>
        <v>CAH, Callorhinchidae, Elephantfishes, etc. nei</v>
      </c>
      <c r="H134" s="173" t="str">
        <f t="shared" si="9"/>
        <v>CAH</v>
      </c>
      <c r="I134" s="252" t="s">
        <v>846</v>
      </c>
      <c r="J134" s="253" t="s">
        <v>847</v>
      </c>
      <c r="K134" s="253" t="s">
        <v>1616</v>
      </c>
      <c r="M134" s="186" t="s">
        <v>1870</v>
      </c>
      <c r="N134" s="176" t="str">
        <f t="shared" si="7"/>
        <v>GEA</v>
      </c>
      <c r="O134" s="27"/>
      <c r="P134" s="27"/>
      <c r="R134" s="27" t="str">
        <f t="shared" si="10"/>
        <v>HXY - Hexactinellida - Glass sponges</v>
      </c>
    </row>
    <row r="135" spans="1:18" x14ac:dyDescent="0.4">
      <c r="B135" s="27" t="s">
        <v>2053</v>
      </c>
      <c r="C135" s="182"/>
      <c r="D135" s="187" t="s">
        <v>872</v>
      </c>
      <c r="E135" s="29" t="s">
        <v>873</v>
      </c>
      <c r="F135" s="29" t="s">
        <v>1705</v>
      </c>
      <c r="G135" s="184" t="str">
        <f t="shared" si="8"/>
        <v>CEN, Centrolophidae, Ruffs, barrelfishes nei</v>
      </c>
      <c r="H135" s="173" t="str">
        <f t="shared" si="9"/>
        <v>CEN</v>
      </c>
      <c r="I135" s="30" t="s">
        <v>1367</v>
      </c>
      <c r="J135" s="29" t="s">
        <v>1368</v>
      </c>
      <c r="K135" s="29" t="s">
        <v>1629</v>
      </c>
      <c r="M135" s="186" t="s">
        <v>1871</v>
      </c>
      <c r="N135" s="176" t="str">
        <f t="shared" si="7"/>
        <v>GEP</v>
      </c>
      <c r="O135" s="27"/>
      <c r="P135" s="27"/>
      <c r="R135" s="27" t="str">
        <f t="shared" si="10"/>
        <v>MOL - Mollusca - Marine molluscs nei</v>
      </c>
    </row>
    <row r="136" spans="1:18" x14ac:dyDescent="0.4">
      <c r="B136" s="27" t="s">
        <v>2411</v>
      </c>
      <c r="C136" s="182"/>
      <c r="D136" s="187" t="s">
        <v>877</v>
      </c>
      <c r="E136" s="29" t="s">
        <v>878</v>
      </c>
      <c r="F136" s="29"/>
      <c r="G136" s="184" t="str">
        <f t="shared" si="8"/>
        <v>CEO, Centrolophus niger, Rudderfish</v>
      </c>
      <c r="H136" s="173" t="str">
        <f t="shared" si="9"/>
        <v>CEO</v>
      </c>
      <c r="I136" s="30" t="s">
        <v>851</v>
      </c>
      <c r="J136" s="29" t="s">
        <v>852</v>
      </c>
      <c r="K136" s="29" t="s">
        <v>853</v>
      </c>
      <c r="M136" s="186" t="s">
        <v>1872</v>
      </c>
      <c r="N136" s="176" t="str">
        <f t="shared" ref="N136:N199" si="11">MID(M136,1,3)</f>
        <v>GFY</v>
      </c>
      <c r="O136" s="27"/>
      <c r="P136" s="27"/>
      <c r="R136" s="27" t="str">
        <f t="shared" si="10"/>
        <v>NHE - Annelida - Annelid worms</v>
      </c>
    </row>
    <row r="137" spans="1:18" x14ac:dyDescent="0.4">
      <c r="A137" s="199" t="s">
        <v>859</v>
      </c>
      <c r="C137" s="182"/>
      <c r="D137" s="187" t="s">
        <v>880</v>
      </c>
      <c r="E137" s="29" t="s">
        <v>881</v>
      </c>
      <c r="F137" s="29" t="s">
        <v>882</v>
      </c>
      <c r="G137" s="184" t="str">
        <f t="shared" si="8"/>
        <v>CEQ, Ceratias tentaculatus, Sea devil anglerfish</v>
      </c>
      <c r="H137" s="173" t="str">
        <f t="shared" si="9"/>
        <v>CEQ</v>
      </c>
      <c r="I137" s="252" t="s">
        <v>857</v>
      </c>
      <c r="J137" s="253" t="s">
        <v>2412</v>
      </c>
      <c r="K137" s="253" t="s">
        <v>1633</v>
      </c>
      <c r="M137" s="186" t="s">
        <v>1873</v>
      </c>
      <c r="N137" s="176" t="str">
        <f t="shared" si="11"/>
        <v>GHP</v>
      </c>
      <c r="O137" s="27"/>
      <c r="P137" s="27"/>
      <c r="R137" s="27" t="str">
        <f t="shared" si="10"/>
        <v>NTW - Pennatuloidea - Sea pens</v>
      </c>
    </row>
    <row r="138" spans="1:18" x14ac:dyDescent="0.4">
      <c r="A138" s="182" t="s">
        <v>866</v>
      </c>
      <c r="C138" s="182"/>
      <c r="D138" s="187" t="s">
        <v>887</v>
      </c>
      <c r="E138" s="29" t="s">
        <v>888</v>
      </c>
      <c r="F138" s="29" t="s">
        <v>889</v>
      </c>
      <c r="G138" s="184" t="str">
        <f t="shared" si="8"/>
        <v>CES, Champsocephalus esox, Pike icefish</v>
      </c>
      <c r="H138" s="173" t="str">
        <f t="shared" si="9"/>
        <v>CES</v>
      </c>
      <c r="I138" s="252" t="s">
        <v>863</v>
      </c>
      <c r="J138" s="253" t="s">
        <v>864</v>
      </c>
      <c r="K138" s="253" t="s">
        <v>865</v>
      </c>
      <c r="M138" s="186" t="s">
        <v>1874</v>
      </c>
      <c r="N138" s="176" t="str">
        <f t="shared" si="11"/>
        <v>GRA</v>
      </c>
      <c r="O138" s="27"/>
      <c r="P138" s="27"/>
      <c r="R138" s="27" t="str">
        <f t="shared" si="10"/>
        <v>OEQ - Euryalida - Basket stars</v>
      </c>
    </row>
    <row r="139" spans="1:18" x14ac:dyDescent="0.4">
      <c r="A139" s="182" t="s">
        <v>871</v>
      </c>
      <c r="C139" s="182"/>
      <c r="D139" s="187" t="s">
        <v>893</v>
      </c>
      <c r="E139" s="29" t="s">
        <v>1509</v>
      </c>
      <c r="F139" s="29" t="s">
        <v>894</v>
      </c>
      <c r="G139" s="184" t="str">
        <f t="shared" si="8"/>
        <v>CEX, Genypterus spp, Cusk-eels nei</v>
      </c>
      <c r="H139" s="173" t="str">
        <f t="shared" si="9"/>
        <v>CEX</v>
      </c>
      <c r="I139" s="30" t="s">
        <v>874</v>
      </c>
      <c r="J139" s="29" t="s">
        <v>2413</v>
      </c>
      <c r="K139" s="29" t="s">
        <v>2414</v>
      </c>
      <c r="M139" s="186" t="s">
        <v>1875</v>
      </c>
      <c r="N139" s="176" t="str">
        <f t="shared" si="11"/>
        <v>GRM</v>
      </c>
      <c r="O139" s="27"/>
      <c r="P139" s="27"/>
      <c r="R139" s="27" t="str">
        <f t="shared" si="10"/>
        <v>PBQ - Pterobranchia - pterobranchs</v>
      </c>
    </row>
    <row r="140" spans="1:18" x14ac:dyDescent="0.4">
      <c r="A140" s="182" t="s">
        <v>876</v>
      </c>
      <c r="C140" s="182"/>
      <c r="D140" s="187" t="s">
        <v>898</v>
      </c>
      <c r="E140" s="29" t="s">
        <v>899</v>
      </c>
      <c r="F140" s="29" t="s">
        <v>900</v>
      </c>
      <c r="G140" s="184" t="str">
        <f t="shared" si="8"/>
        <v>CHM, Callorhinchus capensis, Cape elephantfish</v>
      </c>
      <c r="H140" s="173" t="str">
        <f t="shared" si="9"/>
        <v>CHM</v>
      </c>
      <c r="I140" s="252" t="s">
        <v>1374</v>
      </c>
      <c r="J140" s="253" t="s">
        <v>1375</v>
      </c>
      <c r="K140" s="253" t="s">
        <v>1376</v>
      </c>
      <c r="M140" s="186" t="s">
        <v>1876</v>
      </c>
      <c r="N140" s="176" t="str">
        <f t="shared" si="11"/>
        <v>GRN</v>
      </c>
      <c r="O140" s="27"/>
      <c r="P140" s="27"/>
      <c r="R140" s="27" t="str">
        <f t="shared" si="10"/>
        <v>PFR - Porifera - Sponges</v>
      </c>
    </row>
    <row r="141" spans="1:18" x14ac:dyDescent="0.4">
      <c r="A141" s="182" t="s">
        <v>879</v>
      </c>
      <c r="C141" s="182"/>
      <c r="D141" s="187" t="s">
        <v>904</v>
      </c>
      <c r="E141" s="29" t="s">
        <v>905</v>
      </c>
      <c r="F141" s="29" t="s">
        <v>906</v>
      </c>
      <c r="G141" s="184" t="str">
        <f t="shared" si="8"/>
        <v>CHP, Sardinops sagax, South American pilchard</v>
      </c>
      <c r="H141" s="173" t="str">
        <f t="shared" si="9"/>
        <v>CHP</v>
      </c>
      <c r="I141" s="30" t="s">
        <v>1645</v>
      </c>
      <c r="J141" s="29" t="s">
        <v>1646</v>
      </c>
      <c r="K141" s="29" t="s">
        <v>1647</v>
      </c>
      <c r="M141" s="186" t="s">
        <v>1877</v>
      </c>
      <c r="N141" s="176" t="str">
        <f t="shared" si="11"/>
        <v>GSK</v>
      </c>
      <c r="O141" s="27"/>
      <c r="P141" s="27"/>
      <c r="R141" s="27" t="str">
        <f t="shared" si="10"/>
        <v>QCX - Gorgonocephalus spp - Gorgons head basket-stars nei</v>
      </c>
    </row>
    <row r="142" spans="1:18" x14ac:dyDescent="0.4">
      <c r="A142" s="182" t="s">
        <v>886</v>
      </c>
      <c r="D142" s="187" t="s">
        <v>1510</v>
      </c>
      <c r="E142" s="29" t="s">
        <v>1511</v>
      </c>
      <c r="F142" s="29"/>
      <c r="G142" s="184" t="str">
        <f t="shared" si="8"/>
        <v>CHW, Chionobathyscus dewitti, Icefish spp.</v>
      </c>
      <c r="H142" s="173" t="str">
        <f t="shared" si="9"/>
        <v>CHW</v>
      </c>
      <c r="I142" s="27" t="s">
        <v>1383</v>
      </c>
      <c r="J142" s="29" t="s">
        <v>1384</v>
      </c>
      <c r="K142" s="29" t="s">
        <v>1385</v>
      </c>
      <c r="M142" s="186" t="s">
        <v>1878</v>
      </c>
      <c r="N142" s="176" t="str">
        <f t="shared" si="11"/>
        <v>GSX</v>
      </c>
      <c r="O142" s="27"/>
      <c r="P142" s="27"/>
      <c r="R142" s="27" t="str">
        <f t="shared" si="10"/>
        <v>SSX - Ascidiacea - Sea squirts nei</v>
      </c>
    </row>
    <row r="143" spans="1:18" x14ac:dyDescent="0.4">
      <c r="D143" s="187" t="s">
        <v>908</v>
      </c>
      <c r="E143" s="29" t="s">
        <v>909</v>
      </c>
      <c r="F143" s="29" t="s">
        <v>910</v>
      </c>
      <c r="G143" s="184" t="str">
        <f t="shared" si="8"/>
        <v>CKY, Umbrina canosai, Argentine croaker</v>
      </c>
      <c r="H143" s="173" t="str">
        <f t="shared" si="9"/>
        <v>CKY</v>
      </c>
      <c r="I143" s="30" t="s">
        <v>883</v>
      </c>
      <c r="J143" s="29" t="s">
        <v>884</v>
      </c>
      <c r="K143" s="29" t="s">
        <v>885</v>
      </c>
      <c r="M143" s="186" t="s">
        <v>1879</v>
      </c>
      <c r="N143" s="176" t="str">
        <f t="shared" si="11"/>
        <v>GTO</v>
      </c>
      <c r="O143" s="27"/>
      <c r="P143" s="27"/>
      <c r="R143" s="27" t="str">
        <f t="shared" si="10"/>
        <v>SZS - Serpulidae - Serpulid tube worms</v>
      </c>
    </row>
    <row r="144" spans="1:18" x14ac:dyDescent="0.4">
      <c r="A144" s="199" t="s">
        <v>897</v>
      </c>
      <c r="D144" s="187" t="s">
        <v>912</v>
      </c>
      <c r="E144" s="29" t="s">
        <v>913</v>
      </c>
      <c r="F144" s="29" t="s">
        <v>1512</v>
      </c>
      <c r="G144" s="184" t="str">
        <f t="shared" si="8"/>
        <v xml:space="preserve">CM1, Chiasmodontidae, </v>
      </c>
      <c r="H144" s="173" t="str">
        <f t="shared" si="9"/>
        <v>CM1</v>
      </c>
      <c r="I144" s="30" t="s">
        <v>895</v>
      </c>
      <c r="J144" s="29" t="s">
        <v>1681</v>
      </c>
      <c r="K144" s="29" t="s">
        <v>896</v>
      </c>
      <c r="M144" s="186" t="s">
        <v>1880</v>
      </c>
      <c r="N144" s="176" t="str">
        <f t="shared" si="11"/>
        <v>GUX</v>
      </c>
      <c r="O144" s="27"/>
      <c r="P144" s="27"/>
      <c r="R144" s="27" t="str">
        <f t="shared" si="10"/>
        <v>XEF - Xenophyophoroidea - Xenophyophores</v>
      </c>
    </row>
    <row r="145" spans="1:18" x14ac:dyDescent="0.4">
      <c r="A145" s="182" t="s">
        <v>903</v>
      </c>
      <c r="D145" s="187" t="s">
        <v>915</v>
      </c>
      <c r="E145" s="29" t="s">
        <v>916</v>
      </c>
      <c r="F145" s="29" t="s">
        <v>1513</v>
      </c>
      <c r="G145" s="184" t="str">
        <f t="shared" si="8"/>
        <v>COX, Congridae, Conger eels, etc. nei</v>
      </c>
      <c r="H145" s="173" t="str">
        <f t="shared" si="9"/>
        <v>COX</v>
      </c>
      <c r="I145" s="252" t="s">
        <v>901</v>
      </c>
      <c r="J145" s="253" t="s">
        <v>1654</v>
      </c>
      <c r="K145" s="253" t="s">
        <v>902</v>
      </c>
      <c r="M145" s="245" t="s">
        <v>2415</v>
      </c>
      <c r="N145" s="176" t="str">
        <f t="shared" si="11"/>
        <v>GXW</v>
      </c>
      <c r="O145" s="27"/>
      <c r="P145" s="27"/>
      <c r="R145" s="27" t="str">
        <f t="shared" si="10"/>
        <v>ZOT - Zoantharia - Zoanthids</v>
      </c>
    </row>
    <row r="146" spans="1:18" x14ac:dyDescent="0.4">
      <c r="A146" s="182" t="s">
        <v>907</v>
      </c>
      <c r="D146" s="187" t="s">
        <v>919</v>
      </c>
      <c r="E146" s="29" t="s">
        <v>920</v>
      </c>
      <c r="F146" s="29" t="s">
        <v>921</v>
      </c>
      <c r="G146" s="184" t="str">
        <f t="shared" si="8"/>
        <v xml:space="preserve">CT1, Ceratiidae, </v>
      </c>
      <c r="H146" s="173" t="str">
        <f t="shared" si="9"/>
        <v>CT1</v>
      </c>
      <c r="I146" s="30" t="s">
        <v>2073</v>
      </c>
      <c r="J146" s="29" t="s">
        <v>2074</v>
      </c>
      <c r="K146" s="29" t="s">
        <v>2075</v>
      </c>
      <c r="M146" s="186" t="s">
        <v>1881</v>
      </c>
      <c r="N146" s="176" t="str">
        <f t="shared" si="11"/>
        <v>GYB</v>
      </c>
      <c r="O146" s="27"/>
      <c r="P146" s="27"/>
      <c r="R146" s="27" t="str">
        <f t="shared" si="10"/>
        <v>ZUD - Leptothecata - Thecate hydroids</v>
      </c>
    </row>
    <row r="147" spans="1:18" x14ac:dyDescent="0.4">
      <c r="A147" s="182" t="s">
        <v>911</v>
      </c>
      <c r="D147" s="187" t="s">
        <v>923</v>
      </c>
      <c r="E147" s="29" t="s">
        <v>924</v>
      </c>
      <c r="F147" s="29" t="s">
        <v>925</v>
      </c>
      <c r="G147" s="184" t="str">
        <f t="shared" si="8"/>
        <v>CTA, Nemadactylus bergi, Castaneta</v>
      </c>
      <c r="H147" s="173" t="str">
        <f t="shared" si="9"/>
        <v>CTA</v>
      </c>
      <c r="K147" s="185"/>
      <c r="M147" s="186" t="s">
        <v>1882</v>
      </c>
      <c r="N147" s="176" t="str">
        <f t="shared" si="11"/>
        <v>GYF</v>
      </c>
      <c r="O147" s="27"/>
      <c r="P147" s="27"/>
    </row>
    <row r="148" spans="1:18" x14ac:dyDescent="0.4">
      <c r="A148" s="182" t="s">
        <v>914</v>
      </c>
      <c r="D148" s="187" t="s">
        <v>927</v>
      </c>
      <c r="E148" s="29" t="s">
        <v>1514</v>
      </c>
      <c r="F148" s="29" t="s">
        <v>1515</v>
      </c>
      <c r="G148" s="184" t="str">
        <f t="shared" si="8"/>
        <v>CUS, Genypterus blacodes, Pink cusk-eel</v>
      </c>
      <c r="H148" s="173" t="str">
        <f t="shared" si="9"/>
        <v>CUS</v>
      </c>
      <c r="K148" s="185"/>
      <c r="M148" s="186" t="s">
        <v>1883</v>
      </c>
      <c r="N148" s="176" t="str">
        <f t="shared" si="11"/>
        <v>GYJ</v>
      </c>
      <c r="O148" s="27"/>
      <c r="P148" s="27"/>
    </row>
    <row r="149" spans="1:18" x14ac:dyDescent="0.4">
      <c r="A149" s="182" t="s">
        <v>571</v>
      </c>
      <c r="D149" s="187" t="s">
        <v>929</v>
      </c>
      <c r="E149" s="29" t="s">
        <v>930</v>
      </c>
      <c r="F149" s="29" t="s">
        <v>931</v>
      </c>
      <c r="G149" s="184" t="str">
        <f t="shared" si="8"/>
        <v>CVN, Chiasmodon niger, Black swallower</v>
      </c>
      <c r="H149" s="173" t="str">
        <f t="shared" si="9"/>
        <v>CVN</v>
      </c>
      <c r="K149" s="185"/>
      <c r="M149" s="186" t="s">
        <v>1884</v>
      </c>
      <c r="N149" s="176" t="str">
        <f t="shared" si="11"/>
        <v>GYN</v>
      </c>
      <c r="O149" s="27"/>
      <c r="P149" s="27"/>
    </row>
    <row r="150" spans="1:18" x14ac:dyDescent="0.4">
      <c r="D150" s="187" t="s">
        <v>933</v>
      </c>
      <c r="E150" s="29" t="s">
        <v>934</v>
      </c>
      <c r="F150" s="29" t="s">
        <v>1516</v>
      </c>
      <c r="G150" s="184" t="str">
        <f t="shared" si="8"/>
        <v>CWS, Careproctus spp, Snailfish</v>
      </c>
      <c r="H150" s="173" t="str">
        <f t="shared" si="9"/>
        <v>CWS</v>
      </c>
      <c r="K150" s="185"/>
      <c r="M150" s="186" t="s">
        <v>1885</v>
      </c>
      <c r="N150" s="176" t="str">
        <f t="shared" si="11"/>
        <v>GYO</v>
      </c>
      <c r="O150" s="27"/>
      <c r="P150" s="27"/>
    </row>
    <row r="151" spans="1:18" x14ac:dyDescent="0.4">
      <c r="A151" s="199" t="s">
        <v>922</v>
      </c>
      <c r="B151" s="200"/>
      <c r="D151" s="187" t="s">
        <v>936</v>
      </c>
      <c r="E151" s="29" t="s">
        <v>937</v>
      </c>
      <c r="F151" s="29" t="s">
        <v>970</v>
      </c>
      <c r="G151" s="184" t="str">
        <f t="shared" si="8"/>
        <v>CYO, Centroscymnus coelolepis, Portuguese dogfish</v>
      </c>
      <c r="H151" s="173" t="str">
        <f t="shared" si="9"/>
        <v>CYO</v>
      </c>
      <c r="K151" s="185"/>
      <c r="M151" s="186" t="s">
        <v>1886</v>
      </c>
      <c r="N151" s="176" t="str">
        <f t="shared" si="11"/>
        <v>GYR</v>
      </c>
      <c r="O151" s="27"/>
      <c r="P151" s="27"/>
    </row>
    <row r="152" spans="1:18" x14ac:dyDescent="0.4">
      <c r="A152" s="182" t="s">
        <v>926</v>
      </c>
      <c r="D152" s="187" t="s">
        <v>939</v>
      </c>
      <c r="E152" s="29" t="s">
        <v>940</v>
      </c>
      <c r="F152" s="29" t="s">
        <v>941</v>
      </c>
      <c r="G152" s="184" t="str">
        <f t="shared" si="8"/>
        <v xml:space="preserve">CZI, Centroscymnus spp, </v>
      </c>
      <c r="H152" s="173" t="str">
        <f t="shared" si="9"/>
        <v>CZI</v>
      </c>
      <c r="K152" s="185"/>
      <c r="M152" s="186" t="s">
        <v>1887</v>
      </c>
      <c r="N152" s="176" t="str">
        <f t="shared" si="11"/>
        <v>GYY</v>
      </c>
      <c r="O152" s="27"/>
      <c r="P152" s="27"/>
    </row>
    <row r="153" spans="1:18" x14ac:dyDescent="0.4">
      <c r="A153" s="182" t="s">
        <v>928</v>
      </c>
      <c r="D153" s="187" t="s">
        <v>943</v>
      </c>
      <c r="E153" s="29" t="s">
        <v>944</v>
      </c>
      <c r="F153" s="29" t="s">
        <v>945</v>
      </c>
      <c r="G153" s="184" t="str">
        <f t="shared" si="8"/>
        <v>DAH, Dacodraco hunteri, Icefish spp.</v>
      </c>
      <c r="H153" s="173" t="str">
        <f t="shared" si="9"/>
        <v>DAH</v>
      </c>
      <c r="K153" s="185"/>
      <c r="M153" s="186" t="s">
        <v>1888</v>
      </c>
      <c r="N153" s="176" t="str">
        <f t="shared" si="11"/>
        <v>HAN</v>
      </c>
      <c r="O153" s="27"/>
      <c r="P153" s="27"/>
    </row>
    <row r="154" spans="1:18" x14ac:dyDescent="0.4">
      <c r="A154" s="182" t="s">
        <v>932</v>
      </c>
      <c r="D154" s="187" t="s">
        <v>947</v>
      </c>
      <c r="E154" s="29" t="s">
        <v>948</v>
      </c>
      <c r="F154" s="29" t="s">
        <v>949</v>
      </c>
      <c r="G154" s="184" t="str">
        <f t="shared" si="8"/>
        <v>DGL, Melamphaidae, Bigscale fishes</v>
      </c>
      <c r="H154" s="173" t="str">
        <f t="shared" si="9"/>
        <v>DGL</v>
      </c>
      <c r="K154" s="185"/>
      <c r="M154" s="186" t="s">
        <v>1889</v>
      </c>
      <c r="N154" s="176" t="str">
        <f t="shared" si="11"/>
        <v>HBG</v>
      </c>
      <c r="O154" s="27"/>
      <c r="P154" s="27"/>
    </row>
    <row r="155" spans="1:18" x14ac:dyDescent="0.4">
      <c r="A155" s="182" t="s">
        <v>935</v>
      </c>
      <c r="D155" s="187" t="s">
        <v>951</v>
      </c>
      <c r="E155" s="29" t="s">
        <v>952</v>
      </c>
      <c r="F155" s="29" t="s">
        <v>953</v>
      </c>
      <c r="G155" s="184" t="str">
        <f t="shared" si="8"/>
        <v>DGS, Squalus acanthias, Picked dogfish</v>
      </c>
      <c r="H155" s="173" t="str">
        <f t="shared" si="9"/>
        <v>DGS</v>
      </c>
      <c r="K155" s="185"/>
      <c r="M155" s="245" t="s">
        <v>2416</v>
      </c>
      <c r="N155" s="176" t="str">
        <f t="shared" si="11"/>
        <v>HDT</v>
      </c>
      <c r="O155" s="27"/>
      <c r="P155" s="27"/>
    </row>
    <row r="156" spans="1:18" x14ac:dyDescent="0.4">
      <c r="A156" s="182" t="s">
        <v>938</v>
      </c>
      <c r="D156" s="187" t="s">
        <v>1517</v>
      </c>
      <c r="E156" s="29" t="s">
        <v>1518</v>
      </c>
      <c r="F156" s="29" t="s">
        <v>1519</v>
      </c>
      <c r="G156" s="184" t="str">
        <f t="shared" si="8"/>
        <v>DIL, Diptychus maculatus, Scaly osman</v>
      </c>
      <c r="H156" s="173" t="str">
        <f t="shared" si="9"/>
        <v>DIL</v>
      </c>
      <c r="K156" s="185"/>
      <c r="M156" s="245" t="s">
        <v>2417</v>
      </c>
      <c r="N156" s="176" t="str">
        <f t="shared" si="11"/>
        <v>HDV</v>
      </c>
      <c r="O156" s="27"/>
      <c r="P156" s="27"/>
    </row>
    <row r="157" spans="1:18" x14ac:dyDescent="0.4">
      <c r="A157" s="182" t="s">
        <v>942</v>
      </c>
      <c r="D157" s="187" t="s">
        <v>1520</v>
      </c>
      <c r="E157" s="29" t="s">
        <v>697</v>
      </c>
      <c r="F157" s="29" t="s">
        <v>1521</v>
      </c>
      <c r="G157" s="184" t="str">
        <f t="shared" si="8"/>
        <v>DLL, Dolloidraco longedorsalis, Plunderfish spp</v>
      </c>
      <c r="H157" s="173" t="str">
        <f t="shared" si="9"/>
        <v>DLL</v>
      </c>
      <c r="K157" s="185"/>
      <c r="M157" s="186" t="s">
        <v>1890</v>
      </c>
      <c r="N157" s="176" t="str">
        <f t="shared" si="11"/>
        <v>HGW</v>
      </c>
      <c r="O157" s="27"/>
      <c r="P157" s="27"/>
    </row>
    <row r="158" spans="1:18" x14ac:dyDescent="0.4">
      <c r="A158" s="182" t="s">
        <v>946</v>
      </c>
      <c r="D158" s="187" t="s">
        <v>954</v>
      </c>
      <c r="E158" s="29" t="s">
        <v>955</v>
      </c>
      <c r="F158" s="29" t="s">
        <v>956</v>
      </c>
      <c r="G158" s="184" t="str">
        <f t="shared" si="8"/>
        <v xml:space="preserve">DQL, Lycenchelys hureaui, </v>
      </c>
      <c r="H158" s="173" t="str">
        <f t="shared" si="9"/>
        <v>DQL</v>
      </c>
      <c r="K158" s="185"/>
      <c r="M158" s="186" t="s">
        <v>1891</v>
      </c>
      <c r="N158" s="176" t="str">
        <f t="shared" si="11"/>
        <v>HHJ</v>
      </c>
      <c r="O158" s="27"/>
      <c r="P158" s="27"/>
    </row>
    <row r="159" spans="1:18" x14ac:dyDescent="0.4">
      <c r="A159" s="182" t="s">
        <v>950</v>
      </c>
      <c r="D159" s="187" t="s">
        <v>959</v>
      </c>
      <c r="E159" s="29" t="s">
        <v>960</v>
      </c>
      <c r="F159" s="29"/>
      <c r="G159" s="184" t="str">
        <f t="shared" si="8"/>
        <v>ECI, Echiodon cryomargarites, Messmate</v>
      </c>
      <c r="H159" s="173" t="str">
        <f t="shared" si="9"/>
        <v>ECI</v>
      </c>
      <c r="K159" s="185"/>
      <c r="M159" s="186" t="s">
        <v>1892</v>
      </c>
      <c r="N159" s="176" t="str">
        <f t="shared" si="11"/>
        <v>HIB</v>
      </c>
      <c r="O159" s="27"/>
      <c r="P159" s="27"/>
    </row>
    <row r="160" spans="1:18" x14ac:dyDescent="0.4">
      <c r="A160" s="182" t="s">
        <v>571</v>
      </c>
      <c r="D160" s="187" t="s">
        <v>962</v>
      </c>
      <c r="E160" s="29" t="s">
        <v>963</v>
      </c>
      <c r="F160" s="29" t="s">
        <v>1522</v>
      </c>
      <c r="G160" s="184" t="str">
        <f t="shared" si="8"/>
        <v>EDR, Pentaceros richardsoni, Pelagic armourhead</v>
      </c>
      <c r="H160" s="173" t="str">
        <f t="shared" si="9"/>
        <v>EDR</v>
      </c>
      <c r="K160" s="185"/>
      <c r="M160" s="186" t="s">
        <v>1893</v>
      </c>
      <c r="N160" s="176" t="str">
        <f t="shared" si="11"/>
        <v>HIV</v>
      </c>
      <c r="O160" s="27"/>
      <c r="P160" s="27"/>
    </row>
    <row r="161" spans="1:14" x14ac:dyDescent="0.4">
      <c r="D161" s="187" t="s">
        <v>965</v>
      </c>
      <c r="E161" s="29" t="s">
        <v>966</v>
      </c>
      <c r="F161" s="29"/>
      <c r="G161" s="184" t="str">
        <f t="shared" si="8"/>
        <v>ELC, Electrona carlsbergi, Electron subantarctic</v>
      </c>
      <c r="H161" s="173" t="str">
        <f t="shared" si="9"/>
        <v>ELC</v>
      </c>
      <c r="K161" s="185"/>
      <c r="M161" s="186" t="s">
        <v>1894</v>
      </c>
      <c r="N161" s="176" t="str">
        <f t="shared" si="11"/>
        <v>HKN</v>
      </c>
    </row>
    <row r="162" spans="1:14" x14ac:dyDescent="0.4">
      <c r="A162" s="199" t="s">
        <v>957</v>
      </c>
      <c r="B162" s="200"/>
      <c r="D162" s="187" t="s">
        <v>968</v>
      </c>
      <c r="E162" s="29" t="s">
        <v>969</v>
      </c>
      <c r="F162" s="29" t="s">
        <v>970</v>
      </c>
      <c r="G162" s="184" t="str">
        <f t="shared" si="8"/>
        <v>ELN, Electrona antarctica, Antarctic lanternfish</v>
      </c>
      <c r="H162" s="173" t="str">
        <f t="shared" si="9"/>
        <v>ELN</v>
      </c>
      <c r="K162" s="185"/>
      <c r="M162" s="245" t="s">
        <v>2418</v>
      </c>
      <c r="N162" s="176" t="str">
        <f t="shared" si="11"/>
        <v>HKO</v>
      </c>
    </row>
    <row r="163" spans="1:14" x14ac:dyDescent="0.4">
      <c r="A163" s="182" t="s">
        <v>958</v>
      </c>
      <c r="D163" s="187" t="s">
        <v>1523</v>
      </c>
      <c r="E163" s="29" t="s">
        <v>1524</v>
      </c>
      <c r="F163" s="29"/>
      <c r="G163" s="184" t="str">
        <f t="shared" si="8"/>
        <v>ELT, Electrona spp, Lanternfishes</v>
      </c>
      <c r="H163" s="173" t="str">
        <f t="shared" si="9"/>
        <v>ELT</v>
      </c>
      <c r="K163" s="185"/>
      <c r="M163" s="186" t="s">
        <v>1895</v>
      </c>
      <c r="N163" s="176" t="str">
        <f t="shared" si="11"/>
        <v>HKP</v>
      </c>
    </row>
    <row r="164" spans="1:14" x14ac:dyDescent="0.4">
      <c r="A164" s="182" t="s">
        <v>961</v>
      </c>
      <c r="D164" s="187" t="s">
        <v>971</v>
      </c>
      <c r="E164" s="29" t="s">
        <v>972</v>
      </c>
      <c r="F164" s="29" t="s">
        <v>973</v>
      </c>
      <c r="G164" s="184" t="str">
        <f t="shared" si="8"/>
        <v xml:space="preserve">EM1, Ebinania macquariensis, </v>
      </c>
      <c r="H164" s="173" t="str">
        <f t="shared" si="9"/>
        <v>EM1</v>
      </c>
      <c r="K164" s="185"/>
      <c r="M164" s="245" t="s">
        <v>2419</v>
      </c>
      <c r="N164" s="176" t="str">
        <f t="shared" si="11"/>
        <v>HMC</v>
      </c>
    </row>
    <row r="165" spans="1:14" x14ac:dyDescent="0.4">
      <c r="A165" s="182" t="s">
        <v>964</v>
      </c>
      <c r="D165" s="187" t="s">
        <v>974</v>
      </c>
      <c r="E165" s="29" t="s">
        <v>975</v>
      </c>
      <c r="F165" s="29" t="s">
        <v>1525</v>
      </c>
      <c r="G165" s="184" t="str">
        <f t="shared" si="8"/>
        <v>EMT, Emmelichthyidae, Bonnetmouths, rubyfishes nei</v>
      </c>
      <c r="H165" s="173" t="str">
        <f t="shared" si="9"/>
        <v>EMT</v>
      </c>
      <c r="K165" s="185"/>
      <c r="M165" s="245" t="s">
        <v>2420</v>
      </c>
      <c r="N165" s="176" t="str">
        <f t="shared" si="11"/>
        <v>HMZ</v>
      </c>
    </row>
    <row r="166" spans="1:14" x14ac:dyDescent="0.4">
      <c r="A166" s="182" t="s">
        <v>967</v>
      </c>
      <c r="D166" s="187" t="s">
        <v>977</v>
      </c>
      <c r="E166" s="29" t="s">
        <v>978</v>
      </c>
      <c r="F166" s="29" t="s">
        <v>1526</v>
      </c>
      <c r="G166" s="184" t="str">
        <f t="shared" ref="G166:G229" si="12">_xlfn.CONCAT(D104 &amp;","&amp;" "&amp;E104&amp;","&amp;" "&amp;F104)</f>
        <v>ERN, Trematomus bernacchii, Emerald rockcod</v>
      </c>
      <c r="H166" s="173" t="str">
        <f t="shared" ref="H166:H229" si="13">D104</f>
        <v>ERN</v>
      </c>
      <c r="K166" s="185"/>
      <c r="M166" s="186" t="s">
        <v>1896</v>
      </c>
      <c r="N166" s="176" t="str">
        <f t="shared" si="11"/>
        <v>HOL</v>
      </c>
    </row>
    <row r="167" spans="1:14" x14ac:dyDescent="0.4">
      <c r="A167" s="182" t="s">
        <v>571</v>
      </c>
      <c r="D167" s="187" t="s">
        <v>980</v>
      </c>
      <c r="E167" s="29" t="s">
        <v>981</v>
      </c>
      <c r="F167" s="29" t="s">
        <v>982</v>
      </c>
      <c r="G167" s="184" t="str">
        <f t="shared" si="12"/>
        <v>ETF, Etmopterus lucifer, Blackbelly lanternshark</v>
      </c>
      <c r="H167" s="173" t="str">
        <f t="shared" si="13"/>
        <v>ETF</v>
      </c>
      <c r="K167" s="185"/>
      <c r="M167" s="245" t="s">
        <v>2421</v>
      </c>
      <c r="N167" s="176" t="str">
        <f t="shared" si="11"/>
        <v>HXC</v>
      </c>
    </row>
    <row r="168" spans="1:14" x14ac:dyDescent="0.4">
      <c r="D168" s="187" t="s">
        <v>984</v>
      </c>
      <c r="E168" s="29" t="s">
        <v>985</v>
      </c>
      <c r="F168" s="29" t="s">
        <v>986</v>
      </c>
      <c r="G168" s="184" t="str">
        <f t="shared" si="12"/>
        <v>ETM, Etmopterus granulosus, Southern lanternshark(Lucifer)</v>
      </c>
      <c r="H168" s="173" t="str">
        <f t="shared" si="13"/>
        <v>ETM</v>
      </c>
      <c r="K168" s="185"/>
      <c r="M168" s="245" t="s">
        <v>2422</v>
      </c>
      <c r="N168" s="176" t="str">
        <f t="shared" si="11"/>
        <v>HXT</v>
      </c>
    </row>
    <row r="169" spans="1:14" x14ac:dyDescent="0.4">
      <c r="A169" s="199" t="s">
        <v>976</v>
      </c>
      <c r="B169" s="200"/>
      <c r="D169" s="187" t="s">
        <v>988</v>
      </c>
      <c r="E169" s="29" t="s">
        <v>989</v>
      </c>
      <c r="F169" s="29" t="s">
        <v>990</v>
      </c>
      <c r="G169" s="184" t="str">
        <f t="shared" si="12"/>
        <v xml:space="preserve">EZK, Muraenolepis evseenkoi, </v>
      </c>
      <c r="H169" s="173" t="str">
        <f t="shared" si="13"/>
        <v>EZK</v>
      </c>
      <c r="K169" s="185"/>
      <c r="M169" s="186" t="s">
        <v>1897</v>
      </c>
      <c r="N169" s="176" t="str">
        <f t="shared" si="11"/>
        <v>HYD</v>
      </c>
    </row>
    <row r="170" spans="1:14" x14ac:dyDescent="0.4">
      <c r="A170" s="182" t="s">
        <v>979</v>
      </c>
      <c r="D170" s="187" t="s">
        <v>991</v>
      </c>
      <c r="E170" s="29" t="s">
        <v>992</v>
      </c>
      <c r="F170" s="29" t="s">
        <v>993</v>
      </c>
      <c r="G170" s="184" t="str">
        <f t="shared" si="12"/>
        <v>EZT, Etmopterus viator, Blue-eye lanternshark</v>
      </c>
      <c r="H170" s="173" t="str">
        <f t="shared" si="13"/>
        <v>EZT</v>
      </c>
      <c r="K170" s="185"/>
      <c r="M170" s="186" t="s">
        <v>1898</v>
      </c>
      <c r="N170" s="176" t="str">
        <f t="shared" si="11"/>
        <v>ICA</v>
      </c>
    </row>
    <row r="171" spans="1:14" x14ac:dyDescent="0.4">
      <c r="A171" s="182" t="s">
        <v>983</v>
      </c>
      <c r="D171" s="187" t="s">
        <v>1527</v>
      </c>
      <c r="E171" s="29" t="s">
        <v>1528</v>
      </c>
      <c r="F171" s="29" t="s">
        <v>1529</v>
      </c>
      <c r="G171" s="184" t="str">
        <f t="shared" si="12"/>
        <v>FFX, Monacanthidae, Filefishes, leatherjackets nei</v>
      </c>
      <c r="H171" s="173" t="str">
        <f t="shared" si="13"/>
        <v>FFX</v>
      </c>
      <c r="K171" s="185"/>
      <c r="M171" s="186" t="s">
        <v>1899</v>
      </c>
      <c r="N171" s="176" t="str">
        <f t="shared" si="11"/>
        <v>ICK</v>
      </c>
    </row>
    <row r="172" spans="1:14" x14ac:dyDescent="0.4">
      <c r="A172" s="182" t="s">
        <v>987</v>
      </c>
      <c r="D172" s="187" t="s">
        <v>996</v>
      </c>
      <c r="E172" s="29" t="s">
        <v>997</v>
      </c>
      <c r="F172" s="29" t="s">
        <v>998</v>
      </c>
      <c r="G172" s="184" t="str">
        <f t="shared" si="12"/>
        <v>FIC, Cryodraco antarcticus, Long-fingered icefish</v>
      </c>
      <c r="H172" s="173" t="str">
        <f t="shared" si="13"/>
        <v>FIC</v>
      </c>
      <c r="K172" s="185"/>
      <c r="M172" s="186" t="s">
        <v>1900</v>
      </c>
      <c r="N172" s="176" t="str">
        <f t="shared" si="11"/>
        <v>ICX</v>
      </c>
    </row>
    <row r="173" spans="1:14" x14ac:dyDescent="0.4">
      <c r="D173" s="187" t="s">
        <v>1001</v>
      </c>
      <c r="E173" s="29" t="s">
        <v>1002</v>
      </c>
      <c r="F173" s="29" t="s">
        <v>1530</v>
      </c>
      <c r="G173" s="184" t="str">
        <f t="shared" si="12"/>
        <v>FLA, Percophis brasiliensis, Brazilian flathead</v>
      </c>
      <c r="H173" s="173" t="str">
        <f t="shared" si="13"/>
        <v>FLA</v>
      </c>
      <c r="K173" s="185"/>
      <c r="M173" s="245" t="s">
        <v>2423</v>
      </c>
      <c r="N173" s="176" t="str">
        <f t="shared" si="11"/>
        <v>IIG</v>
      </c>
    </row>
    <row r="174" spans="1:14" x14ac:dyDescent="0.4">
      <c r="A174" s="199" t="s">
        <v>994</v>
      </c>
      <c r="B174" s="241" t="s">
        <v>995</v>
      </c>
      <c r="D174" s="187" t="s">
        <v>1005</v>
      </c>
      <c r="E174" s="29" t="s">
        <v>1006</v>
      </c>
      <c r="F174" s="29" t="s">
        <v>1007</v>
      </c>
      <c r="G174" s="184" t="str">
        <f t="shared" si="12"/>
        <v>GDR, Gymnodraco acuticeps, Ploughfish</v>
      </c>
      <c r="H174" s="173" t="str">
        <f t="shared" si="13"/>
        <v>GDR</v>
      </c>
      <c r="K174" s="185"/>
      <c r="M174" s="186" t="s">
        <v>1901</v>
      </c>
      <c r="N174" s="176" t="str">
        <f t="shared" si="11"/>
        <v>JAX</v>
      </c>
    </row>
    <row r="175" spans="1:14" x14ac:dyDescent="0.4">
      <c r="A175" s="182" t="s">
        <v>999</v>
      </c>
      <c r="B175" s="27" t="s">
        <v>1000</v>
      </c>
      <c r="D175" s="187" t="s">
        <v>1010</v>
      </c>
      <c r="E175" s="29" t="s">
        <v>1011</v>
      </c>
      <c r="F175" s="29" t="s">
        <v>1531</v>
      </c>
      <c r="G175" s="184" t="str">
        <f t="shared" si="12"/>
        <v>GEA, Gerlachea australis, Dragonfish spp.</v>
      </c>
      <c r="H175" s="173" t="str">
        <f t="shared" si="13"/>
        <v>GEA</v>
      </c>
      <c r="K175" s="185"/>
      <c r="M175" s="186" t="s">
        <v>1902</v>
      </c>
      <c r="N175" s="176" t="str">
        <f t="shared" si="11"/>
        <v>JIC</v>
      </c>
    </row>
    <row r="176" spans="1:14" x14ac:dyDescent="0.4">
      <c r="A176" s="182" t="s">
        <v>1003</v>
      </c>
      <c r="B176" s="27" t="s">
        <v>1004</v>
      </c>
      <c r="D176" s="187" t="s">
        <v>1014</v>
      </c>
      <c r="E176" s="29" t="s">
        <v>1015</v>
      </c>
      <c r="F176" s="29" t="s">
        <v>1706</v>
      </c>
      <c r="G176" s="184" t="str">
        <f t="shared" si="12"/>
        <v>GEP, Gempylidae, Snake mackerels, escolars nei</v>
      </c>
      <c r="H176" s="173" t="str">
        <f t="shared" si="13"/>
        <v>GEP</v>
      </c>
      <c r="K176" s="185"/>
      <c r="M176" s="245" t="s">
        <v>2424</v>
      </c>
      <c r="N176" s="176" t="str">
        <f t="shared" si="11"/>
        <v>KCA</v>
      </c>
    </row>
    <row r="177" spans="1:14" x14ac:dyDescent="0.4">
      <c r="A177" s="182" t="s">
        <v>1008</v>
      </c>
      <c r="B177" s="27" t="s">
        <v>1009</v>
      </c>
      <c r="D177" s="187" t="s">
        <v>1018</v>
      </c>
      <c r="E177" s="29" t="s">
        <v>1532</v>
      </c>
      <c r="F177" s="29" t="s">
        <v>1019</v>
      </c>
      <c r="G177" s="184" t="str">
        <f t="shared" si="12"/>
        <v>GFY, Gyrinomimus grahami, Flabby whalefish</v>
      </c>
      <c r="H177" s="173" t="str">
        <f t="shared" si="13"/>
        <v>GFY</v>
      </c>
      <c r="K177" s="185"/>
      <c r="M177" s="245" t="s">
        <v>2425</v>
      </c>
      <c r="N177" s="176" t="str">
        <f t="shared" si="11"/>
        <v>KCP</v>
      </c>
    </row>
    <row r="178" spans="1:14" x14ac:dyDescent="0.4">
      <c r="A178" s="182" t="s">
        <v>1012</v>
      </c>
      <c r="B178" s="27" t="s">
        <v>1013</v>
      </c>
      <c r="D178" s="187" t="s">
        <v>1020</v>
      </c>
      <c r="E178" s="29" t="s">
        <v>1021</v>
      </c>
      <c r="F178" s="29" t="s">
        <v>1022</v>
      </c>
      <c r="G178" s="184" t="str">
        <f t="shared" si="12"/>
        <v>GHP, Patagonotothen guntheri, Yellowfin notothen</v>
      </c>
      <c r="H178" s="173" t="str">
        <f t="shared" si="13"/>
        <v>GHP</v>
      </c>
      <c r="K178" s="185"/>
      <c r="M178" s="186" t="s">
        <v>1903</v>
      </c>
      <c r="N178" s="176" t="str">
        <f t="shared" si="11"/>
        <v>KIF</v>
      </c>
    </row>
    <row r="179" spans="1:14" x14ac:dyDescent="0.4">
      <c r="A179" s="182" t="s">
        <v>1016</v>
      </c>
      <c r="B179" s="27" t="s">
        <v>1017</v>
      </c>
      <c r="D179" s="187" t="s">
        <v>1023</v>
      </c>
      <c r="E179" s="29" t="s">
        <v>1024</v>
      </c>
      <c r="F179" s="29" t="s">
        <v>1025</v>
      </c>
      <c r="G179" s="184" t="str">
        <f t="shared" si="12"/>
        <v>GRA, Parapristipoma octolineatum, African striped grunt</v>
      </c>
      <c r="H179" s="173" t="str">
        <f t="shared" si="13"/>
        <v>GRA</v>
      </c>
      <c r="K179" s="185"/>
      <c r="M179" s="186" t="s">
        <v>1904</v>
      </c>
      <c r="N179" s="176" t="str">
        <f t="shared" si="11"/>
        <v>KRA</v>
      </c>
    </row>
    <row r="180" spans="1:14" x14ac:dyDescent="0.4">
      <c r="A180" s="182" t="s">
        <v>2426</v>
      </c>
      <c r="B180" s="182" t="s">
        <v>2426</v>
      </c>
      <c r="D180" s="187" t="s">
        <v>1026</v>
      </c>
      <c r="E180" s="29" t="s">
        <v>1533</v>
      </c>
      <c r="F180" s="29" t="s">
        <v>1027</v>
      </c>
      <c r="G180" s="184" t="str">
        <f t="shared" si="12"/>
        <v>GRM, Macruronus magellanicus, Patagonian grenadier</v>
      </c>
      <c r="H180" s="173" t="str">
        <f t="shared" si="13"/>
        <v>GRM</v>
      </c>
      <c r="K180" s="185"/>
      <c r="M180" s="186" t="s">
        <v>1905</v>
      </c>
      <c r="N180" s="176" t="str">
        <f t="shared" si="11"/>
        <v>LAC</v>
      </c>
    </row>
    <row r="181" spans="1:14" x14ac:dyDescent="0.4">
      <c r="D181" s="187" t="s">
        <v>1029</v>
      </c>
      <c r="E181" s="29" t="s">
        <v>1630</v>
      </c>
      <c r="F181" s="29" t="s">
        <v>1631</v>
      </c>
      <c r="G181" s="184" t="str">
        <f t="shared" si="12"/>
        <v>GRN, Macruronus novaezelandiae, Blue grenadier</v>
      </c>
      <c r="H181" s="173" t="str">
        <f t="shared" si="13"/>
        <v>GRN</v>
      </c>
      <c r="K181" s="185"/>
      <c r="M181" s="186" t="s">
        <v>1906</v>
      </c>
      <c r="N181" s="176" t="str">
        <f t="shared" si="11"/>
        <v>LAG</v>
      </c>
    </row>
    <row r="182" spans="1:14" x14ac:dyDescent="0.4">
      <c r="A182" s="199" t="s">
        <v>53</v>
      </c>
      <c r="B182" s="200"/>
      <c r="D182" s="187" t="s">
        <v>1031</v>
      </c>
      <c r="E182" s="29" t="s">
        <v>1032</v>
      </c>
      <c r="F182" s="29" t="s">
        <v>1033</v>
      </c>
      <c r="G182" s="184" t="str">
        <f t="shared" si="12"/>
        <v>GSK, Somniosus microcephalus, Greenland shark</v>
      </c>
      <c r="H182" s="173" t="str">
        <f t="shared" si="13"/>
        <v>GSK</v>
      </c>
      <c r="K182" s="185"/>
      <c r="M182" s="186" t="s">
        <v>1907</v>
      </c>
      <c r="N182" s="176" t="str">
        <f t="shared" si="11"/>
        <v>LAI</v>
      </c>
    </row>
    <row r="183" spans="1:14" x14ac:dyDescent="0.4">
      <c r="A183" s="182" t="s">
        <v>1028</v>
      </c>
      <c r="D183" s="187" t="s">
        <v>1043</v>
      </c>
      <c r="E183" s="29" t="s">
        <v>1044</v>
      </c>
      <c r="F183" s="29" t="s">
        <v>1045</v>
      </c>
      <c r="G183" s="184" t="str">
        <f t="shared" si="12"/>
        <v xml:space="preserve">GSX, Gonostoma spp, </v>
      </c>
      <c r="H183" s="173" t="str">
        <f t="shared" si="13"/>
        <v>GSX</v>
      </c>
      <c r="K183" s="185"/>
      <c r="M183" s="245" t="s">
        <v>2427</v>
      </c>
      <c r="N183" s="176" t="str">
        <f t="shared" si="11"/>
        <v>LBT</v>
      </c>
    </row>
    <row r="184" spans="1:14" x14ac:dyDescent="0.4">
      <c r="A184" s="182" t="s">
        <v>1030</v>
      </c>
      <c r="D184" s="187" t="s">
        <v>1047</v>
      </c>
      <c r="E184" s="29" t="s">
        <v>1048</v>
      </c>
      <c r="F184" s="29" t="s">
        <v>1049</v>
      </c>
      <c r="G184" s="184" t="str">
        <f t="shared" si="12"/>
        <v>GTO, Pagothenia borchgrevinki, Bald notothen</v>
      </c>
      <c r="H184" s="173" t="str">
        <f t="shared" si="13"/>
        <v>GTO</v>
      </c>
      <c r="K184" s="185"/>
      <c r="M184" s="186" t="s">
        <v>1908</v>
      </c>
      <c r="N184" s="176" t="str">
        <f t="shared" si="11"/>
        <v>LCN</v>
      </c>
    </row>
    <row r="185" spans="1:14" x14ac:dyDescent="0.4">
      <c r="A185" s="182" t="s">
        <v>1034</v>
      </c>
      <c r="D185" s="187" t="s">
        <v>1051</v>
      </c>
      <c r="E185" s="29" t="s">
        <v>1052</v>
      </c>
      <c r="F185" s="29" t="s">
        <v>1053</v>
      </c>
      <c r="G185" s="184" t="str">
        <f t="shared" si="12"/>
        <v>GUX, Triglidae, Gurnards, searobins nei</v>
      </c>
      <c r="H185" s="173" t="str">
        <f t="shared" si="13"/>
        <v>GUX</v>
      </c>
      <c r="M185" s="186" t="s">
        <v>1909</v>
      </c>
      <c r="N185" s="176" t="str">
        <f t="shared" si="11"/>
        <v>LEF</v>
      </c>
    </row>
    <row r="186" spans="1:14" x14ac:dyDescent="0.4">
      <c r="A186" s="182" t="s">
        <v>1393</v>
      </c>
      <c r="D186" s="187" t="s">
        <v>1055</v>
      </c>
      <c r="E186" s="29" t="s">
        <v>1534</v>
      </c>
      <c r="F186" s="29" t="s">
        <v>1535</v>
      </c>
      <c r="G186" s="184" t="str">
        <f t="shared" si="12"/>
        <v>GYB, Gymnoscopelus bolini, Lanternfish</v>
      </c>
      <c r="H186" s="173" t="str">
        <f t="shared" si="13"/>
        <v>GYB</v>
      </c>
      <c r="K186" s="185"/>
      <c r="M186" s="186" t="s">
        <v>1910</v>
      </c>
      <c r="N186" s="176" t="str">
        <f t="shared" si="11"/>
        <v>LEV</v>
      </c>
    </row>
    <row r="187" spans="1:14" x14ac:dyDescent="0.4">
      <c r="A187" s="182" t="s">
        <v>2426</v>
      </c>
      <c r="D187" s="187" t="s">
        <v>1056</v>
      </c>
      <c r="E187" s="29" t="s">
        <v>1057</v>
      </c>
      <c r="F187" s="29" t="s">
        <v>1058</v>
      </c>
      <c r="G187" s="184" t="str">
        <f t="shared" si="12"/>
        <v>GYF, Gymnoscopelus fraseri, Lanternfish</v>
      </c>
      <c r="H187" s="173" t="str">
        <f t="shared" si="13"/>
        <v>GYF</v>
      </c>
      <c r="K187" s="185"/>
      <c r="M187" s="186" t="s">
        <v>1911</v>
      </c>
      <c r="N187" s="176" t="str">
        <f t="shared" si="11"/>
        <v>LIC</v>
      </c>
    </row>
    <row r="188" spans="1:14" x14ac:dyDescent="0.4">
      <c r="D188" s="187" t="s">
        <v>1060</v>
      </c>
      <c r="E188" s="29" t="s">
        <v>1536</v>
      </c>
      <c r="F188" s="29" t="s">
        <v>1537</v>
      </c>
      <c r="G188" s="184" t="str">
        <f t="shared" si="12"/>
        <v xml:space="preserve">GYJ, Gymnoscopelus hintonoides, </v>
      </c>
      <c r="H188" s="173" t="str">
        <f t="shared" si="13"/>
        <v>GYJ</v>
      </c>
      <c r="K188" s="185"/>
      <c r="M188" s="245" t="s">
        <v>2428</v>
      </c>
      <c r="N188" s="176" t="str">
        <f t="shared" si="11"/>
        <v>LOO</v>
      </c>
    </row>
    <row r="189" spans="1:14" x14ac:dyDescent="0.4">
      <c r="A189" s="199" t="s">
        <v>43</v>
      </c>
      <c r="B189" s="200"/>
      <c r="D189" s="187" t="s">
        <v>1062</v>
      </c>
      <c r="E189" s="29" t="s">
        <v>1063</v>
      </c>
      <c r="F189" s="29" t="s">
        <v>1538</v>
      </c>
      <c r="G189" s="184" t="str">
        <f t="shared" si="12"/>
        <v>GYN, Gymnoscopelus nicholsi, Nichol's lanternfish</v>
      </c>
      <c r="H189" s="173" t="str">
        <f t="shared" si="13"/>
        <v>GYN</v>
      </c>
      <c r="K189" s="185"/>
      <c r="M189" s="186" t="s">
        <v>1912</v>
      </c>
      <c r="N189" s="176" t="str">
        <f t="shared" si="11"/>
        <v>LPE</v>
      </c>
    </row>
    <row r="190" spans="1:14" x14ac:dyDescent="0.4">
      <c r="A190" s="182" t="s">
        <v>1046</v>
      </c>
      <c r="D190" s="187" t="s">
        <v>1065</v>
      </c>
      <c r="E190" s="29" t="s">
        <v>1539</v>
      </c>
      <c r="F190" s="29" t="s">
        <v>1540</v>
      </c>
      <c r="G190" s="184" t="str">
        <f t="shared" si="12"/>
        <v>GYO, Gymnoscopelus opisthopterus, Lanternfish</v>
      </c>
      <c r="H190" s="173" t="str">
        <f t="shared" si="13"/>
        <v>GYO</v>
      </c>
      <c r="K190" s="185"/>
      <c r="M190" s="186" t="s">
        <v>1913</v>
      </c>
      <c r="N190" s="176" t="str">
        <f t="shared" si="11"/>
        <v>LPX</v>
      </c>
    </row>
    <row r="191" spans="1:14" x14ac:dyDescent="0.4">
      <c r="A191" s="182" t="s">
        <v>1050</v>
      </c>
      <c r="D191" s="187" t="s">
        <v>1067</v>
      </c>
      <c r="E191" s="29" t="s">
        <v>1541</v>
      </c>
      <c r="F191" s="29" t="s">
        <v>1068</v>
      </c>
      <c r="G191" s="184" t="str">
        <f t="shared" si="12"/>
        <v>GYR, Gymnoscopelus braueri, Lanternfish</v>
      </c>
      <c r="H191" s="173" t="str">
        <f t="shared" si="13"/>
        <v>GYR</v>
      </c>
      <c r="K191" s="185"/>
      <c r="M191" s="186" t="s">
        <v>1914</v>
      </c>
      <c r="N191" s="176" t="str">
        <f t="shared" si="11"/>
        <v>LVD</v>
      </c>
    </row>
    <row r="192" spans="1:14" x14ac:dyDescent="0.4">
      <c r="A192" s="182" t="s">
        <v>1054</v>
      </c>
      <c r="D192" s="187" t="s">
        <v>1070</v>
      </c>
      <c r="E192" s="29" t="s">
        <v>1071</v>
      </c>
      <c r="F192" s="29" t="s">
        <v>1542</v>
      </c>
      <c r="G192" s="184" t="str">
        <f t="shared" si="12"/>
        <v>GYY, Gymnoscopelus spp, Lanternfish</v>
      </c>
      <c r="H192" s="173" t="str">
        <f t="shared" si="13"/>
        <v>GYY</v>
      </c>
      <c r="K192" s="185"/>
      <c r="M192" s="186" t="s">
        <v>1915</v>
      </c>
      <c r="N192" s="176" t="str">
        <f t="shared" si="11"/>
        <v>LVP</v>
      </c>
    </row>
    <row r="193" spans="1:14" x14ac:dyDescent="0.4">
      <c r="D193" s="187" t="s">
        <v>1072</v>
      </c>
      <c r="E193" s="29" t="s">
        <v>1073</v>
      </c>
      <c r="F193" s="29" t="s">
        <v>1074</v>
      </c>
      <c r="G193" s="184" t="str">
        <f t="shared" si="12"/>
        <v>HAN, Bythaelurus canescens, Dusky catshark</v>
      </c>
      <c r="H193" s="173" t="str">
        <f t="shared" si="13"/>
        <v>HAN</v>
      </c>
      <c r="K193" s="185"/>
      <c r="M193" s="186" t="s">
        <v>1916</v>
      </c>
      <c r="N193" s="176" t="str">
        <f t="shared" si="11"/>
        <v>LWY</v>
      </c>
    </row>
    <row r="194" spans="1:14" x14ac:dyDescent="0.4">
      <c r="A194" s="170" t="s">
        <v>2429</v>
      </c>
      <c r="D194" s="187" t="s">
        <v>1076</v>
      </c>
      <c r="E194" s="29" t="s">
        <v>1077</v>
      </c>
      <c r="F194" s="29" t="s">
        <v>1078</v>
      </c>
      <c r="G194" s="184" t="str">
        <f t="shared" si="12"/>
        <v>HBG, Harpagifer georgianus, S. Georgia spiny plunderfish</v>
      </c>
      <c r="H194" s="173" t="str">
        <f t="shared" si="13"/>
        <v>HBG</v>
      </c>
      <c r="K194" s="185"/>
      <c r="M194" s="186" t="s">
        <v>1917</v>
      </c>
      <c r="N194" s="176" t="str">
        <f t="shared" si="11"/>
        <v>LXX</v>
      </c>
    </row>
    <row r="195" spans="1:14" x14ac:dyDescent="0.4">
      <c r="A195" s="182" t="s">
        <v>1394</v>
      </c>
      <c r="D195" s="187" t="s">
        <v>316</v>
      </c>
      <c r="E195" s="29" t="s">
        <v>1080</v>
      </c>
      <c r="F195" s="29" t="s">
        <v>1081</v>
      </c>
      <c r="G195" s="184" t="str">
        <f t="shared" si="12"/>
        <v>HGW, Harpagifer antarcticus, Antarctic spiny plunderfish</v>
      </c>
      <c r="H195" s="173" t="str">
        <f t="shared" si="13"/>
        <v>HGW</v>
      </c>
      <c r="K195" s="185"/>
      <c r="M195" s="186" t="s">
        <v>1918</v>
      </c>
      <c r="N195" s="176" t="str">
        <f t="shared" si="11"/>
        <v>LXY</v>
      </c>
    </row>
    <row r="196" spans="1:14" x14ac:dyDescent="0.4">
      <c r="A196" s="182" t="s">
        <v>1061</v>
      </c>
      <c r="D196" s="187" t="s">
        <v>1083</v>
      </c>
      <c r="E196" s="29" t="s">
        <v>1543</v>
      </c>
      <c r="F196" s="29" t="s">
        <v>1707</v>
      </c>
      <c r="G196" s="184" t="str">
        <f t="shared" si="12"/>
        <v>HHJ, Achiropsetta tricholepis, Prickly flounder</v>
      </c>
      <c r="H196" s="173" t="str">
        <f t="shared" si="13"/>
        <v>HHJ</v>
      </c>
      <c r="K196" s="185"/>
      <c r="M196" s="186" t="s">
        <v>1919</v>
      </c>
      <c r="N196" s="176" t="str">
        <f t="shared" si="11"/>
        <v>LYA</v>
      </c>
    </row>
    <row r="197" spans="1:14" x14ac:dyDescent="0.4">
      <c r="A197" s="182" t="s">
        <v>2051</v>
      </c>
      <c r="D197" s="187" t="s">
        <v>1085</v>
      </c>
      <c r="E197" s="29" t="s">
        <v>1086</v>
      </c>
      <c r="F197" s="29" t="s">
        <v>1087</v>
      </c>
      <c r="G197" s="184" t="str">
        <f t="shared" si="12"/>
        <v>HIB, Histiobranchus bathybius, Deep-water arrowtooth eel</v>
      </c>
      <c r="H197" s="173" t="str">
        <f t="shared" si="13"/>
        <v>HIB</v>
      </c>
      <c r="K197" s="185"/>
      <c r="M197" s="186" t="s">
        <v>1920</v>
      </c>
      <c r="N197" s="176" t="str">
        <f t="shared" si="11"/>
        <v>LYZ</v>
      </c>
    </row>
    <row r="198" spans="1:14" x14ac:dyDescent="0.4">
      <c r="A198" s="182" t="s">
        <v>1064</v>
      </c>
      <c r="D198" s="187" t="s">
        <v>1088</v>
      </c>
      <c r="E198" s="29" t="s">
        <v>1089</v>
      </c>
      <c r="F198" s="29" t="s">
        <v>1544</v>
      </c>
      <c r="G198" s="184" t="str">
        <f t="shared" si="12"/>
        <v xml:space="preserve">HIV, Histiodraco velifer, </v>
      </c>
      <c r="H198" s="173" t="str">
        <f t="shared" si="13"/>
        <v>HIV</v>
      </c>
      <c r="K198" s="185"/>
      <c r="M198" s="186" t="s">
        <v>1921</v>
      </c>
      <c r="N198" s="176" t="str">
        <f t="shared" si="11"/>
        <v>MAP</v>
      </c>
    </row>
    <row r="199" spans="1:14" x14ac:dyDescent="0.4">
      <c r="A199" s="182" t="s">
        <v>1066</v>
      </c>
      <c r="D199" s="187" t="s">
        <v>1091</v>
      </c>
      <c r="E199" s="29" t="s">
        <v>1545</v>
      </c>
      <c r="F199" s="29" t="s">
        <v>1546</v>
      </c>
      <c r="G199" s="184" t="str">
        <f t="shared" si="12"/>
        <v>HKN, Merluccius australis, Southern hake</v>
      </c>
      <c r="H199" s="173" t="str">
        <f t="shared" si="13"/>
        <v>HKN</v>
      </c>
      <c r="K199" s="185"/>
      <c r="M199" s="186" t="s">
        <v>1922</v>
      </c>
      <c r="N199" s="176" t="str">
        <f t="shared" si="11"/>
        <v>MAS</v>
      </c>
    </row>
    <row r="200" spans="1:14" x14ac:dyDescent="0.4">
      <c r="A200" s="182" t="s">
        <v>1069</v>
      </c>
      <c r="D200" s="187" t="s">
        <v>1782</v>
      </c>
      <c r="E200" s="29" t="s">
        <v>1783</v>
      </c>
      <c r="F200" s="29" t="s">
        <v>1784</v>
      </c>
      <c r="G200" s="184" t="str">
        <f t="shared" si="12"/>
        <v>HKP, Merluccius hubbsi, Argentine hake</v>
      </c>
      <c r="H200" s="173" t="str">
        <f t="shared" si="13"/>
        <v>HKP</v>
      </c>
      <c r="K200" s="185"/>
      <c r="M200" s="186" t="s">
        <v>1923</v>
      </c>
      <c r="N200" s="176" t="str">
        <f t="shared" ref="N200:N263" si="14">MID(M200,1,3)</f>
        <v>MAX</v>
      </c>
    </row>
    <row r="201" spans="1:14" x14ac:dyDescent="0.4">
      <c r="A201" s="182" t="s">
        <v>2052</v>
      </c>
      <c r="D201" s="187" t="s">
        <v>1093</v>
      </c>
      <c r="E201" s="29" t="s">
        <v>1094</v>
      </c>
      <c r="F201" s="29"/>
      <c r="G201" s="184" t="str">
        <f t="shared" si="12"/>
        <v>HOL, Chimaeriformes, Chimaeras, etc. nei</v>
      </c>
      <c r="H201" s="173" t="str">
        <f t="shared" si="13"/>
        <v>HOL</v>
      </c>
      <c r="K201" s="185"/>
      <c r="M201" s="186" t="s">
        <v>1924</v>
      </c>
      <c r="N201" s="176" t="str">
        <f t="shared" si="14"/>
        <v>MDR</v>
      </c>
    </row>
    <row r="202" spans="1:14" x14ac:dyDescent="0.4">
      <c r="D202" s="187" t="s">
        <v>1096</v>
      </c>
      <c r="E202" s="29" t="s">
        <v>1097</v>
      </c>
      <c r="F202" s="29" t="s">
        <v>1098</v>
      </c>
      <c r="G202" s="184" t="str">
        <f t="shared" si="12"/>
        <v>HYD, Hydrolagus spp, Ratfishes nei</v>
      </c>
      <c r="H202" s="173" t="str">
        <f t="shared" si="13"/>
        <v>HYD</v>
      </c>
      <c r="K202" s="185"/>
      <c r="M202" s="186" t="s">
        <v>1925</v>
      </c>
      <c r="N202" s="176" t="str">
        <f t="shared" si="14"/>
        <v>MEL</v>
      </c>
    </row>
    <row r="203" spans="1:14" x14ac:dyDescent="0.4">
      <c r="A203" s="199" t="s">
        <v>1075</v>
      </c>
      <c r="B203" s="200"/>
      <c r="D203" s="187" t="s">
        <v>1099</v>
      </c>
      <c r="E203" s="29" t="s">
        <v>1100</v>
      </c>
      <c r="F203" s="29" t="s">
        <v>1101</v>
      </c>
      <c r="G203" s="184" t="str">
        <f t="shared" si="12"/>
        <v>ICA, Icichthys australis, Southern driftfish</v>
      </c>
      <c r="H203" s="173" t="str">
        <f t="shared" si="13"/>
        <v>ICA</v>
      </c>
      <c r="K203" s="185"/>
      <c r="M203" s="186" t="s">
        <v>1926</v>
      </c>
      <c r="N203" s="176" t="str">
        <f t="shared" si="14"/>
        <v>MHJ</v>
      </c>
    </row>
    <row r="204" spans="1:14" x14ac:dyDescent="0.4">
      <c r="A204" s="182" t="s">
        <v>1079</v>
      </c>
      <c r="D204" s="187" t="s">
        <v>1102</v>
      </c>
      <c r="E204" s="29" t="s">
        <v>1547</v>
      </c>
      <c r="F204" s="29" t="s">
        <v>1103</v>
      </c>
      <c r="G204" s="184" t="str">
        <f t="shared" si="12"/>
        <v xml:space="preserve">ICK, Cryodraco atkinsoni, </v>
      </c>
      <c r="H204" s="173" t="str">
        <f t="shared" si="13"/>
        <v>ICK</v>
      </c>
      <c r="K204" s="185"/>
      <c r="M204" s="186" t="s">
        <v>1927</v>
      </c>
      <c r="N204" s="176" t="str">
        <f t="shared" si="14"/>
        <v>MIC</v>
      </c>
    </row>
    <row r="205" spans="1:14" x14ac:dyDescent="0.4">
      <c r="A205" s="182" t="s">
        <v>1082</v>
      </c>
      <c r="D205" s="187" t="s">
        <v>1106</v>
      </c>
      <c r="E205" s="29" t="s">
        <v>1107</v>
      </c>
      <c r="F205" s="29"/>
      <c r="G205" s="184" t="str">
        <f t="shared" si="12"/>
        <v>ICX, Channichthyidae, Crocodile icefishes nei</v>
      </c>
      <c r="H205" s="173" t="str">
        <f t="shared" si="13"/>
        <v>ICX</v>
      </c>
      <c r="K205" s="185"/>
      <c r="M205" s="186" t="s">
        <v>1928</v>
      </c>
      <c r="N205" s="176" t="str">
        <f t="shared" si="14"/>
        <v>MLG</v>
      </c>
    </row>
    <row r="206" spans="1:14" x14ac:dyDescent="0.4">
      <c r="A206" s="182" t="s">
        <v>1084</v>
      </c>
      <c r="D206" s="187" t="s">
        <v>1112</v>
      </c>
      <c r="E206" s="29" t="s">
        <v>1113</v>
      </c>
      <c r="F206" s="29"/>
      <c r="G206" s="184" t="str">
        <f t="shared" si="12"/>
        <v>JAX, Trachurus spp, Jack and horse mackerels nei</v>
      </c>
      <c r="H206" s="173" t="str">
        <f t="shared" si="13"/>
        <v>JAX</v>
      </c>
      <c r="K206" s="185"/>
      <c r="M206" s="186" t="s">
        <v>1929</v>
      </c>
      <c r="N206" s="176" t="str">
        <f t="shared" si="14"/>
        <v>MMM</v>
      </c>
    </row>
    <row r="207" spans="1:14" x14ac:dyDescent="0.4">
      <c r="D207" s="187" t="s">
        <v>1548</v>
      </c>
      <c r="E207" s="29" t="s">
        <v>1549</v>
      </c>
      <c r="F207" s="29" t="s">
        <v>1708</v>
      </c>
      <c r="G207" s="184" t="str">
        <f t="shared" si="12"/>
        <v>JIC, Neopagetopsis ionah, Jonah's icefish</v>
      </c>
      <c r="H207" s="173" t="str">
        <f t="shared" si="13"/>
        <v>JIC</v>
      </c>
      <c r="K207" s="185"/>
      <c r="M207" s="186" t="s">
        <v>1930</v>
      </c>
      <c r="N207" s="176" t="str">
        <f t="shared" si="14"/>
        <v>MOR</v>
      </c>
    </row>
    <row r="208" spans="1:14" x14ac:dyDescent="0.4">
      <c r="A208" s="199" t="s">
        <v>1090</v>
      </c>
      <c r="D208" s="187" t="s">
        <v>1709</v>
      </c>
      <c r="E208" s="29" t="s">
        <v>1710</v>
      </c>
      <c r="F208" s="29" t="s">
        <v>1711</v>
      </c>
      <c r="G208" s="184" t="str">
        <f t="shared" si="12"/>
        <v>KIF, Chionodraco rastrospinosus, Ocellated icefish</v>
      </c>
      <c r="H208" s="173" t="str">
        <f t="shared" si="13"/>
        <v>KIF</v>
      </c>
      <c r="K208" s="185"/>
      <c r="M208" s="186" t="s">
        <v>1931</v>
      </c>
      <c r="N208" s="176" t="str">
        <f t="shared" si="14"/>
        <v>MOY</v>
      </c>
    </row>
    <row r="209" spans="1:14" x14ac:dyDescent="0.4">
      <c r="A209" s="182" t="s">
        <v>1169</v>
      </c>
      <c r="D209" s="187" t="s">
        <v>1676</v>
      </c>
      <c r="E209" s="29" t="s">
        <v>1677</v>
      </c>
      <c r="F209" s="29" t="s">
        <v>1712</v>
      </c>
      <c r="G209" s="184" t="str">
        <f t="shared" si="12"/>
        <v>KRA, Krefftichthys anderssoni, Lanternfish spp.</v>
      </c>
      <c r="H209" s="173" t="str">
        <f t="shared" si="13"/>
        <v>KRA</v>
      </c>
      <c r="K209" s="185"/>
      <c r="M209" s="186" t="s">
        <v>1932</v>
      </c>
      <c r="N209" s="176" t="str">
        <f t="shared" si="14"/>
        <v>MRL</v>
      </c>
    </row>
    <row r="210" spans="1:14" x14ac:dyDescent="0.4">
      <c r="A210" s="182" t="s">
        <v>1092</v>
      </c>
      <c r="D210" s="187" t="s">
        <v>1668</v>
      </c>
      <c r="E210" s="29" t="s">
        <v>1669</v>
      </c>
      <c r="F210" s="29" t="s">
        <v>1713</v>
      </c>
      <c r="G210" s="184" t="str">
        <f t="shared" si="12"/>
        <v>LAC, Nannobrachium achirus, Lantern fish</v>
      </c>
      <c r="H210" s="173" t="str">
        <f t="shared" si="13"/>
        <v>LAC</v>
      </c>
      <c r="K210" s="185"/>
      <c r="M210" s="245" t="s">
        <v>2430</v>
      </c>
      <c r="N210" s="176" t="str">
        <f t="shared" si="14"/>
        <v>MSN</v>
      </c>
    </row>
    <row r="211" spans="1:14" x14ac:dyDescent="0.4">
      <c r="A211" s="182" t="s">
        <v>1173</v>
      </c>
      <c r="D211" s="187" t="s">
        <v>1124</v>
      </c>
      <c r="E211" s="29" t="s">
        <v>1550</v>
      </c>
      <c r="F211" s="29" t="s">
        <v>1125</v>
      </c>
      <c r="G211" s="184" t="str">
        <f t="shared" si="12"/>
        <v>LAG, Lampris guttatus, Opah</v>
      </c>
      <c r="H211" s="173" t="str">
        <f t="shared" si="13"/>
        <v>LAG</v>
      </c>
      <c r="K211" s="185"/>
      <c r="M211" s="186" t="s">
        <v>1933</v>
      </c>
      <c r="N211" s="176" t="str">
        <f t="shared" si="14"/>
        <v>MUL</v>
      </c>
    </row>
    <row r="212" spans="1:14" x14ac:dyDescent="0.4">
      <c r="A212" s="182" t="s">
        <v>1176</v>
      </c>
      <c r="D212" s="187" t="s">
        <v>1127</v>
      </c>
      <c r="E212" s="29" t="s">
        <v>1128</v>
      </c>
      <c r="F212" s="29" t="s">
        <v>1129</v>
      </c>
      <c r="G212" s="184" t="str">
        <f t="shared" si="12"/>
        <v>LAI, Lampris immaculatus, Southern opah</v>
      </c>
      <c r="H212" s="173" t="str">
        <f t="shared" si="13"/>
        <v>LAI</v>
      </c>
      <c r="K212" s="185"/>
      <c r="M212" s="186" t="s">
        <v>1934</v>
      </c>
      <c r="N212" s="176" t="str">
        <f t="shared" si="14"/>
        <v>MVC</v>
      </c>
    </row>
    <row r="213" spans="1:14" x14ac:dyDescent="0.4">
      <c r="D213" s="187" t="s">
        <v>1130</v>
      </c>
      <c r="E213" s="29" t="s">
        <v>1131</v>
      </c>
      <c r="F213" s="29" t="s">
        <v>1551</v>
      </c>
      <c r="G213" s="184" t="str">
        <f t="shared" si="12"/>
        <v>LCN, Lycodichthys antarcticus, Eelpout</v>
      </c>
      <c r="H213" s="173" t="str">
        <f t="shared" si="13"/>
        <v>LCN</v>
      </c>
      <c r="K213" s="185"/>
      <c r="M213" s="186" t="s">
        <v>1935</v>
      </c>
      <c r="N213" s="176" t="str">
        <f t="shared" si="14"/>
        <v>MWG</v>
      </c>
    </row>
    <row r="214" spans="1:14" x14ac:dyDescent="0.4">
      <c r="A214" s="199" t="s">
        <v>1405</v>
      </c>
      <c r="B214" s="200"/>
      <c r="D214" s="187" t="s">
        <v>1552</v>
      </c>
      <c r="E214" s="29" t="s">
        <v>1553</v>
      </c>
      <c r="F214" s="29"/>
      <c r="G214" s="184" t="str">
        <f t="shared" si="12"/>
        <v>LEF, Bothidae, Lefteye flounders nei</v>
      </c>
      <c r="H214" s="173" t="str">
        <f t="shared" si="13"/>
        <v>LEF</v>
      </c>
      <c r="K214" s="185"/>
      <c r="M214" s="186" t="s">
        <v>1936</v>
      </c>
      <c r="N214" s="176" t="str">
        <f t="shared" si="14"/>
        <v>MWO</v>
      </c>
    </row>
    <row r="215" spans="1:14" x14ac:dyDescent="0.4">
      <c r="A215" s="182" t="s">
        <v>1406</v>
      </c>
      <c r="D215" s="187" t="s">
        <v>1137</v>
      </c>
      <c r="E215" s="254" t="s">
        <v>1138</v>
      </c>
      <c r="F215" s="255" t="s">
        <v>744</v>
      </c>
      <c r="G215" s="184" t="str">
        <f t="shared" si="12"/>
        <v>LEV, Lepidion spp, Lepidion codlings nei</v>
      </c>
      <c r="H215" s="173" t="str">
        <f t="shared" si="13"/>
        <v>LEV</v>
      </c>
      <c r="K215" s="185"/>
      <c r="M215" s="186" t="s">
        <v>1937</v>
      </c>
      <c r="N215" s="176" t="str">
        <f t="shared" si="14"/>
        <v>MWS</v>
      </c>
    </row>
    <row r="216" spans="1:14" x14ac:dyDescent="0.4">
      <c r="A216" s="182" t="s">
        <v>1407</v>
      </c>
      <c r="D216" s="187" t="s">
        <v>1140</v>
      </c>
      <c r="E216" s="29" t="s">
        <v>1141</v>
      </c>
      <c r="F216" s="29" t="s">
        <v>1554</v>
      </c>
      <c r="G216" s="184" t="str">
        <f t="shared" si="12"/>
        <v>LIC, Channichthys rhinoceratus, Unicorn icefish</v>
      </c>
      <c r="H216" s="173" t="str">
        <f t="shared" si="13"/>
        <v>LIC</v>
      </c>
      <c r="K216" s="185"/>
      <c r="M216" s="186" t="s">
        <v>1938</v>
      </c>
      <c r="N216" s="176" t="str">
        <f t="shared" si="14"/>
        <v>MZZ</v>
      </c>
    </row>
    <row r="217" spans="1:14" x14ac:dyDescent="0.4">
      <c r="A217" s="182" t="s">
        <v>1408</v>
      </c>
      <c r="D217" s="187" t="s">
        <v>1143</v>
      </c>
      <c r="E217" s="29" t="s">
        <v>1144</v>
      </c>
      <c r="F217" s="29" t="s">
        <v>512</v>
      </c>
      <c r="G217" s="184" t="str">
        <f t="shared" si="12"/>
        <v>LPE, Lepidion ensiferus, Patagonian codling</v>
      </c>
      <c r="H217" s="173" t="str">
        <f t="shared" si="13"/>
        <v>LPE</v>
      </c>
      <c r="K217" s="185"/>
      <c r="M217" s="186" t="s">
        <v>1939</v>
      </c>
      <c r="N217" s="176" t="str">
        <f t="shared" si="14"/>
        <v>NAN</v>
      </c>
    </row>
    <row r="218" spans="1:14" x14ac:dyDescent="0.4">
      <c r="A218" s="182" t="s">
        <v>1409</v>
      </c>
      <c r="D218" s="187" t="s">
        <v>1145</v>
      </c>
      <c r="E218" s="29" t="s">
        <v>1146</v>
      </c>
      <c r="F218" s="29" t="s">
        <v>1147</v>
      </c>
      <c r="G218" s="184" t="str">
        <f t="shared" si="12"/>
        <v>LPX, Liparidae, Snailfishes nei</v>
      </c>
      <c r="H218" s="173" t="str">
        <f t="shared" si="13"/>
        <v>LPX</v>
      </c>
      <c r="K218" s="185"/>
      <c r="M218" s="245" t="s">
        <v>2431</v>
      </c>
      <c r="N218" s="176" t="str">
        <f t="shared" si="14"/>
        <v>NEC</v>
      </c>
    </row>
    <row r="219" spans="1:14" x14ac:dyDescent="0.4">
      <c r="A219" s="182" t="s">
        <v>1410</v>
      </c>
      <c r="D219" s="187" t="s">
        <v>1148</v>
      </c>
      <c r="E219" s="29" t="s">
        <v>1149</v>
      </c>
      <c r="F219" s="29" t="s">
        <v>320</v>
      </c>
      <c r="G219" s="184" t="str">
        <f t="shared" si="12"/>
        <v>LVD, Zoarcidae, Eelpouts nei</v>
      </c>
      <c r="H219" s="173" t="str">
        <f t="shared" si="13"/>
        <v>LVD</v>
      </c>
      <c r="K219" s="185"/>
      <c r="M219" s="245" t="s">
        <v>2432</v>
      </c>
      <c r="N219" s="176" t="str">
        <f t="shared" si="14"/>
        <v>NLE</v>
      </c>
    </row>
    <row r="220" spans="1:14" x14ac:dyDescent="0.4">
      <c r="A220" s="182" t="s">
        <v>1411</v>
      </c>
      <c r="D220" s="187" t="s">
        <v>1151</v>
      </c>
      <c r="E220" s="29" t="s">
        <v>1152</v>
      </c>
      <c r="F220" s="29" t="s">
        <v>970</v>
      </c>
      <c r="G220" s="184" t="str">
        <f t="shared" si="12"/>
        <v>LVP, Lycodapus pachysoma, Stout slipskin</v>
      </c>
      <c r="H220" s="173" t="str">
        <f t="shared" si="13"/>
        <v>LVP</v>
      </c>
      <c r="K220" s="185"/>
      <c r="M220" s="186" t="s">
        <v>1940</v>
      </c>
      <c r="N220" s="176" t="str">
        <f t="shared" si="14"/>
        <v>NNN</v>
      </c>
    </row>
    <row r="221" spans="1:14" x14ac:dyDescent="0.4">
      <c r="A221" s="182" t="s">
        <v>1412</v>
      </c>
      <c r="D221" s="187" t="s">
        <v>1155</v>
      </c>
      <c r="E221" s="29" t="s">
        <v>1555</v>
      </c>
      <c r="F221" s="29"/>
      <c r="G221" s="184" t="str">
        <f t="shared" si="12"/>
        <v xml:space="preserve">LWY, Lycenchelys antarctica, </v>
      </c>
      <c r="H221" s="173" t="str">
        <f t="shared" si="13"/>
        <v>LWY</v>
      </c>
      <c r="K221" s="185"/>
      <c r="M221" s="186" t="s">
        <v>1941</v>
      </c>
      <c r="N221" s="176" t="str">
        <f t="shared" si="14"/>
        <v>NNV</v>
      </c>
    </row>
    <row r="222" spans="1:14" x14ac:dyDescent="0.4">
      <c r="D222" s="187" t="s">
        <v>1157</v>
      </c>
      <c r="E222" s="29" t="s">
        <v>1158</v>
      </c>
      <c r="F222" s="29" t="s">
        <v>1159</v>
      </c>
      <c r="G222" s="184" t="str">
        <f t="shared" si="12"/>
        <v>LXX, Myctophidae, Lanternfishes nei</v>
      </c>
      <c r="H222" s="173" t="str">
        <f t="shared" si="13"/>
        <v>LXX</v>
      </c>
      <c r="K222" s="185"/>
      <c r="M222" s="186" t="s">
        <v>1942</v>
      </c>
      <c r="N222" s="176" t="str">
        <f t="shared" si="14"/>
        <v>NNY</v>
      </c>
    </row>
    <row r="223" spans="1:14" x14ac:dyDescent="0.4">
      <c r="A223" s="256" t="s">
        <v>767</v>
      </c>
      <c r="B223" s="257" t="s">
        <v>768</v>
      </c>
      <c r="D223" s="187" t="s">
        <v>1161</v>
      </c>
      <c r="E223" s="29" t="s">
        <v>1162</v>
      </c>
      <c r="F223" s="29" t="s">
        <v>1163</v>
      </c>
      <c r="G223" s="184" t="str">
        <f t="shared" si="12"/>
        <v xml:space="preserve">LXY, Lycodapus spp, </v>
      </c>
      <c r="H223" s="173" t="str">
        <f t="shared" si="13"/>
        <v>LXY</v>
      </c>
      <c r="K223" s="185"/>
      <c r="M223" s="186" t="s">
        <v>1943</v>
      </c>
      <c r="N223" s="176" t="str">
        <f t="shared" si="14"/>
        <v>NOA</v>
      </c>
    </row>
    <row r="224" spans="1:14" x14ac:dyDescent="0.4">
      <c r="A224" s="258"/>
      <c r="B224" s="50" t="s">
        <v>2433</v>
      </c>
      <c r="C224" s="258" t="s">
        <v>2434</v>
      </c>
      <c r="D224" s="187" t="s">
        <v>1785</v>
      </c>
      <c r="E224" s="29" t="s">
        <v>1786</v>
      </c>
      <c r="F224" s="29"/>
      <c r="G224" s="184" t="str">
        <f t="shared" si="12"/>
        <v>LYA, Ophthalmolycus amberensis, Eelpout</v>
      </c>
      <c r="H224" s="173" t="str">
        <f t="shared" si="13"/>
        <v>LYA</v>
      </c>
      <c r="K224" s="185"/>
      <c r="M224" s="186" t="s">
        <v>1944</v>
      </c>
      <c r="N224" s="176" t="str">
        <f t="shared" si="14"/>
        <v>NOC</v>
      </c>
    </row>
    <row r="225" spans="1:14" x14ac:dyDescent="0.4">
      <c r="A225" s="258"/>
      <c r="B225" s="50" t="s">
        <v>2405</v>
      </c>
      <c r="C225" s="258" t="s">
        <v>146</v>
      </c>
      <c r="D225" s="187" t="s">
        <v>1164</v>
      </c>
      <c r="E225" s="29" t="s">
        <v>1165</v>
      </c>
      <c r="F225" s="29" t="s">
        <v>587</v>
      </c>
      <c r="G225" s="184" t="str">
        <f t="shared" si="12"/>
        <v xml:space="preserve">LYZ, Lycodapus antarcticus, </v>
      </c>
      <c r="H225" s="173" t="str">
        <f t="shared" si="13"/>
        <v>LYZ</v>
      </c>
      <c r="K225" s="185"/>
      <c r="M225" s="186" t="s">
        <v>1945</v>
      </c>
      <c r="N225" s="176" t="str">
        <f t="shared" si="14"/>
        <v>NOD</v>
      </c>
    </row>
    <row r="226" spans="1:14" x14ac:dyDescent="0.4">
      <c r="A226" s="258"/>
      <c r="B226" s="50" t="s">
        <v>804</v>
      </c>
      <c r="C226" s="258" t="s">
        <v>803</v>
      </c>
      <c r="D226" s="187" t="s">
        <v>1166</v>
      </c>
      <c r="E226" s="29" t="s">
        <v>1167</v>
      </c>
      <c r="F226" s="29" t="s">
        <v>1168</v>
      </c>
      <c r="G226" s="184" t="str">
        <f t="shared" si="12"/>
        <v>MAP, Magnisudis prionosa, Southern barracudina</v>
      </c>
      <c r="H226" s="173" t="str">
        <f t="shared" si="13"/>
        <v>MAP</v>
      </c>
      <c r="K226" s="185"/>
      <c r="M226" s="186" t="s">
        <v>1946</v>
      </c>
      <c r="N226" s="176" t="str">
        <f t="shared" si="14"/>
        <v>NOE</v>
      </c>
    </row>
    <row r="227" spans="1:14" x14ac:dyDescent="0.4">
      <c r="A227" s="258"/>
      <c r="B227" s="50" t="s">
        <v>2406</v>
      </c>
      <c r="C227" s="258" t="s">
        <v>1756</v>
      </c>
      <c r="D227" s="187" t="s">
        <v>1170</v>
      </c>
      <c r="E227" s="29" t="s">
        <v>1171</v>
      </c>
      <c r="F227" s="29" t="s">
        <v>1172</v>
      </c>
      <c r="G227" s="184" t="str">
        <f t="shared" si="12"/>
        <v>MAS, Scomber japonicus, Pacific chub mackerel</v>
      </c>
      <c r="H227" s="173" t="str">
        <f t="shared" si="13"/>
        <v>MAS</v>
      </c>
      <c r="K227" s="185"/>
      <c r="M227" s="186" t="s">
        <v>1947</v>
      </c>
      <c r="N227" s="176" t="str">
        <f t="shared" si="14"/>
        <v>NOF</v>
      </c>
    </row>
    <row r="228" spans="1:14" x14ac:dyDescent="0.4">
      <c r="A228" s="258"/>
      <c r="B228" s="50" t="s">
        <v>809</v>
      </c>
      <c r="C228" s="258" t="s">
        <v>808</v>
      </c>
      <c r="D228" s="187" t="s">
        <v>1174</v>
      </c>
      <c r="E228" s="29" t="s">
        <v>1175</v>
      </c>
      <c r="F228" s="29" t="s">
        <v>320</v>
      </c>
      <c r="G228" s="184" t="str">
        <f t="shared" si="12"/>
        <v>MAX, Scombridae, Mackerels nei</v>
      </c>
      <c r="H228" s="173" t="str">
        <f t="shared" si="13"/>
        <v>MAX</v>
      </c>
      <c r="K228" s="185"/>
      <c r="M228" s="186" t="s">
        <v>1948</v>
      </c>
      <c r="N228" s="176" t="str">
        <f t="shared" si="14"/>
        <v>NOG</v>
      </c>
    </row>
    <row r="229" spans="1:14" x14ac:dyDescent="0.4">
      <c r="A229" s="258"/>
      <c r="B229" s="50" t="s">
        <v>776</v>
      </c>
      <c r="C229" s="258" t="s">
        <v>775</v>
      </c>
      <c r="D229" s="187" t="s">
        <v>1177</v>
      </c>
      <c r="E229" s="29" t="s">
        <v>1178</v>
      </c>
      <c r="F229" s="29" t="s">
        <v>1556</v>
      </c>
      <c r="G229" s="184" t="str">
        <f t="shared" si="12"/>
        <v>MDR, Cygnodraco mawsoni, Mawson's dragonfish</v>
      </c>
      <c r="H229" s="173" t="str">
        <f t="shared" si="13"/>
        <v>MDR</v>
      </c>
      <c r="K229" s="185"/>
      <c r="M229" s="186" t="s">
        <v>1949</v>
      </c>
      <c r="N229" s="176" t="str">
        <f t="shared" si="14"/>
        <v>NOL</v>
      </c>
    </row>
    <row r="230" spans="1:14" x14ac:dyDescent="0.4">
      <c r="A230" s="258"/>
      <c r="B230" s="50" t="s">
        <v>784</v>
      </c>
      <c r="C230" s="258" t="s">
        <v>783</v>
      </c>
      <c r="D230" s="187" t="s">
        <v>1179</v>
      </c>
      <c r="E230" s="29" t="s">
        <v>1180</v>
      </c>
      <c r="F230" s="29" t="s">
        <v>1181</v>
      </c>
      <c r="G230" s="184" t="str">
        <f t="shared" ref="G230:G293" si="15">_xlfn.CONCAT(D168 &amp;","&amp;" "&amp;E168&amp;","&amp;" "&amp;F168)</f>
        <v>MEL, Melanostigma spp, Eelpout spp.</v>
      </c>
      <c r="H230" s="173" t="str">
        <f t="shared" ref="H230:H293" si="16">D168</f>
        <v>MEL</v>
      </c>
      <c r="K230" s="185"/>
      <c r="M230" s="186" t="s">
        <v>1950</v>
      </c>
      <c r="N230" s="176" t="str">
        <f t="shared" si="14"/>
        <v>NOM</v>
      </c>
    </row>
    <row r="231" spans="1:14" x14ac:dyDescent="0.4">
      <c r="A231" s="258"/>
      <c r="B231" s="50" t="s">
        <v>792</v>
      </c>
      <c r="C231" s="258" t="s">
        <v>791</v>
      </c>
      <c r="D231" s="187" t="s">
        <v>1182</v>
      </c>
      <c r="E231" s="29" t="s">
        <v>1183</v>
      </c>
      <c r="F231" s="29" t="s">
        <v>1184</v>
      </c>
      <c r="G231" s="184" t="str">
        <f t="shared" si="15"/>
        <v>MHJ, Halargyreus johnsonii, Slender codling</v>
      </c>
      <c r="H231" s="173" t="str">
        <f t="shared" si="16"/>
        <v>MHJ</v>
      </c>
      <c r="K231" s="185"/>
      <c r="M231" s="186" t="s">
        <v>1951</v>
      </c>
      <c r="N231" s="176" t="str">
        <f t="shared" si="14"/>
        <v>NON</v>
      </c>
    </row>
    <row r="232" spans="1:14" x14ac:dyDescent="0.4">
      <c r="A232" s="258"/>
      <c r="B232" s="50" t="s">
        <v>2435</v>
      </c>
      <c r="C232" s="258" t="s">
        <v>2436</v>
      </c>
      <c r="D232" s="187" t="s">
        <v>1187</v>
      </c>
      <c r="E232" s="29" t="s">
        <v>1188</v>
      </c>
      <c r="F232" s="29"/>
      <c r="G232" s="184" t="str">
        <f t="shared" si="15"/>
        <v>MIC, Chionodraco myersi, Myers' icefish</v>
      </c>
      <c r="H232" s="173" t="str">
        <f t="shared" si="16"/>
        <v>MIC</v>
      </c>
      <c r="K232" s="185"/>
      <c r="M232" s="186" t="s">
        <v>1952</v>
      </c>
      <c r="N232" s="176" t="str">
        <f t="shared" si="14"/>
        <v>NOR</v>
      </c>
    </row>
    <row r="233" spans="1:14" x14ac:dyDescent="0.4">
      <c r="A233" s="258"/>
      <c r="B233" s="50" t="s">
        <v>2437</v>
      </c>
      <c r="C233" s="258" t="s">
        <v>813</v>
      </c>
      <c r="D233" s="187" t="s">
        <v>1189</v>
      </c>
      <c r="E233" s="29" t="s">
        <v>1190</v>
      </c>
      <c r="F233" s="29" t="s">
        <v>1191</v>
      </c>
      <c r="G233" s="184" t="str">
        <f t="shared" si="15"/>
        <v>MLG, Melanonus gracilis, Pelagic cod</v>
      </c>
      <c r="H233" s="173" t="str">
        <f t="shared" si="16"/>
        <v>MLG</v>
      </c>
      <c r="K233" s="185"/>
      <c r="M233" s="186" t="s">
        <v>1953</v>
      </c>
      <c r="N233" s="176" t="str">
        <f t="shared" si="14"/>
        <v>NOS</v>
      </c>
    </row>
    <row r="234" spans="1:14" x14ac:dyDescent="0.4">
      <c r="A234" s="258"/>
      <c r="B234" s="50" t="s">
        <v>2438</v>
      </c>
      <c r="C234" s="258" t="s">
        <v>2439</v>
      </c>
      <c r="D234" s="187" t="s">
        <v>1192</v>
      </c>
      <c r="E234" s="29" t="s">
        <v>1193</v>
      </c>
      <c r="F234" s="29" t="s">
        <v>682</v>
      </c>
      <c r="G234" s="184" t="str">
        <f t="shared" si="15"/>
        <v>MMM, Mancopsetta maculata, Antarctic armless flounder</v>
      </c>
      <c r="H234" s="173" t="str">
        <f t="shared" si="16"/>
        <v>MMM</v>
      </c>
      <c r="K234" s="185"/>
      <c r="M234" s="186" t="s">
        <v>1954</v>
      </c>
      <c r="N234" s="176" t="str">
        <f t="shared" si="14"/>
        <v>NOT</v>
      </c>
    </row>
    <row r="235" spans="1:14" x14ac:dyDescent="0.4">
      <c r="A235" s="258"/>
      <c r="B235" s="50" t="s">
        <v>2440</v>
      </c>
      <c r="C235" s="258" t="s">
        <v>2441</v>
      </c>
      <c r="D235" s="187" t="s">
        <v>1196</v>
      </c>
      <c r="E235" s="29" t="s">
        <v>1197</v>
      </c>
      <c r="F235" s="29" t="s">
        <v>682</v>
      </c>
      <c r="G235" s="184" t="str">
        <f t="shared" si="15"/>
        <v>MOR, Moridae, Moras nei</v>
      </c>
      <c r="H235" s="173" t="str">
        <f t="shared" si="16"/>
        <v>MOR</v>
      </c>
      <c r="K235" s="185"/>
      <c r="M235" s="186" t="s">
        <v>1955</v>
      </c>
      <c r="N235" s="176" t="str">
        <f t="shared" si="14"/>
        <v>NOX</v>
      </c>
    </row>
    <row r="236" spans="1:14" x14ac:dyDescent="0.4">
      <c r="A236" s="258"/>
      <c r="B236" s="50" t="s">
        <v>2442</v>
      </c>
      <c r="C236" s="258" t="s">
        <v>2443</v>
      </c>
      <c r="D236" s="187" t="s">
        <v>1201</v>
      </c>
      <c r="E236" s="29" t="s">
        <v>1202</v>
      </c>
      <c r="F236" s="29" t="s">
        <v>744</v>
      </c>
      <c r="G236" s="184" t="str">
        <f t="shared" si="15"/>
        <v>MOY, Muraenolepis microps, Smalleye moray cod</v>
      </c>
      <c r="H236" s="173" t="str">
        <f t="shared" si="16"/>
        <v>MOY</v>
      </c>
      <c r="K236" s="185"/>
      <c r="M236" s="186" t="s">
        <v>1956</v>
      </c>
      <c r="N236" s="176" t="str">
        <f t="shared" si="14"/>
        <v>NOZ</v>
      </c>
    </row>
    <row r="237" spans="1:14" x14ac:dyDescent="0.4">
      <c r="A237" s="259"/>
      <c r="B237" s="260" t="s">
        <v>798</v>
      </c>
      <c r="C237" s="259" t="s">
        <v>797</v>
      </c>
      <c r="D237" s="187" t="s">
        <v>1203</v>
      </c>
      <c r="E237" s="29" t="s">
        <v>1204</v>
      </c>
      <c r="F237" s="29" t="s">
        <v>1557</v>
      </c>
      <c r="G237" s="184" t="str">
        <f t="shared" si="15"/>
        <v>MRL, Muraenolepis spp, Moray cods nei</v>
      </c>
      <c r="H237" s="173" t="str">
        <f t="shared" si="16"/>
        <v>MRL</v>
      </c>
      <c r="K237" s="185"/>
      <c r="M237" s="186" t="s">
        <v>1957</v>
      </c>
      <c r="N237" s="176" t="str">
        <f t="shared" si="14"/>
        <v>NRD</v>
      </c>
    </row>
    <row r="238" spans="1:14" x14ac:dyDescent="0.4">
      <c r="D238" s="187" t="s">
        <v>1205</v>
      </c>
      <c r="E238" s="29" t="s">
        <v>1206</v>
      </c>
      <c r="F238" s="29" t="s">
        <v>1558</v>
      </c>
      <c r="G238" s="184" t="str">
        <f t="shared" si="15"/>
        <v>MUL, Mugilidae, Mullets nei</v>
      </c>
      <c r="H238" s="173" t="str">
        <f t="shared" si="16"/>
        <v>MUL</v>
      </c>
      <c r="K238" s="185"/>
      <c r="M238" s="186" t="s">
        <v>1958</v>
      </c>
      <c r="N238" s="176" t="str">
        <f t="shared" si="14"/>
        <v>NSZ</v>
      </c>
    </row>
    <row r="239" spans="1:14" x14ac:dyDescent="0.4">
      <c r="D239" s="187" t="s">
        <v>1207</v>
      </c>
      <c r="E239" s="29" t="s">
        <v>1208</v>
      </c>
      <c r="F239" s="29"/>
      <c r="G239" s="184" t="str">
        <f t="shared" si="15"/>
        <v>MVC, Muraenolepis marmorata, Marbled moray cod</v>
      </c>
      <c r="H239" s="173" t="str">
        <f t="shared" si="16"/>
        <v>MVC</v>
      </c>
      <c r="K239" s="185"/>
      <c r="M239" s="186" t="s">
        <v>1959</v>
      </c>
      <c r="N239" s="176" t="str">
        <f t="shared" si="14"/>
        <v>NTO</v>
      </c>
    </row>
    <row r="240" spans="1:14" x14ac:dyDescent="0.4">
      <c r="D240" s="187" t="s">
        <v>1209</v>
      </c>
      <c r="E240" s="29" t="s">
        <v>1210</v>
      </c>
      <c r="F240" s="29"/>
      <c r="G240" s="184" t="str">
        <f t="shared" si="15"/>
        <v>MWG, Melanostigma gelatinosum, Limp eelpout</v>
      </c>
      <c r="H240" s="173" t="str">
        <f t="shared" si="16"/>
        <v>MWG</v>
      </c>
      <c r="K240" s="185"/>
      <c r="M240" s="186" t="s">
        <v>1960</v>
      </c>
      <c r="N240" s="176" t="str">
        <f t="shared" si="14"/>
        <v>NTR</v>
      </c>
    </row>
    <row r="241" spans="4:14" x14ac:dyDescent="0.4">
      <c r="D241" s="187" t="s">
        <v>1211</v>
      </c>
      <c r="E241" s="29" t="s">
        <v>1212</v>
      </c>
      <c r="F241" s="29"/>
      <c r="G241" s="184" t="str">
        <f t="shared" si="15"/>
        <v>MWO, Muraenolepis orangiensis, Patagonian moray cod</v>
      </c>
      <c r="H241" s="173" t="str">
        <f t="shared" si="16"/>
        <v>MWO</v>
      </c>
      <c r="K241" s="185"/>
      <c r="M241" s="186" t="s">
        <v>1961</v>
      </c>
      <c r="N241" s="176" t="str">
        <f t="shared" si="14"/>
        <v>NYM</v>
      </c>
    </row>
    <row r="242" spans="4:14" x14ac:dyDescent="0.4">
      <c r="D242" s="187" t="s">
        <v>1213</v>
      </c>
      <c r="E242" s="29" t="s">
        <v>1214</v>
      </c>
      <c r="F242" s="29"/>
      <c r="G242" s="184" t="str">
        <f t="shared" si="15"/>
        <v>MWS, Notomuraenobathys microcephalus, Smallhead moray cod</v>
      </c>
      <c r="H242" s="173" t="str">
        <f t="shared" si="16"/>
        <v>MWS</v>
      </c>
      <c r="K242" s="185"/>
      <c r="M242" s="186" t="s">
        <v>1962</v>
      </c>
      <c r="N242" s="176" t="str">
        <f t="shared" si="14"/>
        <v>OCP</v>
      </c>
    </row>
    <row r="243" spans="4:14" x14ac:dyDescent="0.4">
      <c r="D243" s="187" t="s">
        <v>1215</v>
      </c>
      <c r="E243" s="29" t="s">
        <v>1216</v>
      </c>
      <c r="F243" s="29"/>
      <c r="G243" s="184" t="str">
        <f t="shared" si="15"/>
        <v>MZZ, Actinopterygii, Marine fishes nei</v>
      </c>
      <c r="H243" s="173" t="str">
        <f t="shared" si="16"/>
        <v>MZZ</v>
      </c>
      <c r="K243" s="185"/>
      <c r="M243" s="245" t="s">
        <v>2444</v>
      </c>
      <c r="N243" s="176" t="str">
        <f t="shared" si="14"/>
        <v>OFJ</v>
      </c>
    </row>
    <row r="244" spans="4:14" x14ac:dyDescent="0.4">
      <c r="D244" s="187" t="s">
        <v>1670</v>
      </c>
      <c r="E244" s="29" t="s">
        <v>1671</v>
      </c>
      <c r="F244" s="29"/>
      <c r="G244" s="184" t="str">
        <f t="shared" si="15"/>
        <v>NAN, Nansenia spp, Smelts</v>
      </c>
      <c r="H244" s="173" t="str">
        <f t="shared" si="16"/>
        <v>NAN</v>
      </c>
      <c r="K244" s="185"/>
      <c r="M244" s="186" t="s">
        <v>1963</v>
      </c>
      <c r="N244" s="176" t="str">
        <f t="shared" si="14"/>
        <v>OHZ</v>
      </c>
    </row>
    <row r="245" spans="4:14" x14ac:dyDescent="0.4">
      <c r="D245" s="187" t="s">
        <v>1559</v>
      </c>
      <c r="E245" s="29" t="s">
        <v>1680</v>
      </c>
      <c r="F245" s="29"/>
      <c r="G245" s="184" t="str">
        <f t="shared" si="15"/>
        <v>NNN, Notacanthus chemnitzii, Spiny eel</v>
      </c>
      <c r="H245" s="173" t="str">
        <f t="shared" si="16"/>
        <v>NNN</v>
      </c>
      <c r="K245" s="185"/>
      <c r="M245" s="245" t="s">
        <v>2445</v>
      </c>
      <c r="N245" s="176" t="str">
        <f t="shared" si="14"/>
        <v>OIL</v>
      </c>
    </row>
    <row r="246" spans="4:14" x14ac:dyDescent="0.4">
      <c r="D246" s="187" t="s">
        <v>1678</v>
      </c>
      <c r="E246" s="29" t="s">
        <v>1679</v>
      </c>
      <c r="F246" s="29"/>
      <c r="G246" s="184" t="str">
        <f t="shared" si="15"/>
        <v>NNV, Notolepis annulata, Ringed barracudina</v>
      </c>
      <c r="H246" s="173" t="str">
        <f t="shared" si="16"/>
        <v>NNV</v>
      </c>
      <c r="K246" s="185"/>
      <c r="M246" s="245" t="s">
        <v>2446</v>
      </c>
      <c r="N246" s="176" t="str">
        <f t="shared" si="14"/>
        <v>ONV</v>
      </c>
    </row>
    <row r="247" spans="4:14" x14ac:dyDescent="0.4">
      <c r="D247" s="187" t="s">
        <v>1217</v>
      </c>
      <c r="E247" s="29" t="s">
        <v>1218</v>
      </c>
      <c r="F247" s="29" t="s">
        <v>744</v>
      </c>
      <c r="G247" s="184" t="str">
        <f t="shared" si="15"/>
        <v>NNY, Nototheniops nybelini, Rockcod</v>
      </c>
      <c r="H247" s="173" t="str">
        <f t="shared" si="16"/>
        <v>NNY</v>
      </c>
      <c r="K247" s="185"/>
      <c r="M247" s="186" t="s">
        <v>1964</v>
      </c>
      <c r="N247" s="176" t="str">
        <f t="shared" si="14"/>
        <v>OPH</v>
      </c>
    </row>
    <row r="248" spans="4:14" x14ac:dyDescent="0.4">
      <c r="D248" s="187" t="s">
        <v>1787</v>
      </c>
      <c r="E248" s="29" t="s">
        <v>1788</v>
      </c>
      <c r="F248" s="29" t="s">
        <v>1789</v>
      </c>
      <c r="G248" s="184" t="str">
        <f t="shared" si="15"/>
        <v>NOA, Gobionotothen acuta, Triangular rockcod</v>
      </c>
      <c r="H248" s="173" t="str">
        <f t="shared" si="16"/>
        <v>NOA</v>
      </c>
      <c r="K248" s="185"/>
      <c r="M248" s="186" t="s">
        <v>1965</v>
      </c>
      <c r="N248" s="176" t="str">
        <f t="shared" si="14"/>
        <v>ORD</v>
      </c>
    </row>
    <row r="249" spans="4:14" x14ac:dyDescent="0.4">
      <c r="D249" s="187" t="s">
        <v>1560</v>
      </c>
      <c r="E249" s="29" t="s">
        <v>1561</v>
      </c>
      <c r="F249" s="29" t="s">
        <v>1562</v>
      </c>
      <c r="G249" s="184" t="str">
        <f t="shared" si="15"/>
        <v>NOC, Notothenia coriiceps, Black rockcod</v>
      </c>
      <c r="H249" s="173" t="str">
        <f t="shared" si="16"/>
        <v>NOC</v>
      </c>
      <c r="K249" s="185"/>
      <c r="M249" s="245" t="s">
        <v>2447</v>
      </c>
      <c r="N249" s="176" t="str">
        <f t="shared" si="14"/>
        <v>ORY</v>
      </c>
    </row>
    <row r="250" spans="4:14" x14ac:dyDescent="0.4">
      <c r="D250" s="187" t="s">
        <v>1219</v>
      </c>
      <c r="E250" s="29" t="s">
        <v>1220</v>
      </c>
      <c r="F250" s="29" t="s">
        <v>1563</v>
      </c>
      <c r="G250" s="184" t="str">
        <f t="shared" si="15"/>
        <v>NOD, Lindbergichthys nudifrons, Yellowfin notie</v>
      </c>
      <c r="H250" s="173" t="str">
        <f t="shared" si="16"/>
        <v>NOD</v>
      </c>
      <c r="K250" s="185"/>
      <c r="M250" s="186" t="s">
        <v>1966</v>
      </c>
      <c r="N250" s="176" t="str">
        <f t="shared" si="14"/>
        <v>OSG</v>
      </c>
    </row>
    <row r="251" spans="4:14" x14ac:dyDescent="0.4">
      <c r="D251" s="187" t="s">
        <v>1224</v>
      </c>
      <c r="E251" s="29" t="s">
        <v>1564</v>
      </c>
      <c r="F251" s="29" t="s">
        <v>1565</v>
      </c>
      <c r="G251" s="184" t="str">
        <f t="shared" si="15"/>
        <v>NOE, Notolepis spp, Barracudinas nei</v>
      </c>
      <c r="H251" s="173" t="str">
        <f t="shared" si="16"/>
        <v>NOE</v>
      </c>
      <c r="K251" s="185"/>
      <c r="M251" s="186" t="s">
        <v>1967</v>
      </c>
      <c r="N251" s="176" t="str">
        <f t="shared" si="14"/>
        <v>PAB</v>
      </c>
    </row>
    <row r="252" spans="4:14" x14ac:dyDescent="0.4">
      <c r="D252" s="187" t="s">
        <v>1225</v>
      </c>
      <c r="E252" s="29" t="s">
        <v>1226</v>
      </c>
      <c r="F252" s="29" t="s">
        <v>1714</v>
      </c>
      <c r="G252" s="184" t="str">
        <f t="shared" si="15"/>
        <v>NOF, Gobionotothen angustifrons, Narrowhead rockcod</v>
      </c>
      <c r="H252" s="173" t="str">
        <f t="shared" si="16"/>
        <v>NOF</v>
      </c>
      <c r="K252" s="185"/>
      <c r="M252" s="186" t="s">
        <v>1968</v>
      </c>
      <c r="N252" s="176" t="str">
        <f t="shared" si="14"/>
        <v>PAZ</v>
      </c>
    </row>
    <row r="253" spans="4:14" x14ac:dyDescent="0.4">
      <c r="D253" s="187" t="s">
        <v>1790</v>
      </c>
      <c r="E253" s="29" t="s">
        <v>1791</v>
      </c>
      <c r="F253" s="29" t="s">
        <v>1792</v>
      </c>
      <c r="G253" s="184" t="str">
        <f t="shared" si="15"/>
        <v>NOG, Gobionotothen gibberifrons, Humped rockcod</v>
      </c>
      <c r="H253" s="173" t="str">
        <f t="shared" si="16"/>
        <v>NOG</v>
      </c>
      <c r="K253" s="185"/>
      <c r="M253" s="186" t="s">
        <v>1969</v>
      </c>
      <c r="N253" s="176" t="str">
        <f t="shared" si="14"/>
        <v>PCH</v>
      </c>
    </row>
    <row r="254" spans="4:14" x14ac:dyDescent="0.4">
      <c r="D254" s="187" t="s">
        <v>1227</v>
      </c>
      <c r="E254" s="29" t="s">
        <v>1228</v>
      </c>
      <c r="F254" s="29" t="s">
        <v>1229</v>
      </c>
      <c r="G254" s="184" t="str">
        <f t="shared" si="15"/>
        <v>NOL, Nototheniops larseni, Painted notie</v>
      </c>
      <c r="H254" s="173" t="str">
        <f t="shared" si="16"/>
        <v>NOL</v>
      </c>
      <c r="K254" s="185"/>
      <c r="M254" s="186" t="s">
        <v>1970</v>
      </c>
      <c r="N254" s="176" t="str">
        <f t="shared" si="14"/>
        <v>PDG</v>
      </c>
    </row>
    <row r="255" spans="4:14" x14ac:dyDescent="0.4">
      <c r="D255" s="187" t="s">
        <v>1566</v>
      </c>
      <c r="E255" s="29" t="s">
        <v>1567</v>
      </c>
      <c r="F255" s="29" t="s">
        <v>1568</v>
      </c>
      <c r="G255" s="184" t="str">
        <f t="shared" si="15"/>
        <v>NOM, Paranotothenia magellanica, Magellanic rockcod</v>
      </c>
      <c r="H255" s="173" t="str">
        <f t="shared" si="16"/>
        <v>NOM</v>
      </c>
      <c r="K255" s="185"/>
      <c r="M255" s="186" t="s">
        <v>1971</v>
      </c>
      <c r="N255" s="176" t="str">
        <f t="shared" si="14"/>
        <v>PEF</v>
      </c>
    </row>
    <row r="256" spans="4:14" x14ac:dyDescent="0.4">
      <c r="D256" s="187" t="s">
        <v>1230</v>
      </c>
      <c r="E256" s="29" t="s">
        <v>1231</v>
      </c>
      <c r="F256" s="29" t="s">
        <v>1232</v>
      </c>
      <c r="G256" s="184" t="str">
        <f t="shared" si="15"/>
        <v>NON, Notothenia neglecta, Yellowbelly rockcod</v>
      </c>
      <c r="H256" s="173" t="str">
        <f t="shared" si="16"/>
        <v>NON</v>
      </c>
      <c r="K256" s="185"/>
      <c r="M256" s="186" t="s">
        <v>1972</v>
      </c>
      <c r="N256" s="176" t="str">
        <f t="shared" si="14"/>
        <v>PEV</v>
      </c>
    </row>
    <row r="257" spans="4:14" x14ac:dyDescent="0.4">
      <c r="D257" s="187" t="s">
        <v>1233</v>
      </c>
      <c r="E257" s="29" t="s">
        <v>1234</v>
      </c>
      <c r="F257" s="29" t="s">
        <v>1569</v>
      </c>
      <c r="G257" s="184" t="str">
        <f t="shared" si="15"/>
        <v>NOR, Notothenia rossii, Marbled rockcod</v>
      </c>
      <c r="H257" s="173" t="str">
        <f t="shared" si="16"/>
        <v>NOR</v>
      </c>
      <c r="K257" s="185"/>
      <c r="M257" s="186" t="s">
        <v>1973</v>
      </c>
      <c r="N257" s="176" t="str">
        <f t="shared" si="14"/>
        <v>PEY</v>
      </c>
    </row>
    <row r="258" spans="4:14" x14ac:dyDescent="0.4">
      <c r="D258" s="187" t="s">
        <v>1235</v>
      </c>
      <c r="E258" s="29" t="s">
        <v>1236</v>
      </c>
      <c r="F258" s="29" t="s">
        <v>1570</v>
      </c>
      <c r="G258" s="184" t="str">
        <f t="shared" si="15"/>
        <v>NOS, Lepidonotothen squamifrons, Striped-eyed rockcod</v>
      </c>
      <c r="H258" s="173" t="str">
        <f t="shared" si="16"/>
        <v>NOS</v>
      </c>
      <c r="K258" s="185"/>
      <c r="M258" s="186" t="s">
        <v>1974</v>
      </c>
      <c r="N258" s="176" t="str">
        <f t="shared" si="14"/>
        <v>PGE</v>
      </c>
    </row>
    <row r="259" spans="4:14" x14ac:dyDescent="0.4">
      <c r="D259" s="187" t="s">
        <v>1237</v>
      </c>
      <c r="E259" s="29" t="s">
        <v>1238</v>
      </c>
      <c r="F259" s="29" t="s">
        <v>1571</v>
      </c>
      <c r="G259" s="184" t="str">
        <f t="shared" si="15"/>
        <v>NOT, Patagonotothen brevicauda, Patagonian rockcod</v>
      </c>
      <c r="H259" s="173" t="str">
        <f t="shared" si="16"/>
        <v>NOT</v>
      </c>
      <c r="K259" s="185"/>
      <c r="M259" s="186" t="s">
        <v>1975</v>
      </c>
      <c r="N259" s="176" t="str">
        <f t="shared" si="14"/>
        <v>PGM</v>
      </c>
    </row>
    <row r="260" spans="4:14" x14ac:dyDescent="0.4">
      <c r="D260" s="187" t="s">
        <v>1239</v>
      </c>
      <c r="E260" s="29" t="s">
        <v>1240</v>
      </c>
      <c r="F260" s="29" t="s">
        <v>1241</v>
      </c>
      <c r="G260" s="184" t="str">
        <f t="shared" si="15"/>
        <v>NOX, Nototheniidae, Antarctic rockcods, noties nei</v>
      </c>
      <c r="H260" s="173" t="str">
        <f t="shared" si="16"/>
        <v>NOX</v>
      </c>
      <c r="K260" s="185"/>
      <c r="M260" s="186" t="s">
        <v>1976</v>
      </c>
      <c r="N260" s="176" t="str">
        <f t="shared" si="14"/>
        <v>PGR</v>
      </c>
    </row>
    <row r="261" spans="4:14" x14ac:dyDescent="0.4">
      <c r="D261" s="187" t="s">
        <v>1242</v>
      </c>
      <c r="E261" s="29" t="s">
        <v>1243</v>
      </c>
      <c r="F261" s="29" t="s">
        <v>1572</v>
      </c>
      <c r="G261" s="184" t="str">
        <f t="shared" si="15"/>
        <v>NOZ, Lindbergichthys mizops, Toad notie</v>
      </c>
      <c r="H261" s="173" t="str">
        <f t="shared" si="16"/>
        <v>NOZ</v>
      </c>
      <c r="K261" s="185"/>
      <c r="M261" s="186" t="s">
        <v>1977</v>
      </c>
      <c r="N261" s="176" t="str">
        <f t="shared" si="14"/>
        <v>PHB</v>
      </c>
    </row>
    <row r="262" spans="4:14" x14ac:dyDescent="0.4">
      <c r="D262" s="187" t="s">
        <v>1256</v>
      </c>
      <c r="E262" s="29" t="s">
        <v>1257</v>
      </c>
      <c r="F262" s="29" t="s">
        <v>1258</v>
      </c>
      <c r="G262" s="184" t="str">
        <f t="shared" si="15"/>
        <v>NRD, Arctozenus risso, Spotted barracudina</v>
      </c>
      <c r="H262" s="173" t="str">
        <f t="shared" si="16"/>
        <v>NRD</v>
      </c>
      <c r="K262" s="185"/>
      <c r="M262" s="245" t="s">
        <v>2448</v>
      </c>
      <c r="N262" s="176" t="str">
        <f t="shared" si="14"/>
        <v>PIA</v>
      </c>
    </row>
    <row r="263" spans="4:14" x14ac:dyDescent="0.4">
      <c r="D263" s="187" t="s">
        <v>1573</v>
      </c>
      <c r="E263" s="29" t="s">
        <v>1574</v>
      </c>
      <c r="F263" s="29" t="s">
        <v>1575</v>
      </c>
      <c r="G263" s="184" t="str">
        <f t="shared" si="15"/>
        <v xml:space="preserve">NSZ, Nansenia antarctica, </v>
      </c>
      <c r="H263" s="173" t="str">
        <f t="shared" si="16"/>
        <v>NSZ</v>
      </c>
      <c r="K263" s="185"/>
      <c r="M263" s="186" t="s">
        <v>1978</v>
      </c>
      <c r="N263" s="176" t="str">
        <f t="shared" si="14"/>
        <v>PIV</v>
      </c>
    </row>
    <row r="264" spans="4:14" x14ac:dyDescent="0.4">
      <c r="D264" s="187" t="s">
        <v>1576</v>
      </c>
      <c r="E264" s="29" t="s">
        <v>1577</v>
      </c>
      <c r="F264" s="29" t="s">
        <v>1715</v>
      </c>
      <c r="G264" s="184" t="str">
        <f t="shared" si="15"/>
        <v>NTO, Notolepis coatsi, Antarctic jonasfish</v>
      </c>
      <c r="H264" s="173" t="str">
        <f t="shared" si="16"/>
        <v>NTO</v>
      </c>
      <c r="K264" s="185"/>
      <c r="M264" s="245" t="s">
        <v>2449</v>
      </c>
      <c r="N264" s="176" t="str">
        <f t="shared" ref="N264:N327" si="17">MID(M264,1,3)</f>
        <v>PJJ</v>
      </c>
    </row>
    <row r="265" spans="4:14" x14ac:dyDescent="0.4">
      <c r="D265" s="187" t="s">
        <v>1578</v>
      </c>
      <c r="E265" s="29" t="s">
        <v>1579</v>
      </c>
      <c r="F265" s="29"/>
      <c r="G265" s="184" t="str">
        <f t="shared" si="15"/>
        <v>NTR, Notropis heterolepis, Blacknose shiner</v>
      </c>
      <c r="H265" s="173" t="str">
        <f t="shared" si="16"/>
        <v>NTR</v>
      </c>
      <c r="K265" s="185"/>
      <c r="M265" s="186" t="s">
        <v>1979</v>
      </c>
      <c r="N265" s="176" t="str">
        <f t="shared" si="17"/>
        <v>PLF</v>
      </c>
    </row>
    <row r="266" spans="4:14" x14ac:dyDescent="0.4">
      <c r="D266" s="187" t="s">
        <v>1261</v>
      </c>
      <c r="E266" s="29" t="s">
        <v>1262</v>
      </c>
      <c r="F266" s="29"/>
      <c r="G266" s="184" t="str">
        <f t="shared" si="15"/>
        <v>NYM, Gobionotothen marionensis, Lobe-lip notothen</v>
      </c>
      <c r="H266" s="173" t="str">
        <f t="shared" si="16"/>
        <v>NYM</v>
      </c>
      <c r="K266" s="185"/>
      <c r="M266" s="186" t="s">
        <v>1980</v>
      </c>
      <c r="N266" s="176" t="str">
        <f t="shared" si="17"/>
        <v>PLG</v>
      </c>
    </row>
    <row r="267" spans="4:14" x14ac:dyDescent="0.4">
      <c r="D267" s="187" t="s">
        <v>1263</v>
      </c>
      <c r="E267" s="29" t="s">
        <v>1264</v>
      </c>
      <c r="F267" s="29" t="s">
        <v>1265</v>
      </c>
      <c r="G267" s="184" t="str">
        <f t="shared" si="15"/>
        <v xml:space="preserve">OCP, Ocosia apia, </v>
      </c>
      <c r="H267" s="173" t="str">
        <f t="shared" si="16"/>
        <v>OCP</v>
      </c>
      <c r="K267" s="185"/>
      <c r="M267" s="186" t="s">
        <v>1981</v>
      </c>
      <c r="N267" s="176" t="str">
        <f t="shared" si="17"/>
        <v>PM1</v>
      </c>
    </row>
    <row r="268" spans="4:14" x14ac:dyDescent="0.4">
      <c r="D268" s="187" t="s">
        <v>1266</v>
      </c>
      <c r="E268" s="29" t="s">
        <v>1267</v>
      </c>
      <c r="F268" s="29"/>
      <c r="G268" s="184" t="str">
        <f t="shared" si="15"/>
        <v xml:space="preserve">OHZ, Ophthalmolycus spp, </v>
      </c>
      <c r="H268" s="173" t="str">
        <f t="shared" si="16"/>
        <v>OHZ</v>
      </c>
      <c r="K268" s="185"/>
      <c r="M268" s="186" t="s">
        <v>1982</v>
      </c>
      <c r="N268" s="176" t="str">
        <f t="shared" si="17"/>
        <v>PMA</v>
      </c>
    </row>
    <row r="269" spans="4:14" x14ac:dyDescent="0.4">
      <c r="D269" s="187" t="s">
        <v>1793</v>
      </c>
      <c r="E269" s="29" t="s">
        <v>1794</v>
      </c>
      <c r="F269" s="29" t="s">
        <v>1795</v>
      </c>
      <c r="G269" s="184" t="str">
        <f t="shared" si="15"/>
        <v>OPH, Ophidiidae, Cusk-eels, brotulas nei</v>
      </c>
      <c r="H269" s="173" t="str">
        <f t="shared" si="16"/>
        <v>OPH</v>
      </c>
      <c r="K269" s="185"/>
      <c r="M269" s="186" t="s">
        <v>1983</v>
      </c>
      <c r="N269" s="176" t="str">
        <f t="shared" si="17"/>
        <v>PMC</v>
      </c>
    </row>
    <row r="270" spans="4:14" x14ac:dyDescent="0.4">
      <c r="D270" s="187" t="s">
        <v>1268</v>
      </c>
      <c r="E270" s="29" t="s">
        <v>1269</v>
      </c>
      <c r="F270" s="29" t="s">
        <v>1270</v>
      </c>
      <c r="G270" s="184" t="str">
        <f t="shared" si="15"/>
        <v>ORD, Oreosomatidae, Oreo dories nei</v>
      </c>
      <c r="H270" s="173" t="str">
        <f t="shared" si="16"/>
        <v>ORD</v>
      </c>
      <c r="K270" s="185"/>
      <c r="M270" s="186" t="s">
        <v>1984</v>
      </c>
      <c r="N270" s="176" t="str">
        <f t="shared" si="17"/>
        <v>POA</v>
      </c>
    </row>
    <row r="271" spans="4:14" x14ac:dyDescent="0.4">
      <c r="D271" s="187" t="s">
        <v>1271</v>
      </c>
      <c r="E271" s="29" t="s">
        <v>1272</v>
      </c>
      <c r="F271" s="29" t="s">
        <v>1273</v>
      </c>
      <c r="G271" s="184" t="str">
        <f t="shared" si="15"/>
        <v>OSG, Spectrunculus grandis, Pudgy cuskeel</v>
      </c>
      <c r="H271" s="173" t="str">
        <f t="shared" si="16"/>
        <v>OSG</v>
      </c>
      <c r="K271" s="185"/>
      <c r="M271" s="186" t="s">
        <v>1985</v>
      </c>
      <c r="N271" s="176" t="str">
        <f t="shared" si="17"/>
        <v>POG</v>
      </c>
    </row>
    <row r="272" spans="4:14" x14ac:dyDescent="0.4">
      <c r="D272" s="187" t="s">
        <v>110</v>
      </c>
      <c r="E272" s="29" t="s">
        <v>111</v>
      </c>
      <c r="F272" s="29" t="s">
        <v>112</v>
      </c>
      <c r="G272" s="184" t="str">
        <f t="shared" si="15"/>
        <v>PAB, Pagothenia brachysoma, Stocky rockcod</v>
      </c>
      <c r="H272" s="173" t="str">
        <f t="shared" si="16"/>
        <v>PAB</v>
      </c>
      <c r="K272" s="185"/>
      <c r="M272" s="186" t="s">
        <v>1986</v>
      </c>
      <c r="N272" s="176" t="str">
        <f t="shared" si="17"/>
        <v>POR</v>
      </c>
    </row>
    <row r="273" spans="4:14" x14ac:dyDescent="0.4">
      <c r="D273" s="187" t="s">
        <v>117</v>
      </c>
      <c r="E273" s="29" t="s">
        <v>118</v>
      </c>
      <c r="F273" s="29" t="s">
        <v>119</v>
      </c>
      <c r="G273" s="184" t="str">
        <f t="shared" si="15"/>
        <v>PAZ, Neoachiropsetta milfordi, Finless flounder</v>
      </c>
      <c r="H273" s="173" t="str">
        <f t="shared" si="16"/>
        <v>PAZ</v>
      </c>
      <c r="K273" s="185"/>
      <c r="M273" s="186" t="s">
        <v>1987</v>
      </c>
      <c r="N273" s="176" t="str">
        <f t="shared" si="17"/>
        <v>POS</v>
      </c>
    </row>
    <row r="274" spans="4:14" x14ac:dyDescent="0.4">
      <c r="D274" s="187" t="s">
        <v>1277</v>
      </c>
      <c r="E274" s="29" t="s">
        <v>1278</v>
      </c>
      <c r="F274" s="29" t="s">
        <v>1279</v>
      </c>
      <c r="G274" s="184" t="str">
        <f t="shared" si="15"/>
        <v>PCH, Parachaenichthys charcoti, Antarctic dragonfishes</v>
      </c>
      <c r="H274" s="173" t="str">
        <f t="shared" si="16"/>
        <v>PCH</v>
      </c>
      <c r="K274" s="185"/>
      <c r="M274" s="186" t="s">
        <v>1988</v>
      </c>
      <c r="N274" s="176" t="str">
        <f t="shared" si="17"/>
        <v>PPN</v>
      </c>
    </row>
    <row r="275" spans="4:14" x14ac:dyDescent="0.4">
      <c r="D275" s="187" t="s">
        <v>1280</v>
      </c>
      <c r="E275" s="29" t="s">
        <v>1582</v>
      </c>
      <c r="F275" s="29" t="s">
        <v>1281</v>
      </c>
      <c r="G275" s="184" t="str">
        <f t="shared" si="15"/>
        <v>PDG, Paradiplospinus gracilis, Slender escolar</v>
      </c>
      <c r="H275" s="173" t="str">
        <f t="shared" si="16"/>
        <v>PDG</v>
      </c>
      <c r="K275" s="185"/>
      <c r="M275" s="186" t="s">
        <v>1989</v>
      </c>
      <c r="N275" s="176" t="str">
        <f t="shared" si="17"/>
        <v>PRE</v>
      </c>
    </row>
    <row r="276" spans="4:14" x14ac:dyDescent="0.4">
      <c r="D276" s="187" t="s">
        <v>1282</v>
      </c>
      <c r="E276" s="29" t="s">
        <v>1283</v>
      </c>
      <c r="F276" s="29" t="s">
        <v>1583</v>
      </c>
      <c r="G276" s="184" t="str">
        <f t="shared" si="15"/>
        <v xml:space="preserve">PEF, Psychrolutes macrocephalus, </v>
      </c>
      <c r="H276" s="173" t="str">
        <f t="shared" si="16"/>
        <v>PEF</v>
      </c>
      <c r="K276" s="185"/>
      <c r="M276" s="186" t="s">
        <v>1990</v>
      </c>
      <c r="N276" s="176" t="str">
        <f t="shared" si="17"/>
        <v>PRG</v>
      </c>
    </row>
    <row r="277" spans="4:14" x14ac:dyDescent="0.4">
      <c r="D277" s="187" t="s">
        <v>1284</v>
      </c>
      <c r="E277" s="29" t="s">
        <v>1285</v>
      </c>
      <c r="F277" s="29" t="s">
        <v>1584</v>
      </c>
      <c r="G277" s="184" t="str">
        <f t="shared" si="15"/>
        <v>PEV, Prionodraco evansii, Dragonfish spp.</v>
      </c>
      <c r="H277" s="173" t="str">
        <f t="shared" si="16"/>
        <v>PEV</v>
      </c>
      <c r="K277" s="185"/>
      <c r="M277" s="186" t="s">
        <v>1991</v>
      </c>
      <c r="N277" s="176" t="str">
        <f t="shared" si="17"/>
        <v>PRM</v>
      </c>
    </row>
    <row r="278" spans="4:14" x14ac:dyDescent="0.4">
      <c r="D278" s="187" t="s">
        <v>1286</v>
      </c>
      <c r="E278" s="29" t="s">
        <v>1287</v>
      </c>
      <c r="F278" s="29" t="s">
        <v>1585</v>
      </c>
      <c r="G278" s="184" t="str">
        <f t="shared" si="15"/>
        <v>PEY, Scopelarchidae, Pearleyes, etc. nei</v>
      </c>
      <c r="H278" s="173" t="str">
        <f t="shared" si="16"/>
        <v>PEY</v>
      </c>
      <c r="K278" s="185"/>
      <c r="M278" s="245" t="s">
        <v>2450</v>
      </c>
      <c r="N278" s="176" t="str">
        <f t="shared" si="17"/>
        <v>PRP</v>
      </c>
    </row>
    <row r="279" spans="4:14" x14ac:dyDescent="0.4">
      <c r="D279" s="187" t="s">
        <v>1288</v>
      </c>
      <c r="E279" s="29" t="s">
        <v>1289</v>
      </c>
      <c r="F279" s="29" t="s">
        <v>1586</v>
      </c>
      <c r="G279" s="184" t="str">
        <f t="shared" si="15"/>
        <v>PGE, Parachaenichthys georgianus, Bathydraconidae</v>
      </c>
      <c r="H279" s="173" t="str">
        <f t="shared" si="16"/>
        <v>PGE</v>
      </c>
      <c r="K279" s="185"/>
      <c r="M279" s="186" t="s">
        <v>1992</v>
      </c>
      <c r="N279" s="176" t="str">
        <f t="shared" si="17"/>
        <v>PRY</v>
      </c>
    </row>
    <row r="280" spans="4:14" x14ac:dyDescent="0.4">
      <c r="D280" s="187" t="s">
        <v>1290</v>
      </c>
      <c r="E280" s="29" t="s">
        <v>1291</v>
      </c>
      <c r="F280" s="29" t="s">
        <v>1292</v>
      </c>
      <c r="G280" s="184" t="str">
        <f t="shared" si="15"/>
        <v>PGM, Pogonophryne marmorata, Marbled plunderfish</v>
      </c>
      <c r="H280" s="173" t="str">
        <f t="shared" si="16"/>
        <v>PGM</v>
      </c>
      <c r="K280" s="185"/>
      <c r="M280" s="186" t="s">
        <v>1993</v>
      </c>
      <c r="N280" s="176" t="str">
        <f t="shared" si="17"/>
        <v>PSR</v>
      </c>
    </row>
    <row r="281" spans="4:14" x14ac:dyDescent="0.4">
      <c r="D281" s="187" t="s">
        <v>1295</v>
      </c>
      <c r="E281" s="29" t="s">
        <v>1296</v>
      </c>
      <c r="F281" s="29" t="s">
        <v>1587</v>
      </c>
      <c r="G281" s="184" t="str">
        <f t="shared" si="15"/>
        <v>PGR, Pogonophryne permitini, Plunderfish</v>
      </c>
      <c r="H281" s="173" t="str">
        <f t="shared" si="16"/>
        <v>PGR</v>
      </c>
      <c r="K281" s="185"/>
      <c r="M281" s="186" t="s">
        <v>1994</v>
      </c>
      <c r="N281" s="176" t="str">
        <f t="shared" si="17"/>
        <v>PTC</v>
      </c>
    </row>
    <row r="282" spans="4:14" x14ac:dyDescent="0.4">
      <c r="D282" s="187" t="s">
        <v>1306</v>
      </c>
      <c r="E282" s="29" t="s">
        <v>1307</v>
      </c>
      <c r="F282" s="29" t="s">
        <v>1588</v>
      </c>
      <c r="G282" s="184" t="str">
        <f t="shared" si="15"/>
        <v>PHB, Pachycara brachycephalum, Eelpout</v>
      </c>
      <c r="H282" s="173" t="str">
        <f t="shared" si="16"/>
        <v>PHB</v>
      </c>
      <c r="K282" s="185"/>
      <c r="M282" s="186" t="s">
        <v>1995</v>
      </c>
      <c r="N282" s="176" t="str">
        <f t="shared" si="17"/>
        <v>PVM</v>
      </c>
    </row>
    <row r="283" spans="4:14" x14ac:dyDescent="0.4">
      <c r="D283" s="187" t="s">
        <v>1796</v>
      </c>
      <c r="E283" s="29" t="s">
        <v>1797</v>
      </c>
      <c r="F283" s="29"/>
      <c r="G283" s="184" t="str">
        <f t="shared" si="15"/>
        <v xml:space="preserve">PIV, Edentoliparis terraenovae, </v>
      </c>
      <c r="H283" s="173" t="str">
        <f t="shared" si="16"/>
        <v>PIV</v>
      </c>
      <c r="K283" s="185"/>
      <c r="M283" s="186" t="s">
        <v>1996</v>
      </c>
      <c r="N283" s="176" t="str">
        <f t="shared" si="17"/>
        <v>PVP</v>
      </c>
    </row>
    <row r="284" spans="4:14" x14ac:dyDescent="0.4">
      <c r="D284" s="187" t="s">
        <v>1308</v>
      </c>
      <c r="E284" s="29" t="s">
        <v>1309</v>
      </c>
      <c r="F284" s="29"/>
      <c r="G284" s="184" t="str">
        <f t="shared" si="15"/>
        <v>PLF, Artedidraconidae, Barbeled plunderfishes nei</v>
      </c>
      <c r="H284" s="173" t="str">
        <f t="shared" si="16"/>
        <v>PLF</v>
      </c>
      <c r="K284" s="185"/>
      <c r="M284" s="186" t="s">
        <v>1997</v>
      </c>
      <c r="N284" s="176" t="str">
        <f t="shared" si="17"/>
        <v>PVZ</v>
      </c>
    </row>
    <row r="285" spans="4:14" x14ac:dyDescent="0.4">
      <c r="D285" s="187" t="s">
        <v>1310</v>
      </c>
      <c r="E285" s="29" t="s">
        <v>1311</v>
      </c>
      <c r="F285" s="29"/>
      <c r="G285" s="184" t="str">
        <f t="shared" si="15"/>
        <v>PLG, Paraliparis gracilis, Flatfish</v>
      </c>
      <c r="H285" s="173" t="str">
        <f t="shared" si="16"/>
        <v>PLG</v>
      </c>
      <c r="K285" s="185"/>
      <c r="M285" s="186" t="s">
        <v>1998</v>
      </c>
      <c r="N285" s="176" t="str">
        <f t="shared" si="17"/>
        <v>PWH</v>
      </c>
    </row>
    <row r="286" spans="4:14" x14ac:dyDescent="0.4">
      <c r="D286" s="187" t="s">
        <v>1314</v>
      </c>
      <c r="E286" s="29" t="s">
        <v>1315</v>
      </c>
      <c r="F286" s="29" t="s">
        <v>1316</v>
      </c>
      <c r="G286" s="184" t="str">
        <f t="shared" si="15"/>
        <v xml:space="preserve">PM1, Poromitra atlantica, </v>
      </c>
      <c r="H286" s="173" t="str">
        <f t="shared" si="16"/>
        <v>PM1</v>
      </c>
      <c r="K286" s="185"/>
      <c r="M286" s="186" t="s">
        <v>1999</v>
      </c>
      <c r="N286" s="176" t="str">
        <f t="shared" si="17"/>
        <v>PWR</v>
      </c>
    </row>
    <row r="287" spans="4:14" x14ac:dyDescent="0.4">
      <c r="D287" s="187" t="s">
        <v>1317</v>
      </c>
      <c r="E287" s="29" t="s">
        <v>1318</v>
      </c>
      <c r="F287" s="29" t="s">
        <v>1319</v>
      </c>
      <c r="G287" s="184" t="str">
        <f t="shared" si="15"/>
        <v>PMA, Pagetopsis macropterus, Icefish spp.</v>
      </c>
      <c r="H287" s="173" t="str">
        <f t="shared" si="16"/>
        <v>PMA</v>
      </c>
      <c r="K287" s="185"/>
      <c r="M287" s="186" t="s">
        <v>2000</v>
      </c>
      <c r="N287" s="176" t="str">
        <f t="shared" si="17"/>
        <v>PXD</v>
      </c>
    </row>
    <row r="288" spans="4:14" x14ac:dyDescent="0.4">
      <c r="D288" s="187" t="s">
        <v>1320</v>
      </c>
      <c r="E288" s="29" t="s">
        <v>1321</v>
      </c>
      <c r="F288" s="29" t="s">
        <v>1589</v>
      </c>
      <c r="G288" s="184" t="str">
        <f t="shared" si="15"/>
        <v>PMC, Poromitra crassiceps, Crested bigscale</v>
      </c>
      <c r="H288" s="173" t="str">
        <f t="shared" si="16"/>
        <v>PMC</v>
      </c>
      <c r="K288" s="185"/>
      <c r="M288" s="186" t="s">
        <v>2001</v>
      </c>
      <c r="N288" s="176" t="str">
        <f t="shared" si="17"/>
        <v>PZK</v>
      </c>
    </row>
    <row r="289" spans="4:14" x14ac:dyDescent="0.4">
      <c r="D289" s="187" t="s">
        <v>1322</v>
      </c>
      <c r="E289" s="29" t="s">
        <v>1323</v>
      </c>
      <c r="F289" s="29"/>
      <c r="G289" s="184" t="str">
        <f t="shared" si="15"/>
        <v>POA, Brama brama, Atlantic pomfret</v>
      </c>
      <c r="H289" s="173" t="str">
        <f t="shared" si="16"/>
        <v>POA</v>
      </c>
      <c r="K289" s="185"/>
      <c r="M289" s="186" t="s">
        <v>2002</v>
      </c>
      <c r="N289" s="176" t="str">
        <f t="shared" si="17"/>
        <v>PZS</v>
      </c>
    </row>
    <row r="290" spans="4:14" x14ac:dyDescent="0.4">
      <c r="D290" s="187" t="s">
        <v>1324</v>
      </c>
      <c r="E290" s="29" t="s">
        <v>1325</v>
      </c>
      <c r="F290" s="29" t="s">
        <v>1326</v>
      </c>
      <c r="G290" s="184" t="str">
        <f t="shared" si="15"/>
        <v>POG, Pogonophryne spp, Plunderfish</v>
      </c>
      <c r="H290" s="173" t="str">
        <f t="shared" si="16"/>
        <v>POG</v>
      </c>
      <c r="K290" s="185"/>
      <c r="M290" s="186" t="s">
        <v>2003</v>
      </c>
      <c r="N290" s="176" t="str">
        <f t="shared" si="17"/>
        <v>RFD</v>
      </c>
    </row>
    <row r="291" spans="4:14" x14ac:dyDescent="0.4">
      <c r="D291" s="187" t="s">
        <v>1327</v>
      </c>
      <c r="E291" s="29" t="s">
        <v>1328</v>
      </c>
      <c r="F291" s="29" t="s">
        <v>1329</v>
      </c>
      <c r="G291" s="184" t="str">
        <f t="shared" si="15"/>
        <v>POR, Lamna nasus, Porbeagle</v>
      </c>
      <c r="H291" s="173" t="str">
        <f t="shared" si="16"/>
        <v>POR</v>
      </c>
      <c r="K291" s="185"/>
      <c r="M291" s="186" t="s">
        <v>2004</v>
      </c>
      <c r="N291" s="176" t="str">
        <f t="shared" si="17"/>
        <v>RGG</v>
      </c>
    </row>
    <row r="292" spans="4:14" x14ac:dyDescent="0.4">
      <c r="D292" s="187" t="s">
        <v>1330</v>
      </c>
      <c r="E292" s="29" t="s">
        <v>1329</v>
      </c>
      <c r="F292" s="29" t="s">
        <v>1590</v>
      </c>
      <c r="G292" s="184" t="str">
        <f t="shared" si="15"/>
        <v>POS, Micromesistius australis, Southern blue whiting</v>
      </c>
      <c r="H292" s="173" t="str">
        <f t="shared" si="16"/>
        <v>POS</v>
      </c>
      <c r="K292" s="185"/>
      <c r="M292" s="245" t="s">
        <v>2451</v>
      </c>
      <c r="N292" s="176" t="str">
        <f t="shared" si="17"/>
        <v>RIB</v>
      </c>
    </row>
    <row r="293" spans="4:14" x14ac:dyDescent="0.4">
      <c r="D293" s="187" t="s">
        <v>1331</v>
      </c>
      <c r="E293" s="29" t="s">
        <v>1332</v>
      </c>
      <c r="F293" s="29" t="s">
        <v>1716</v>
      </c>
      <c r="G293" s="184" t="str">
        <f t="shared" si="15"/>
        <v>PPN, Paraliparis antarcticus, Baltic Prawn</v>
      </c>
      <c r="H293" s="173" t="str">
        <f t="shared" si="16"/>
        <v>PPN</v>
      </c>
      <c r="K293" s="185"/>
      <c r="M293" s="245" t="s">
        <v>2452</v>
      </c>
      <c r="N293" s="176" t="str">
        <f t="shared" si="17"/>
        <v>ROK</v>
      </c>
    </row>
    <row r="294" spans="4:14" x14ac:dyDescent="0.4">
      <c r="D294" s="189" t="s">
        <v>2453</v>
      </c>
      <c r="E294" s="29" t="s">
        <v>100</v>
      </c>
      <c r="G294" s="184" t="str">
        <f t="shared" ref="G294:G357" si="18">_xlfn.CONCAT(D232 &amp;","&amp;" "&amp;E232&amp;","&amp;" "&amp;F232)</f>
        <v xml:space="preserve">PRE, Protomyctophum tenisoni, </v>
      </c>
      <c r="H294" s="173" t="str">
        <f t="shared" ref="H294:H357" si="19">D232</f>
        <v>PRE</v>
      </c>
      <c r="K294" s="185"/>
      <c r="M294" s="245" t="s">
        <v>2454</v>
      </c>
      <c r="N294" s="176" t="str">
        <f t="shared" si="17"/>
        <v>ROT</v>
      </c>
    </row>
    <row r="295" spans="4:14" x14ac:dyDescent="0.4">
      <c r="D295" s="187" t="s">
        <v>729</v>
      </c>
      <c r="E295" s="29" t="s">
        <v>730</v>
      </c>
      <c r="F295" s="29" t="s">
        <v>730</v>
      </c>
      <c r="G295" s="184" t="str">
        <f t="shared" si="18"/>
        <v>PRG, Calamus spp, Porgies</v>
      </c>
      <c r="H295" s="173" t="str">
        <f t="shared" si="19"/>
        <v>PRG</v>
      </c>
      <c r="K295" s="185"/>
      <c r="M295" s="186" t="s">
        <v>2005</v>
      </c>
      <c r="N295" s="176" t="str">
        <f t="shared" si="17"/>
        <v>RQX</v>
      </c>
    </row>
    <row r="296" spans="4:14" x14ac:dyDescent="0.4">
      <c r="D296" s="189" t="s">
        <v>733</v>
      </c>
      <c r="E296" s="29" t="s">
        <v>734</v>
      </c>
      <c r="F296" s="29" t="s">
        <v>1592</v>
      </c>
      <c r="G296" s="184" t="str">
        <f t="shared" si="18"/>
        <v>PRM, Protomyctophum bolini, Lanternfish</v>
      </c>
      <c r="H296" s="173" t="str">
        <f t="shared" si="19"/>
        <v>PRM</v>
      </c>
      <c r="K296" s="185"/>
      <c r="M296" s="186" t="s">
        <v>2006</v>
      </c>
      <c r="N296" s="176" t="str">
        <f t="shared" si="17"/>
        <v>RZZ</v>
      </c>
    </row>
    <row r="297" spans="4:14" x14ac:dyDescent="0.4">
      <c r="D297" s="187" t="s">
        <v>1593</v>
      </c>
      <c r="E297" s="29" t="s">
        <v>1594</v>
      </c>
      <c r="F297" s="29" t="s">
        <v>1595</v>
      </c>
      <c r="G297" s="184" t="str">
        <f t="shared" si="18"/>
        <v>PRY, Protomyctophum choriodon, Lanternfish</v>
      </c>
      <c r="H297" s="173" t="str">
        <f t="shared" si="19"/>
        <v>PRY</v>
      </c>
      <c r="K297" s="185"/>
      <c r="M297" s="186" t="s">
        <v>2007</v>
      </c>
      <c r="N297" s="176" t="str">
        <f t="shared" si="17"/>
        <v>SAO</v>
      </c>
    </row>
    <row r="298" spans="4:14" x14ac:dyDescent="0.4">
      <c r="D298" s="187" t="s">
        <v>389</v>
      </c>
      <c r="E298" s="29" t="s">
        <v>390</v>
      </c>
      <c r="F298" s="29" t="s">
        <v>391</v>
      </c>
      <c r="G298" s="184" t="str">
        <f t="shared" si="18"/>
        <v>PSR, Psilodraco breviceps, Dragonfish spp.</v>
      </c>
      <c r="H298" s="173" t="str">
        <f t="shared" si="19"/>
        <v>PSR</v>
      </c>
      <c r="K298" s="185"/>
      <c r="M298" s="186" t="s">
        <v>2008</v>
      </c>
      <c r="N298" s="176" t="str">
        <f t="shared" si="17"/>
        <v>SBB</v>
      </c>
    </row>
    <row r="299" spans="4:14" x14ac:dyDescent="0.4">
      <c r="D299" s="187" t="s">
        <v>739</v>
      </c>
      <c r="E299" s="29" t="s">
        <v>740</v>
      </c>
      <c r="F299" s="29" t="s">
        <v>741</v>
      </c>
      <c r="G299" s="184" t="str">
        <f t="shared" si="18"/>
        <v>PTC, Trematomus pennellii, Sharp-spined notothenia</v>
      </c>
      <c r="H299" s="173" t="str">
        <f t="shared" si="19"/>
        <v>PTC</v>
      </c>
      <c r="K299" s="185"/>
      <c r="M299" s="245" t="s">
        <v>2455</v>
      </c>
      <c r="N299" s="176" t="str">
        <f t="shared" si="17"/>
        <v>SBL</v>
      </c>
    </row>
    <row r="300" spans="4:14" x14ac:dyDescent="0.4">
      <c r="D300" s="187" t="s">
        <v>745</v>
      </c>
      <c r="E300" s="29" t="s">
        <v>746</v>
      </c>
      <c r="F300" s="29" t="s">
        <v>747</v>
      </c>
      <c r="G300" s="184" t="str">
        <f t="shared" si="18"/>
        <v>PVM, Paraliparis meganchus, Slit branchial paraliparis</v>
      </c>
      <c r="H300" s="173" t="str">
        <f t="shared" si="19"/>
        <v>PVM</v>
      </c>
      <c r="K300" s="185"/>
      <c r="M300" s="245" t="s">
        <v>2456</v>
      </c>
      <c r="N300" s="176" t="str">
        <f t="shared" si="17"/>
        <v>SCO</v>
      </c>
    </row>
    <row r="301" spans="4:14" x14ac:dyDescent="0.4">
      <c r="D301" s="187" t="s">
        <v>752</v>
      </c>
      <c r="E301" s="29" t="s">
        <v>753</v>
      </c>
      <c r="F301" s="29" t="s">
        <v>754</v>
      </c>
      <c r="G301" s="184" t="str">
        <f t="shared" si="18"/>
        <v xml:space="preserve">PVP, Protomyctophum spp, </v>
      </c>
      <c r="H301" s="173" t="str">
        <f t="shared" si="19"/>
        <v>PVP</v>
      </c>
      <c r="K301" s="185"/>
      <c r="M301" s="245" t="s">
        <v>2457</v>
      </c>
      <c r="N301" s="176" t="str">
        <f t="shared" si="17"/>
        <v>SCO</v>
      </c>
    </row>
    <row r="302" spans="4:14" x14ac:dyDescent="0.4">
      <c r="D302" s="187" t="s">
        <v>759</v>
      </c>
      <c r="E302" s="29" t="s">
        <v>1596</v>
      </c>
      <c r="F302" s="29" t="s">
        <v>760</v>
      </c>
      <c r="G302" s="184" t="str">
        <f t="shared" si="18"/>
        <v xml:space="preserve">PVZ, Paraliparis spp, </v>
      </c>
      <c r="H302" s="173" t="str">
        <f t="shared" si="19"/>
        <v>PVZ</v>
      </c>
      <c r="K302" s="185"/>
      <c r="M302" s="186" t="s">
        <v>2009</v>
      </c>
      <c r="N302" s="176" t="str">
        <f t="shared" si="17"/>
        <v>SCO</v>
      </c>
    </row>
    <row r="303" spans="4:14" x14ac:dyDescent="0.4">
      <c r="D303" s="187" t="s">
        <v>1597</v>
      </c>
      <c r="E303" s="29" t="s">
        <v>1598</v>
      </c>
      <c r="F303" s="29" t="s">
        <v>1599</v>
      </c>
      <c r="G303" s="184" t="str">
        <f t="shared" si="18"/>
        <v xml:space="preserve">PWH, Parachaenichthys spp, </v>
      </c>
      <c r="H303" s="173" t="str">
        <f t="shared" si="19"/>
        <v>PWH</v>
      </c>
      <c r="K303" s="185"/>
      <c r="M303" s="186" t="s">
        <v>2010</v>
      </c>
      <c r="N303" s="176" t="str">
        <f t="shared" si="17"/>
        <v>SDC</v>
      </c>
    </row>
    <row r="304" spans="4:14" x14ac:dyDescent="0.4">
      <c r="D304" s="187" t="s">
        <v>472</v>
      </c>
      <c r="E304" s="29" t="s">
        <v>473</v>
      </c>
      <c r="F304" s="29" t="s">
        <v>474</v>
      </c>
      <c r="G304" s="184" t="str">
        <f t="shared" si="18"/>
        <v xml:space="preserve">PWR, Pachycara spp, </v>
      </c>
      <c r="H304" s="173" t="str">
        <f t="shared" si="19"/>
        <v>PWR</v>
      </c>
      <c r="I304" s="246"/>
      <c r="J304" s="246"/>
      <c r="K304" s="246"/>
      <c r="L304" s="246"/>
      <c r="M304" s="186" t="s">
        <v>2011</v>
      </c>
      <c r="N304" s="176" t="str">
        <f t="shared" si="17"/>
        <v>SDP</v>
      </c>
    </row>
    <row r="305" spans="4:14" x14ac:dyDescent="0.4">
      <c r="D305" s="247" t="s">
        <v>1761</v>
      </c>
      <c r="E305" s="246" t="s">
        <v>1762</v>
      </c>
      <c r="F305" s="246" t="s">
        <v>1763</v>
      </c>
      <c r="G305" s="184" t="str">
        <f t="shared" si="18"/>
        <v xml:space="preserve">PXD, Paraliparis tetrapteryx, </v>
      </c>
      <c r="H305" s="173" t="str">
        <f t="shared" si="19"/>
        <v>PXD</v>
      </c>
      <c r="K305" s="185"/>
      <c r="M305" s="186" t="s">
        <v>2012</v>
      </c>
      <c r="N305" s="176" t="str">
        <f t="shared" si="17"/>
        <v>SEX</v>
      </c>
    </row>
    <row r="306" spans="4:14" x14ac:dyDescent="0.4">
      <c r="D306" s="187" t="s">
        <v>764</v>
      </c>
      <c r="E306" s="29" t="s">
        <v>765</v>
      </c>
      <c r="F306" s="29" t="s">
        <v>766</v>
      </c>
      <c r="G306" s="184" t="str">
        <f t="shared" si="18"/>
        <v xml:space="preserve">PZK, Pagetopsis spp, </v>
      </c>
      <c r="H306" s="173" t="str">
        <f t="shared" si="19"/>
        <v>PZK</v>
      </c>
      <c r="K306" s="185"/>
      <c r="M306" s="245" t="s">
        <v>2458</v>
      </c>
      <c r="N306" s="176" t="str">
        <f t="shared" si="17"/>
        <v>SEY</v>
      </c>
    </row>
    <row r="307" spans="4:14" x14ac:dyDescent="0.4">
      <c r="D307" s="187" t="s">
        <v>772</v>
      </c>
      <c r="E307" s="29" t="s">
        <v>773</v>
      </c>
      <c r="F307" s="29" t="s">
        <v>774</v>
      </c>
      <c r="G307" s="184" t="str">
        <f t="shared" si="18"/>
        <v xml:space="preserve">PZS, Pagetopsis maculata, </v>
      </c>
      <c r="H307" s="173" t="str">
        <f t="shared" si="19"/>
        <v>PZS</v>
      </c>
      <c r="K307" s="185"/>
      <c r="M307" s="245" t="s">
        <v>2459</v>
      </c>
      <c r="N307" s="176" t="str">
        <f t="shared" si="17"/>
        <v>SFS</v>
      </c>
    </row>
    <row r="308" spans="4:14" x14ac:dyDescent="0.4">
      <c r="D308" s="187" t="s">
        <v>780</v>
      </c>
      <c r="E308" s="29" t="s">
        <v>781</v>
      </c>
      <c r="F308" s="29" t="s">
        <v>782</v>
      </c>
      <c r="G308" s="184" t="str">
        <f t="shared" si="18"/>
        <v xml:space="preserve">RFD, Paraliparis kerguelensis, </v>
      </c>
      <c r="H308" s="173" t="str">
        <f t="shared" si="19"/>
        <v>RFD</v>
      </c>
      <c r="K308" s="185"/>
      <c r="M308" s="186" t="s">
        <v>2013</v>
      </c>
      <c r="N308" s="176" t="str">
        <f t="shared" si="17"/>
        <v>SGI</v>
      </c>
    </row>
    <row r="309" spans="4:14" x14ac:dyDescent="0.4">
      <c r="D309" s="187" t="s">
        <v>547</v>
      </c>
      <c r="E309" s="29" t="s">
        <v>548</v>
      </c>
      <c r="F309" s="29" t="s">
        <v>1687</v>
      </c>
      <c r="G309" s="184" t="str">
        <f t="shared" si="18"/>
        <v>RGG, Racovitzia glacialis, Dragonfish spp.</v>
      </c>
      <c r="H309" s="173" t="str">
        <f t="shared" si="19"/>
        <v>RGG</v>
      </c>
      <c r="K309" s="185"/>
      <c r="M309" s="186" t="s">
        <v>2014</v>
      </c>
      <c r="N309" s="176" t="str">
        <f t="shared" si="17"/>
        <v>SHL</v>
      </c>
    </row>
    <row r="310" spans="4:14" x14ac:dyDescent="0.4">
      <c r="D310" s="187" t="s">
        <v>1600</v>
      </c>
      <c r="E310" s="29" t="s">
        <v>1601</v>
      </c>
      <c r="F310" s="29" t="s">
        <v>1602</v>
      </c>
      <c r="G310" s="184" t="str">
        <f t="shared" si="18"/>
        <v>RQX, Stomiidae, Barbeled dragonfishes</v>
      </c>
      <c r="H310" s="173" t="str">
        <f t="shared" si="19"/>
        <v>RQX</v>
      </c>
      <c r="K310" s="185"/>
      <c r="M310" s="186" t="s">
        <v>2015</v>
      </c>
      <c r="N310" s="176" t="str">
        <f t="shared" si="17"/>
        <v>SIX</v>
      </c>
    </row>
    <row r="311" spans="4:14" x14ac:dyDescent="0.4">
      <c r="D311" s="187" t="s">
        <v>1333</v>
      </c>
      <c r="E311" s="29" t="s">
        <v>1334</v>
      </c>
      <c r="F311" s="29" t="s">
        <v>1717</v>
      </c>
      <c r="G311" s="184" t="str">
        <f t="shared" si="18"/>
        <v>RZZ, Somniosus antarcticus, Southern sleeper shark</v>
      </c>
      <c r="H311" s="173" t="str">
        <f t="shared" si="19"/>
        <v>RZZ</v>
      </c>
      <c r="K311" s="185"/>
      <c r="M311" s="186" t="s">
        <v>2016</v>
      </c>
      <c r="N311" s="176" t="str">
        <f t="shared" si="17"/>
        <v>SKX</v>
      </c>
    </row>
    <row r="312" spans="4:14" x14ac:dyDescent="0.4">
      <c r="D312" s="187" t="s">
        <v>788</v>
      </c>
      <c r="E312" s="29" t="s">
        <v>789</v>
      </c>
      <c r="F312" s="29" t="s">
        <v>790</v>
      </c>
      <c r="G312" s="184" t="str">
        <f t="shared" si="18"/>
        <v>SAO, Salilota australis, Tadpole codling</v>
      </c>
      <c r="H312" s="173" t="str">
        <f t="shared" si="19"/>
        <v>SAO</v>
      </c>
      <c r="K312" s="185"/>
      <c r="M312" s="186" t="s">
        <v>2017</v>
      </c>
      <c r="N312" s="176" t="str">
        <f t="shared" si="17"/>
        <v>SLH</v>
      </c>
    </row>
    <row r="313" spans="4:14" x14ac:dyDescent="0.4">
      <c r="D313" s="187" t="s">
        <v>596</v>
      </c>
      <c r="E313" s="29" t="s">
        <v>597</v>
      </c>
      <c r="F313" s="29" t="s">
        <v>598</v>
      </c>
      <c r="G313" s="184" t="str">
        <f t="shared" si="18"/>
        <v>SBB, Stomias boa, Boa dragonfish</v>
      </c>
      <c r="H313" s="173" t="str">
        <f t="shared" si="19"/>
        <v>SBB</v>
      </c>
      <c r="K313" s="185"/>
      <c r="M313" s="245" t="s">
        <v>2460</v>
      </c>
      <c r="N313" s="176" t="str">
        <f t="shared" si="17"/>
        <v>SNS</v>
      </c>
    </row>
    <row r="314" spans="4:14" x14ac:dyDescent="0.4">
      <c r="D314" s="187" t="s">
        <v>1335</v>
      </c>
      <c r="E314" s="29" t="s">
        <v>1336</v>
      </c>
      <c r="F314" s="29" t="s">
        <v>1337</v>
      </c>
      <c r="G314" s="184" t="str">
        <f t="shared" si="18"/>
        <v>SCO, Scorpaenidae, Scorpionfishes, redfishes nei</v>
      </c>
      <c r="H314" s="173" t="str">
        <f t="shared" si="19"/>
        <v>SCO</v>
      </c>
      <c r="K314" s="185"/>
      <c r="M314" s="186" t="s">
        <v>2018</v>
      </c>
      <c r="N314" s="176" t="str">
        <f t="shared" si="17"/>
        <v>SON</v>
      </c>
    </row>
    <row r="315" spans="4:14" x14ac:dyDescent="0.4">
      <c r="D315" s="187" t="s">
        <v>1603</v>
      </c>
      <c r="E315" s="29" t="s">
        <v>1340</v>
      </c>
      <c r="F315" s="29" t="s">
        <v>1604</v>
      </c>
      <c r="G315" s="184" t="str">
        <f t="shared" si="18"/>
        <v>SDC, Diastobranchus capensis, Basketwork eel</v>
      </c>
      <c r="H315" s="173" t="str">
        <f t="shared" si="19"/>
        <v>SDC</v>
      </c>
      <c r="K315" s="185"/>
      <c r="M315" s="186" t="s">
        <v>2019</v>
      </c>
      <c r="N315" s="176" t="str">
        <f t="shared" si="17"/>
        <v>SSI</v>
      </c>
    </row>
    <row r="316" spans="4:14" x14ac:dyDescent="0.4">
      <c r="D316" s="187" t="s">
        <v>795</v>
      </c>
      <c r="E316" s="29" t="s">
        <v>796</v>
      </c>
      <c r="F316" s="29" t="s">
        <v>1605</v>
      </c>
      <c r="G316" s="184" t="str">
        <f t="shared" si="18"/>
        <v>SDP, Mustelus schmitti, Narrownose smooth-hound</v>
      </c>
      <c r="H316" s="173" t="str">
        <f t="shared" si="19"/>
        <v>SDP</v>
      </c>
      <c r="K316" s="185"/>
      <c r="M316" s="245" t="s">
        <v>2461</v>
      </c>
      <c r="N316" s="176" t="str">
        <f t="shared" si="17"/>
        <v>SSK</v>
      </c>
    </row>
    <row r="317" spans="4:14" x14ac:dyDescent="0.4">
      <c r="D317" s="187" t="s">
        <v>1338</v>
      </c>
      <c r="E317" s="29" t="s">
        <v>1606</v>
      </c>
      <c r="F317" s="29" t="s">
        <v>1339</v>
      </c>
      <c r="G317" s="184" t="str">
        <f t="shared" si="18"/>
        <v>SEX, Eurypharynx pelecanoides, Pelican eel</v>
      </c>
      <c r="H317" s="173" t="str">
        <f t="shared" si="19"/>
        <v>SEX</v>
      </c>
      <c r="K317" s="185"/>
      <c r="M317" s="245" t="s">
        <v>2462</v>
      </c>
      <c r="N317" s="176" t="str">
        <f t="shared" si="17"/>
        <v>SSO</v>
      </c>
    </row>
    <row r="318" spans="4:14" x14ac:dyDescent="0.4">
      <c r="D318" s="187" t="s">
        <v>801</v>
      </c>
      <c r="E318" s="29" t="s">
        <v>1607</v>
      </c>
      <c r="F318" s="29" t="s">
        <v>802</v>
      </c>
      <c r="G318" s="184" t="str">
        <f t="shared" si="18"/>
        <v>SGI, Pseudochaenichthys georgianus, South Georgia icefish</v>
      </c>
      <c r="H318" s="173" t="str">
        <f t="shared" si="19"/>
        <v>SGI</v>
      </c>
      <c r="K318" s="185"/>
      <c r="M318" s="186" t="s">
        <v>2020</v>
      </c>
      <c r="N318" s="176" t="str">
        <f t="shared" si="17"/>
        <v>STO</v>
      </c>
    </row>
    <row r="319" spans="4:14" x14ac:dyDescent="0.4">
      <c r="D319" s="187" t="s">
        <v>805</v>
      </c>
      <c r="E319" s="29" t="s">
        <v>806</v>
      </c>
      <c r="F319" s="29" t="s">
        <v>807</v>
      </c>
      <c r="G319" s="184" t="str">
        <f t="shared" si="18"/>
        <v>SHL, Etmopterus spp, Lanternsharks nei</v>
      </c>
      <c r="H319" s="173" t="str">
        <f t="shared" si="19"/>
        <v>SHL</v>
      </c>
      <c r="K319" s="185"/>
      <c r="M319" s="186" t="s">
        <v>2021</v>
      </c>
      <c r="N319" s="176" t="str">
        <f t="shared" si="17"/>
        <v>SVY</v>
      </c>
    </row>
    <row r="320" spans="4:14" x14ac:dyDescent="0.4">
      <c r="D320" s="187" t="s">
        <v>1608</v>
      </c>
      <c r="E320" s="29" t="s">
        <v>812</v>
      </c>
      <c r="F320" s="29"/>
      <c r="G320" s="184" t="str">
        <f t="shared" si="18"/>
        <v>SIX, Sardinella spp, Sardinellas nei</v>
      </c>
      <c r="H320" s="173" t="str">
        <f t="shared" si="19"/>
        <v>SIX</v>
      </c>
      <c r="K320" s="185"/>
      <c r="M320" s="186" t="s">
        <v>2022</v>
      </c>
      <c r="N320" s="176" t="str">
        <f t="shared" si="17"/>
        <v>SWK</v>
      </c>
    </row>
    <row r="321" spans="4:14" x14ac:dyDescent="0.4">
      <c r="D321" s="187" t="s">
        <v>635</v>
      </c>
      <c r="E321" s="29" t="s">
        <v>636</v>
      </c>
      <c r="F321" s="29" t="s">
        <v>1609</v>
      </c>
      <c r="G321" s="184" t="str">
        <f t="shared" si="18"/>
        <v>SKX, Elasmobranchii, Sharks, rays, skates, etc. nei</v>
      </c>
      <c r="H321" s="173" t="str">
        <f t="shared" si="19"/>
        <v>SKX</v>
      </c>
      <c r="K321" s="185"/>
      <c r="M321" s="186" t="s">
        <v>2023</v>
      </c>
      <c r="N321" s="176" t="str">
        <f t="shared" si="17"/>
        <v>SZT</v>
      </c>
    </row>
    <row r="322" spans="4:14" x14ac:dyDescent="0.4">
      <c r="D322" s="187" t="s">
        <v>1610</v>
      </c>
      <c r="E322" s="29" t="s">
        <v>816</v>
      </c>
      <c r="F322" s="29"/>
      <c r="G322" s="184" t="str">
        <f t="shared" si="18"/>
        <v>SLH, Scopelosaurus hamiltoni, Grinner</v>
      </c>
      <c r="H322" s="173" t="str">
        <f t="shared" si="19"/>
        <v>SLH</v>
      </c>
      <c r="K322" s="185"/>
      <c r="M322" s="245" t="s">
        <v>2463</v>
      </c>
      <c r="N322" s="176" t="str">
        <f t="shared" si="17"/>
        <v>TAL</v>
      </c>
    </row>
    <row r="323" spans="4:14" x14ac:dyDescent="0.4">
      <c r="D323" s="187" t="s">
        <v>819</v>
      </c>
      <c r="E323" s="29" t="s">
        <v>820</v>
      </c>
      <c r="F323" s="29" t="s">
        <v>1611</v>
      </c>
      <c r="G323" s="184" t="str">
        <f t="shared" si="18"/>
        <v>SON, Somniosus pacificus, Pacific sleeper shark</v>
      </c>
      <c r="H323" s="173" t="str">
        <f t="shared" si="19"/>
        <v>SON</v>
      </c>
      <c r="K323" s="185"/>
      <c r="M323" s="186" t="s">
        <v>2024</v>
      </c>
      <c r="N323" s="176" t="str">
        <f t="shared" si="17"/>
        <v>TEZ</v>
      </c>
    </row>
    <row r="324" spans="4:14" x14ac:dyDescent="0.4">
      <c r="D324" s="187" t="s">
        <v>824</v>
      </c>
      <c r="E324" s="29" t="s">
        <v>825</v>
      </c>
      <c r="F324" s="29" t="s">
        <v>826</v>
      </c>
      <c r="G324" s="184" t="str">
        <f t="shared" si="18"/>
        <v>SSI, Chaenocephalus aceratus, Blackfin icefish</v>
      </c>
      <c r="H324" s="173" t="str">
        <f t="shared" si="19"/>
        <v>SSI</v>
      </c>
      <c r="K324" s="185"/>
      <c r="M324" s="245" t="s">
        <v>2464</v>
      </c>
      <c r="N324" s="176" t="str">
        <f t="shared" si="17"/>
        <v>TIA</v>
      </c>
    </row>
    <row r="325" spans="4:14" x14ac:dyDescent="0.4">
      <c r="D325" s="187" t="s">
        <v>669</v>
      </c>
      <c r="E325" s="29" t="s">
        <v>670</v>
      </c>
      <c r="F325" s="29" t="s">
        <v>1612</v>
      </c>
      <c r="G325" s="184" t="str">
        <f t="shared" si="18"/>
        <v>STO, Stolephorus spp, Stolephorus anchovies nei</v>
      </c>
      <c r="H325" s="173" t="str">
        <f t="shared" si="19"/>
        <v>STO</v>
      </c>
      <c r="K325" s="185"/>
      <c r="M325" s="186" t="s">
        <v>2025</v>
      </c>
      <c r="N325" s="176" t="str">
        <f t="shared" si="17"/>
        <v>TIC</v>
      </c>
    </row>
    <row r="326" spans="4:14" x14ac:dyDescent="0.4">
      <c r="D326" s="187" t="s">
        <v>1613</v>
      </c>
      <c r="E326" s="29" t="s">
        <v>1614</v>
      </c>
      <c r="F326" s="29" t="s">
        <v>1615</v>
      </c>
      <c r="G326" s="184" t="str">
        <f t="shared" si="18"/>
        <v>SVY, Synaphobranchidae, Cutthroat eels nei</v>
      </c>
      <c r="H326" s="173" t="str">
        <f t="shared" si="19"/>
        <v>SVY</v>
      </c>
      <c r="K326" s="185"/>
      <c r="M326" s="186" t="s">
        <v>2026</v>
      </c>
      <c r="N326" s="176" t="str">
        <f t="shared" si="17"/>
        <v>TLE</v>
      </c>
    </row>
    <row r="327" spans="4:14" x14ac:dyDescent="0.4">
      <c r="D327" s="187" t="s">
        <v>731</v>
      </c>
      <c r="E327" s="29" t="s">
        <v>732</v>
      </c>
      <c r="F327" s="29" t="s">
        <v>1718</v>
      </c>
      <c r="G327" s="184" t="str">
        <f t="shared" si="18"/>
        <v xml:space="preserve">SWK, Stomias spp, </v>
      </c>
      <c r="H327" s="173" t="str">
        <f t="shared" si="19"/>
        <v>SWK</v>
      </c>
      <c r="K327" s="185"/>
      <c r="M327" s="186" t="s">
        <v>2027</v>
      </c>
      <c r="N327" s="176" t="str">
        <f t="shared" si="17"/>
        <v>TLO</v>
      </c>
    </row>
    <row r="328" spans="4:14" x14ac:dyDescent="0.4">
      <c r="D328" s="187" t="s">
        <v>756</v>
      </c>
      <c r="E328" s="29" t="s">
        <v>757</v>
      </c>
      <c r="F328" s="29" t="s">
        <v>758</v>
      </c>
      <c r="G328" s="184" t="str">
        <f t="shared" si="18"/>
        <v xml:space="preserve">SZT, Pogonophryne scotti, </v>
      </c>
      <c r="H328" s="173" t="str">
        <f t="shared" si="19"/>
        <v>SZT</v>
      </c>
      <c r="K328" s="185"/>
      <c r="M328" s="186" t="s">
        <v>2028</v>
      </c>
      <c r="N328" s="176" t="str">
        <f t="shared" ref="N328:N391" si="20">MID(M328,1,3)</f>
        <v>TMW</v>
      </c>
    </row>
    <row r="329" spans="4:14" x14ac:dyDescent="0.4">
      <c r="D329" s="187" t="s">
        <v>761</v>
      </c>
      <c r="E329" s="29" t="s">
        <v>762</v>
      </c>
      <c r="F329" s="29" t="s">
        <v>763</v>
      </c>
      <c r="G329" s="184" t="str">
        <f t="shared" si="18"/>
        <v>TEZ, Paradiplospinus antarcticus, Antarctic escolar</v>
      </c>
      <c r="H329" s="173" t="str">
        <f t="shared" si="19"/>
        <v>TEZ</v>
      </c>
      <c r="K329" s="185"/>
      <c r="M329" s="186" t="s">
        <v>2031</v>
      </c>
      <c r="N329" s="176" t="str">
        <f t="shared" si="20"/>
        <v>TRD</v>
      </c>
    </row>
    <row r="330" spans="4:14" x14ac:dyDescent="0.4">
      <c r="D330" s="187" t="s">
        <v>839</v>
      </c>
      <c r="E330" s="29" t="s">
        <v>840</v>
      </c>
      <c r="F330" s="29" t="s">
        <v>841</v>
      </c>
      <c r="G330" s="184" t="str">
        <f t="shared" si="18"/>
        <v xml:space="preserve">TIC, Chionodraco hamatus, </v>
      </c>
      <c r="H330" s="173" t="str">
        <f t="shared" si="19"/>
        <v>TIC</v>
      </c>
      <c r="K330" s="185"/>
      <c r="M330" s="186" t="s">
        <v>2032</v>
      </c>
      <c r="N330" s="176" t="str">
        <f t="shared" si="20"/>
        <v>TRH</v>
      </c>
    </row>
    <row r="331" spans="4:14" x14ac:dyDescent="0.4">
      <c r="D331" s="187" t="s">
        <v>846</v>
      </c>
      <c r="E331" s="29" t="s">
        <v>847</v>
      </c>
      <c r="F331" s="29" t="s">
        <v>1616</v>
      </c>
      <c r="G331" s="184" t="str">
        <f t="shared" si="18"/>
        <v>TLE, Trigonolampa miriceps, Threelight dragonfish</v>
      </c>
      <c r="H331" s="173" t="str">
        <f t="shared" si="19"/>
        <v>TLE</v>
      </c>
      <c r="K331" s="185"/>
      <c r="M331" s="186" t="s">
        <v>2033</v>
      </c>
      <c r="N331" s="176" t="str">
        <f t="shared" si="20"/>
        <v>TRL</v>
      </c>
    </row>
    <row r="332" spans="4:14" x14ac:dyDescent="0.4">
      <c r="D332" s="187" t="s">
        <v>1341</v>
      </c>
      <c r="E332" s="29" t="s">
        <v>1342</v>
      </c>
      <c r="F332" s="29" t="s">
        <v>1617</v>
      </c>
      <c r="G332" s="184" t="str">
        <f t="shared" si="18"/>
        <v>TLO, Trematomus loennbergii, Scaly rockcod</v>
      </c>
      <c r="H332" s="173" t="str">
        <f t="shared" si="19"/>
        <v>TLO</v>
      </c>
      <c r="K332" s="185"/>
      <c r="M332" s="186" t="s">
        <v>2034</v>
      </c>
      <c r="N332" s="176" t="str">
        <f t="shared" si="20"/>
        <v>TRM</v>
      </c>
    </row>
    <row r="333" spans="4:14" x14ac:dyDescent="0.4">
      <c r="D333" s="187" t="s">
        <v>1343</v>
      </c>
      <c r="E333" s="29" t="s">
        <v>1344</v>
      </c>
      <c r="F333" s="29" t="s">
        <v>1618</v>
      </c>
      <c r="G333" s="184" t="str">
        <f t="shared" si="18"/>
        <v>TMW, Trematomus vicarius, Orange notothen</v>
      </c>
      <c r="H333" s="173" t="str">
        <f t="shared" si="19"/>
        <v>TMW</v>
      </c>
      <c r="K333" s="185"/>
      <c r="M333" s="186" t="s">
        <v>2035</v>
      </c>
      <c r="N333" s="176" t="str">
        <f t="shared" si="20"/>
        <v>TRN</v>
      </c>
    </row>
    <row r="334" spans="4:14" x14ac:dyDescent="0.4">
      <c r="D334" s="187" t="s">
        <v>1345</v>
      </c>
      <c r="E334" s="29" t="s">
        <v>1346</v>
      </c>
      <c r="F334" s="29" t="s">
        <v>1619</v>
      </c>
      <c r="G334" s="184" t="str">
        <f t="shared" si="18"/>
        <v>TOA, Dissostichus mawsoni, Antarctic toothfish</v>
      </c>
      <c r="H334" s="173" t="str">
        <f t="shared" si="19"/>
        <v>TOA</v>
      </c>
      <c r="K334" s="185"/>
      <c r="M334" s="186" t="s">
        <v>2036</v>
      </c>
      <c r="N334" s="176" t="str">
        <f t="shared" si="20"/>
        <v>TRT</v>
      </c>
    </row>
    <row r="335" spans="4:14" x14ac:dyDescent="0.4">
      <c r="D335" s="187" t="s">
        <v>1347</v>
      </c>
      <c r="E335" s="29" t="s">
        <v>1348</v>
      </c>
      <c r="F335" s="29" t="s">
        <v>1349</v>
      </c>
      <c r="G335" s="184" t="str">
        <f t="shared" si="18"/>
        <v>TOP, Dissostichus eleginoides, Patagonian toothfish</v>
      </c>
      <c r="H335" s="173" t="str">
        <f t="shared" si="19"/>
        <v>TOP</v>
      </c>
      <c r="K335" s="185"/>
      <c r="M335" s="186" t="s">
        <v>2037</v>
      </c>
      <c r="N335" s="176" t="str">
        <f t="shared" si="20"/>
        <v>TRW</v>
      </c>
    </row>
    <row r="336" spans="4:14" x14ac:dyDescent="0.4">
      <c r="D336" s="187" t="s">
        <v>1350</v>
      </c>
      <c r="E336" s="29" t="s">
        <v>1351</v>
      </c>
      <c r="F336" s="29" t="s">
        <v>1352</v>
      </c>
      <c r="G336" s="184" t="str">
        <f t="shared" si="18"/>
        <v>TRD, Trematomus lepidorhinus, Slender scalyhead</v>
      </c>
      <c r="H336" s="173" t="str">
        <f t="shared" si="19"/>
        <v>TRD</v>
      </c>
      <c r="K336" s="185"/>
      <c r="M336" s="245" t="s">
        <v>2465</v>
      </c>
      <c r="N336" s="176" t="str">
        <f t="shared" si="20"/>
        <v>TSP</v>
      </c>
    </row>
    <row r="337" spans="4:14" x14ac:dyDescent="0.4">
      <c r="D337" s="187" t="s">
        <v>1353</v>
      </c>
      <c r="E337" s="29" t="s">
        <v>1354</v>
      </c>
      <c r="F337" s="29" t="s">
        <v>1620</v>
      </c>
      <c r="G337" s="184" t="str">
        <f t="shared" si="18"/>
        <v>TRH, Trematomus hansoni, Striped rockcod</v>
      </c>
      <c r="H337" s="173" t="str">
        <f t="shared" si="19"/>
        <v>TRH</v>
      </c>
      <c r="K337" s="185"/>
      <c r="M337" s="245" t="s">
        <v>2466</v>
      </c>
      <c r="N337" s="176" t="str">
        <f t="shared" si="20"/>
        <v>TSU</v>
      </c>
    </row>
    <row r="338" spans="4:14" x14ac:dyDescent="0.4">
      <c r="D338" s="187" t="s">
        <v>1355</v>
      </c>
      <c r="E338" s="29" t="s">
        <v>1356</v>
      </c>
      <c r="F338" s="29" t="s">
        <v>1621</v>
      </c>
      <c r="G338" s="184" t="str">
        <f t="shared" si="18"/>
        <v>TRL, Trematomus eulepidotus, Blunt scalyhead</v>
      </c>
      <c r="H338" s="173" t="str">
        <f t="shared" si="19"/>
        <v>TRL</v>
      </c>
      <c r="K338" s="185"/>
      <c r="M338" s="186" t="s">
        <v>2038</v>
      </c>
      <c r="N338" s="176" t="str">
        <f t="shared" si="20"/>
        <v>TTK</v>
      </c>
    </row>
    <row r="339" spans="4:14" x14ac:dyDescent="0.4">
      <c r="D339" s="187" t="s">
        <v>1357</v>
      </c>
      <c r="E339" s="29" t="s">
        <v>1358</v>
      </c>
      <c r="F339" s="29" t="s">
        <v>1622</v>
      </c>
      <c r="G339" s="184" t="str">
        <f t="shared" si="18"/>
        <v>TRM, Trematomus scotti, Crowned rockcod</v>
      </c>
      <c r="H339" s="173" t="str">
        <f t="shared" si="19"/>
        <v>TRM</v>
      </c>
      <c r="K339" s="185"/>
      <c r="M339" s="186" t="s">
        <v>2039</v>
      </c>
      <c r="N339" s="176" t="str">
        <f t="shared" si="20"/>
        <v>UMA</v>
      </c>
    </row>
    <row r="340" spans="4:14" x14ac:dyDescent="0.4">
      <c r="D340" s="187" t="s">
        <v>917</v>
      </c>
      <c r="E340" s="29" t="s">
        <v>918</v>
      </c>
      <c r="F340" s="29"/>
      <c r="G340" s="184" t="str">
        <f t="shared" si="18"/>
        <v>TRN, Trematomus nicolai, Spotted notothen</v>
      </c>
      <c r="H340" s="173" t="str">
        <f t="shared" si="19"/>
        <v>TRN</v>
      </c>
      <c r="K340" s="185"/>
      <c r="M340" s="186" t="s">
        <v>2040</v>
      </c>
      <c r="N340" s="176" t="str">
        <f t="shared" si="20"/>
        <v>VFX</v>
      </c>
    </row>
    <row r="341" spans="4:14" x14ac:dyDescent="0.4">
      <c r="D341" s="187" t="s">
        <v>1719</v>
      </c>
      <c r="E341" s="29" t="s">
        <v>1720</v>
      </c>
      <c r="F341" s="29" t="s">
        <v>1721</v>
      </c>
      <c r="G341" s="184" t="str">
        <f t="shared" si="18"/>
        <v>TRT, Trematomus spp, Trematomus nei</v>
      </c>
      <c r="H341" s="173" t="str">
        <f t="shared" si="19"/>
        <v>TRT</v>
      </c>
      <c r="K341" s="185"/>
      <c r="M341" s="186" t="s">
        <v>2041</v>
      </c>
      <c r="N341" s="176" t="str">
        <f t="shared" si="20"/>
        <v>VOI</v>
      </c>
    </row>
    <row r="342" spans="4:14" x14ac:dyDescent="0.4">
      <c r="D342" s="187" t="s">
        <v>1623</v>
      </c>
      <c r="E342" s="29" t="s">
        <v>1624</v>
      </c>
      <c r="F342" s="29" t="s">
        <v>1625</v>
      </c>
      <c r="G342" s="184" t="str">
        <f t="shared" si="18"/>
        <v>TRW, Trematomus newnesi, Dusky rockcod</v>
      </c>
      <c r="H342" s="173" t="str">
        <f t="shared" si="19"/>
        <v>TRW</v>
      </c>
      <c r="K342" s="185"/>
      <c r="M342" s="186" t="s">
        <v>2042</v>
      </c>
      <c r="N342" s="176" t="str">
        <f t="shared" si="20"/>
        <v>VSH</v>
      </c>
    </row>
    <row r="343" spans="4:14" x14ac:dyDescent="0.4">
      <c r="D343" s="187" t="s">
        <v>1672</v>
      </c>
      <c r="E343" s="29" t="s">
        <v>1673</v>
      </c>
      <c r="F343" s="29" t="s">
        <v>1722</v>
      </c>
      <c r="G343" s="184" t="str">
        <f t="shared" si="18"/>
        <v>TTK, Trematomus tokarevi, Bigeye notothen</v>
      </c>
      <c r="H343" s="173" t="str">
        <f t="shared" si="19"/>
        <v>TTK</v>
      </c>
      <c r="K343" s="185"/>
      <c r="M343" s="186" t="s">
        <v>2043</v>
      </c>
      <c r="N343" s="176" t="str">
        <f t="shared" si="20"/>
        <v>WIC</v>
      </c>
    </row>
    <row r="344" spans="4:14" x14ac:dyDescent="0.4">
      <c r="D344" s="187" t="s">
        <v>1361</v>
      </c>
      <c r="E344" s="29" t="s">
        <v>1362</v>
      </c>
      <c r="F344" s="29" t="s">
        <v>1363</v>
      </c>
      <c r="G344" s="184" t="str">
        <f t="shared" si="18"/>
        <v>UMA, Pseudomancopsetta andriashevi, Pigmy flounder</v>
      </c>
      <c r="H344" s="173" t="str">
        <f t="shared" si="19"/>
        <v>UMA</v>
      </c>
      <c r="K344" s="185"/>
      <c r="M344" s="186" t="s">
        <v>2044</v>
      </c>
      <c r="N344" s="176" t="str">
        <f t="shared" si="20"/>
        <v>WKS</v>
      </c>
    </row>
    <row r="345" spans="4:14" x14ac:dyDescent="0.4">
      <c r="D345" s="187" t="s">
        <v>1364</v>
      </c>
      <c r="E345" s="29" t="s">
        <v>1365</v>
      </c>
      <c r="F345" s="29" t="s">
        <v>1366</v>
      </c>
      <c r="G345" s="184" t="str">
        <f t="shared" si="18"/>
        <v xml:space="preserve">VFX, Nemichthyidae, </v>
      </c>
      <c r="H345" s="173" t="str">
        <f t="shared" si="19"/>
        <v>VFX</v>
      </c>
      <c r="K345" s="185"/>
      <c r="M345" s="186" t="s">
        <v>2045</v>
      </c>
      <c r="N345" s="176" t="str">
        <f t="shared" si="20"/>
        <v>WKX</v>
      </c>
    </row>
    <row r="346" spans="4:14" x14ac:dyDescent="0.4">
      <c r="D346" s="187" t="s">
        <v>1359</v>
      </c>
      <c r="E346" s="29" t="s">
        <v>1360</v>
      </c>
      <c r="F346" s="29" t="s">
        <v>1626</v>
      </c>
      <c r="G346" s="184" t="str">
        <f t="shared" si="18"/>
        <v xml:space="preserve">VOI, Vomeridens infuscipinnis, </v>
      </c>
      <c r="H346" s="173" t="str">
        <f t="shared" si="19"/>
        <v>VOI</v>
      </c>
      <c r="K346" s="185"/>
      <c r="M346" s="245" t="s">
        <v>2467</v>
      </c>
      <c r="N346" s="176" t="str">
        <f t="shared" si="20"/>
        <v>WRF</v>
      </c>
    </row>
    <row r="347" spans="4:14" x14ac:dyDescent="0.4">
      <c r="D347" s="187" t="s">
        <v>1627</v>
      </c>
      <c r="E347" s="29" t="s">
        <v>1628</v>
      </c>
      <c r="F347" s="29"/>
      <c r="G347" s="184" t="str">
        <f t="shared" si="18"/>
        <v xml:space="preserve">VSH, Scopelosaurus spp, </v>
      </c>
      <c r="H347" s="173" t="str">
        <f t="shared" si="19"/>
        <v>VSH</v>
      </c>
      <c r="K347" s="185"/>
      <c r="M347" s="186" t="s">
        <v>2046</v>
      </c>
      <c r="N347" s="176" t="str">
        <f t="shared" si="20"/>
        <v>YDB</v>
      </c>
    </row>
    <row r="348" spans="4:14" x14ac:dyDescent="0.4">
      <c r="D348" s="187" t="s">
        <v>1367</v>
      </c>
      <c r="E348" s="29" t="s">
        <v>1368</v>
      </c>
      <c r="F348" s="29" t="s">
        <v>1629</v>
      </c>
      <c r="G348" s="184" t="str">
        <f t="shared" si="18"/>
        <v>WIC, Chaenodraco wilsoni, Spiny icefish</v>
      </c>
      <c r="H348" s="173" t="str">
        <f t="shared" si="19"/>
        <v>WIC</v>
      </c>
      <c r="K348" s="185"/>
      <c r="M348" s="186" t="s">
        <v>2047</v>
      </c>
      <c r="N348" s="176" t="str">
        <f t="shared" si="20"/>
        <v>YOQ</v>
      </c>
    </row>
    <row r="349" spans="4:14" x14ac:dyDescent="0.4">
      <c r="D349" s="187" t="s">
        <v>1369</v>
      </c>
      <c r="E349" s="29" t="s">
        <v>1370</v>
      </c>
      <c r="F349" s="29" t="s">
        <v>1371</v>
      </c>
      <c r="G349" s="184" t="str">
        <f t="shared" si="18"/>
        <v>WKS, Cynoscion striatus, Striped weakfish</v>
      </c>
      <c r="H349" s="173" t="str">
        <f t="shared" si="19"/>
        <v>WKS</v>
      </c>
      <c r="K349" s="185"/>
      <c r="M349" s="245" t="s">
        <v>2468</v>
      </c>
      <c r="N349" s="176" t="str">
        <f t="shared" si="20"/>
        <v>YTC</v>
      </c>
    </row>
    <row r="350" spans="4:14" x14ac:dyDescent="0.4">
      <c r="D350" s="187" t="s">
        <v>1035</v>
      </c>
      <c r="E350" s="29" t="s">
        <v>1036</v>
      </c>
      <c r="F350" s="29" t="s">
        <v>1037</v>
      </c>
      <c r="G350" s="184" t="str">
        <f t="shared" si="18"/>
        <v>WKX, Cynoscion spp, Weakfishes nei</v>
      </c>
      <c r="H350" s="173" t="str">
        <f t="shared" si="19"/>
        <v>WKX</v>
      </c>
      <c r="K350" s="185"/>
      <c r="M350" s="245" t="s">
        <v>2469</v>
      </c>
      <c r="N350" s="176" t="str">
        <f t="shared" si="20"/>
        <v>ZCT</v>
      </c>
    </row>
    <row r="351" spans="4:14" x14ac:dyDescent="0.4">
      <c r="D351" s="187" t="s">
        <v>1038</v>
      </c>
      <c r="E351" s="29" t="s">
        <v>1632</v>
      </c>
      <c r="F351" s="29" t="s">
        <v>1039</v>
      </c>
      <c r="G351" s="184" t="str">
        <f t="shared" si="18"/>
        <v xml:space="preserve">YDB, Cryodraco spp, </v>
      </c>
      <c r="H351" s="173" t="str">
        <f t="shared" si="19"/>
        <v>YDB</v>
      </c>
      <c r="K351" s="185"/>
      <c r="M351" s="186" t="s">
        <v>2048</v>
      </c>
      <c r="N351" s="176" t="str">
        <f t="shared" si="20"/>
        <v>ZGL</v>
      </c>
    </row>
    <row r="352" spans="4:14" x14ac:dyDescent="0.4">
      <c r="D352" s="187" t="s">
        <v>1040</v>
      </c>
      <c r="E352" s="29" t="s">
        <v>1041</v>
      </c>
      <c r="F352" s="29" t="s">
        <v>1042</v>
      </c>
      <c r="G352" s="184" t="str">
        <f t="shared" si="18"/>
        <v>YOQ, Cryothenia peninsulae, Pithead</v>
      </c>
      <c r="H352" s="173" t="str">
        <f t="shared" si="19"/>
        <v>YOQ</v>
      </c>
      <c r="K352" s="185"/>
      <c r="M352" s="186" t="s">
        <v>2049</v>
      </c>
      <c r="N352" s="176" t="str">
        <f t="shared" si="20"/>
        <v>ZLS</v>
      </c>
    </row>
    <row r="353" spans="4:14" x14ac:dyDescent="0.4">
      <c r="D353" s="187" t="s">
        <v>851</v>
      </c>
      <c r="E353" s="29" t="s">
        <v>852</v>
      </c>
      <c r="F353" s="29" t="s">
        <v>853</v>
      </c>
      <c r="G353" s="184" t="str">
        <f t="shared" si="18"/>
        <v>ZGL, Genioliparis lindbergi, Cyclopteridae</v>
      </c>
      <c r="H353" s="173" t="str">
        <f t="shared" si="19"/>
        <v>ZGL</v>
      </c>
      <c r="K353" s="185"/>
      <c r="M353" s="186" t="s">
        <v>2050</v>
      </c>
      <c r="N353" s="176" t="str">
        <f t="shared" si="20"/>
        <v>ZSP</v>
      </c>
    </row>
    <row r="354" spans="4:14" x14ac:dyDescent="0.4">
      <c r="D354" s="187" t="s">
        <v>857</v>
      </c>
      <c r="E354" s="29" t="s">
        <v>858</v>
      </c>
      <c r="F354" s="29" t="s">
        <v>1633</v>
      </c>
      <c r="G354" s="184" t="str">
        <f t="shared" si="18"/>
        <v>ZLS, Cyclopteridae, Lumpfishes nei</v>
      </c>
      <c r="H354" s="173" t="str">
        <f t="shared" si="19"/>
        <v>ZLS</v>
      </c>
      <c r="K354" s="185"/>
      <c r="M354" s="186" t="str">
        <f>_xlfn.CONCAT(D297," - ",E297,IF(F297="",""," - "),IF(F297="","",F297))</f>
        <v>AKW - Aphrodita aculeata - Sea mouse</v>
      </c>
      <c r="N354" s="176" t="str">
        <f t="shared" si="20"/>
        <v>AKW</v>
      </c>
    </row>
    <row r="355" spans="4:14" x14ac:dyDescent="0.4">
      <c r="D355" s="187" t="s">
        <v>1109</v>
      </c>
      <c r="E355" s="29" t="s">
        <v>1110</v>
      </c>
      <c r="F355" s="29" t="s">
        <v>1634</v>
      </c>
      <c r="G355" s="184" t="str">
        <f t="shared" si="18"/>
        <v>ZSP, Zanclorhynchus spinifer, Antarctic horsefish</v>
      </c>
      <c r="H355" s="173" t="str">
        <f t="shared" si="19"/>
        <v>ZSP</v>
      </c>
      <c r="K355" s="185"/>
      <c r="M355" s="186" t="str">
        <f>_xlfn.CONCAT(D298," - ",E298,IF(F298="",""," - "),IF(F298="","",F298))</f>
        <v>AQM - Amphipoda - Amphipods</v>
      </c>
      <c r="N355" s="176" t="str">
        <f t="shared" si="20"/>
        <v>AQM</v>
      </c>
    </row>
    <row r="356" spans="4:14" x14ac:dyDescent="0.4">
      <c r="D356" s="187" t="s">
        <v>863</v>
      </c>
      <c r="E356" s="29" t="s">
        <v>864</v>
      </c>
      <c r="F356" s="29" t="s">
        <v>865</v>
      </c>
      <c r="G356" s="172" t="str">
        <f t="shared" si="18"/>
        <v xml:space="preserve">Other species, Invalid selection, </v>
      </c>
      <c r="H356" s="173" t="str">
        <f t="shared" si="19"/>
        <v>Other species</v>
      </c>
      <c r="K356" s="185"/>
      <c r="M356" s="186" t="str">
        <f>_xlfn.CONCAT(D303," - ",E303,IF(F303="",""," - "),IF(F303="","",F303))</f>
        <v>BIV - Smilium zancleanum - Acorn barnacle</v>
      </c>
      <c r="N356" s="176" t="str">
        <f t="shared" si="20"/>
        <v>BIV</v>
      </c>
    </row>
    <row r="357" spans="4:14" x14ac:dyDescent="0.4">
      <c r="D357" s="187" t="s">
        <v>1114</v>
      </c>
      <c r="E357" s="29" t="s">
        <v>1635</v>
      </c>
      <c r="F357" s="29" t="s">
        <v>1636</v>
      </c>
      <c r="G357" s="184" t="str">
        <f t="shared" si="18"/>
        <v>AJH, Anthozoa, Anthozoa</v>
      </c>
      <c r="H357" s="173" t="str">
        <f t="shared" si="19"/>
        <v>AJH</v>
      </c>
      <c r="K357" s="185"/>
      <c r="M357" s="186" t="str">
        <f>_xlfn.CONCAT(D304," - ",E304,IF(F304="",""," - "),IF(F304="","",F304))</f>
        <v>BRC - Brachioteuthis spp - Arm squids nei</v>
      </c>
      <c r="N357" s="176" t="str">
        <f t="shared" si="20"/>
        <v>BRC</v>
      </c>
    </row>
    <row r="358" spans="4:14" x14ac:dyDescent="0.4">
      <c r="D358" s="187" t="s">
        <v>869</v>
      </c>
      <c r="E358" s="29" t="s">
        <v>870</v>
      </c>
      <c r="F358" s="29" t="s">
        <v>1637</v>
      </c>
      <c r="G358" s="184" t="str">
        <f t="shared" ref="G358:G421" si="21">_xlfn.CONCAT(D296 &amp;","&amp;" "&amp;E296&amp;","&amp;" "&amp;F296)</f>
        <v>AJZ, Alcyonacea, Soft corals</v>
      </c>
      <c r="H358" s="173" t="str">
        <f t="shared" ref="H358:H421" si="22">D296</f>
        <v>AJZ</v>
      </c>
      <c r="K358" s="185"/>
      <c r="M358" s="261" t="s">
        <v>2470</v>
      </c>
      <c r="N358" s="176" t="str">
        <f t="shared" si="20"/>
        <v>BRI</v>
      </c>
    </row>
    <row r="359" spans="4:14" x14ac:dyDescent="0.4">
      <c r="D359" s="187" t="s">
        <v>1372</v>
      </c>
      <c r="E359" s="29" t="s">
        <v>1373</v>
      </c>
      <c r="F359" s="29" t="s">
        <v>1638</v>
      </c>
      <c r="G359" s="184" t="str">
        <f t="shared" si="21"/>
        <v>AKW, Aphrodita aculeata, Sea mouse</v>
      </c>
      <c r="H359" s="173" t="str">
        <f t="shared" si="22"/>
        <v>AKW</v>
      </c>
      <c r="K359" s="185"/>
      <c r="M359" s="186" t="str">
        <f>_xlfn.CONCAT(D309," - ",E309,IF(F309="",""," - "),IF(F309="","",F309))</f>
        <v>CEP - Cephalopoda - Cephalopods nei</v>
      </c>
      <c r="N359" s="176" t="str">
        <f t="shared" si="20"/>
        <v>CEP</v>
      </c>
    </row>
    <row r="360" spans="4:14" x14ac:dyDescent="0.4">
      <c r="D360" s="187" t="s">
        <v>1117</v>
      </c>
      <c r="E360" s="29" t="s">
        <v>1118</v>
      </c>
      <c r="F360" s="29" t="s">
        <v>1639</v>
      </c>
      <c r="G360" s="184" t="str">
        <f t="shared" si="21"/>
        <v>AQM, Amphipoda, Amphipods</v>
      </c>
      <c r="H360" s="173" t="str">
        <f t="shared" si="22"/>
        <v>AQM</v>
      </c>
      <c r="K360" s="185"/>
      <c r="M360" s="186" t="str">
        <f>_xlfn.CONCAT(D310," - ",E310,IF(F310="",""," - "),IF(F310="","",F310))</f>
        <v>CGE - Chaceon maritae - West African geryon</v>
      </c>
      <c r="N360" s="176" t="str">
        <f t="shared" si="20"/>
        <v>CGE</v>
      </c>
    </row>
    <row r="361" spans="4:14" x14ac:dyDescent="0.4">
      <c r="D361" s="187" t="s">
        <v>1120</v>
      </c>
      <c r="E361" s="29" t="s">
        <v>1121</v>
      </c>
      <c r="F361" s="29" t="s">
        <v>1122</v>
      </c>
      <c r="G361" s="184" t="str">
        <f t="shared" si="21"/>
        <v>AQZ, Antipatharia, Black corals and thorny corals</v>
      </c>
      <c r="H361" s="173" t="str">
        <f t="shared" si="22"/>
        <v>AQZ</v>
      </c>
      <c r="K361" s="185"/>
      <c r="M361" s="186" t="str">
        <f>_xlfn.CONCAT(D311," - ",E311,IF(F311="",""," - "),IF(F311="","",F311))</f>
        <v>CLX - Bivalvia - Clams, etc. nei</v>
      </c>
      <c r="N361" s="176" t="str">
        <f t="shared" si="20"/>
        <v>CLX</v>
      </c>
    </row>
    <row r="362" spans="4:14" x14ac:dyDescent="0.4">
      <c r="D362" s="187" t="s">
        <v>874</v>
      </c>
      <c r="E362" s="29" t="s">
        <v>1640</v>
      </c>
      <c r="F362" s="29" t="s">
        <v>875</v>
      </c>
      <c r="G362" s="184" t="str">
        <f t="shared" si="21"/>
        <v>ATX, Actiniaria, Sea anemones</v>
      </c>
      <c r="H362" s="173" t="str">
        <f t="shared" si="22"/>
        <v>ATX</v>
      </c>
      <c r="K362" s="185"/>
      <c r="M362" s="186" t="str">
        <f>_xlfn.CONCAT(D313," - ",E313,IF(F313="",""," - "),IF(F313="","",F313))</f>
        <v>CNZ - Crangon spp - Crangon shrimps nei</v>
      </c>
      <c r="N362" s="176" t="str">
        <f t="shared" si="20"/>
        <v>CNZ</v>
      </c>
    </row>
    <row r="363" spans="4:14" x14ac:dyDescent="0.4">
      <c r="D363" s="187" t="s">
        <v>1641</v>
      </c>
      <c r="E363" s="29" t="s">
        <v>647</v>
      </c>
      <c r="F363" s="29" t="s">
        <v>1642</v>
      </c>
      <c r="G363" s="184" t="str">
        <f t="shared" si="21"/>
        <v>AXT, Stylasteridae, Hydrocorals</v>
      </c>
      <c r="H363" s="173" t="str">
        <f t="shared" si="22"/>
        <v>AXT</v>
      </c>
      <c r="K363" s="185"/>
      <c r="M363" s="186" t="str">
        <f>_xlfn.CONCAT(D314," - ",E314,IF(F314="",""," - "),IF(F314="","",F314))</f>
        <v>CRA - Brachyura - Marine crabs nei</v>
      </c>
      <c r="N363" s="176" t="str">
        <f t="shared" si="20"/>
        <v>CRA</v>
      </c>
    </row>
    <row r="364" spans="4:14" x14ac:dyDescent="0.4">
      <c r="D364" s="187" t="s">
        <v>1133</v>
      </c>
      <c r="E364" s="29" t="s">
        <v>1134</v>
      </c>
      <c r="F364" s="29" t="s">
        <v>1135</v>
      </c>
      <c r="G364" s="184" t="str">
        <f t="shared" si="21"/>
        <v>AZN, Anthoathecata, Hydroids, hydromedusae</v>
      </c>
      <c r="H364" s="173" t="str">
        <f t="shared" si="22"/>
        <v>AZN</v>
      </c>
      <c r="K364" s="185"/>
      <c r="M364" s="186" t="str">
        <f>_xlfn.CONCAT(D315," - ",E315,IF(F315="",""," - "),IF(F315="","",F315))</f>
        <v>CRU - Crustacea - Marine crustaceans nei</v>
      </c>
      <c r="N364" s="176" t="str">
        <f t="shared" si="20"/>
        <v>CRU</v>
      </c>
    </row>
    <row r="365" spans="4:14" x14ac:dyDescent="0.4">
      <c r="D365" s="187" t="s">
        <v>1374</v>
      </c>
      <c r="E365" s="29" t="s">
        <v>1375</v>
      </c>
      <c r="F365" s="29" t="s">
        <v>1376</v>
      </c>
      <c r="G365" s="184" t="str">
        <f t="shared" si="21"/>
        <v>BIV, Smilium zancleanum, Acorn barnacle</v>
      </c>
      <c r="H365" s="173" t="str">
        <f t="shared" si="22"/>
        <v>BIV</v>
      </c>
      <c r="K365" s="185"/>
      <c r="M365" s="186" t="str">
        <f>_xlfn.CONCAT(D317," - ",E317,IF(F317="",""," - "),IF(F317="","",F317))</f>
        <v>CUX - Holothuroidea - Sea cucumbers nei</v>
      </c>
      <c r="N365" s="176" t="str">
        <f t="shared" si="20"/>
        <v>CUX</v>
      </c>
    </row>
    <row r="366" spans="4:14" x14ac:dyDescent="0.4">
      <c r="D366" s="187" t="s">
        <v>1185</v>
      </c>
      <c r="E366" s="29" t="s">
        <v>1186</v>
      </c>
      <c r="F366" s="29" t="s">
        <v>1643</v>
      </c>
      <c r="G366" s="184" t="str">
        <f t="shared" si="21"/>
        <v>BRC, Brachioteuthis spp, Arm squids nei</v>
      </c>
      <c r="H366" s="173" t="str">
        <f t="shared" si="22"/>
        <v>BRC</v>
      </c>
      <c r="K366" s="185"/>
      <c r="M366" s="186" t="str">
        <f>_xlfn.CONCAT(D321," - ",E321,IF(F321="",""," - "),IF(F321="","",F321))</f>
        <v>CYC - Cycloteuthidae - Disc-fin squids nei</v>
      </c>
      <c r="N366" s="176" t="str">
        <f t="shared" si="20"/>
        <v>CYC</v>
      </c>
    </row>
    <row r="367" spans="4:14" x14ac:dyDescent="0.4">
      <c r="D367" s="187" t="s">
        <v>1194</v>
      </c>
      <c r="E367" s="29" t="s">
        <v>1644</v>
      </c>
      <c r="F367" s="29" t="s">
        <v>1195</v>
      </c>
      <c r="G367" s="184" t="str">
        <f t="shared" si="21"/>
        <v>BRI, Gonostomatidae, Bristlemouths</v>
      </c>
      <c r="H367" s="173" t="str">
        <f t="shared" si="22"/>
        <v>BRI</v>
      </c>
      <c r="K367" s="185"/>
      <c r="M367" s="186" t="str">
        <f>_xlfn.CONCAT(D322," - ",E322,IF(F322="",""," - "),IF(F322="","",F322))</f>
        <v>CZ1 - Chordata</v>
      </c>
      <c r="N367" s="176" t="str">
        <f t="shared" si="20"/>
        <v>CZ1</v>
      </c>
    </row>
    <row r="368" spans="4:14" x14ac:dyDescent="0.4">
      <c r="D368" s="187" t="s">
        <v>1198</v>
      </c>
      <c r="E368" s="29" t="s">
        <v>1199</v>
      </c>
      <c r="F368" s="29" t="s">
        <v>1200</v>
      </c>
      <c r="G368" s="184" t="str">
        <f t="shared" si="21"/>
        <v>BVH, Brachiopoda, Brachiopods, lamp shells</v>
      </c>
      <c r="H368" s="173" t="str">
        <f t="shared" si="22"/>
        <v>BVH</v>
      </c>
      <c r="K368" s="185"/>
      <c r="M368" s="186" t="str">
        <f>_xlfn.CONCAT(D324," - ",E324,IF(F324="",""," - "),IF(F324="","",F324))</f>
        <v>DMO - Demospongiae - Siliceous sponges</v>
      </c>
      <c r="N368" s="176" t="str">
        <f t="shared" si="20"/>
        <v>DMO</v>
      </c>
    </row>
    <row r="369" spans="4:14" x14ac:dyDescent="0.4">
      <c r="D369" s="187" t="s">
        <v>1377</v>
      </c>
      <c r="E369" s="29" t="s">
        <v>1378</v>
      </c>
      <c r="F369" s="29" t="s">
        <v>1379</v>
      </c>
      <c r="G369" s="184" t="str">
        <f t="shared" si="21"/>
        <v>BWY, Bathylasmatidae, Barnacle</v>
      </c>
      <c r="H369" s="173" t="str">
        <f t="shared" si="22"/>
        <v>BWY</v>
      </c>
      <c r="K369" s="185"/>
      <c r="M369" s="186" t="str">
        <f>_xlfn.CONCAT(D326," - ",E326,IF(F326="",""," - "),IF(F326="","",F326))</f>
        <v>EKH - Mesonychoteuthis hamiltoni - Antarctic cranch squid</v>
      </c>
      <c r="N369" s="176" t="str">
        <f t="shared" si="20"/>
        <v>EKH</v>
      </c>
    </row>
    <row r="370" spans="4:14" x14ac:dyDescent="0.4">
      <c r="D370" s="187" t="s">
        <v>1645</v>
      </c>
      <c r="E370" s="29" t="s">
        <v>1646</v>
      </c>
      <c r="F370" s="29" t="s">
        <v>1647</v>
      </c>
      <c r="G370" s="184" t="str">
        <f t="shared" si="21"/>
        <v>BZN, Bryozoa, Bryozoans</v>
      </c>
      <c r="H370" s="173" t="str">
        <f t="shared" si="22"/>
        <v>BZN</v>
      </c>
      <c r="K370" s="185"/>
      <c r="M370" s="186" t="str">
        <f>_xlfn.CONCAT(D327," - ",E327,IF(F327="",""," - "),IF(F327="","",F327))</f>
        <v>GAS - Gastropoda - Gastropods nei</v>
      </c>
      <c r="N370" s="176" t="str">
        <f t="shared" si="20"/>
        <v>GAS</v>
      </c>
    </row>
    <row r="371" spans="4:14" x14ac:dyDescent="0.4">
      <c r="D371" s="187" t="s">
        <v>1380</v>
      </c>
      <c r="E371" s="29" t="s">
        <v>1381</v>
      </c>
      <c r="F371" s="29" t="s">
        <v>1382</v>
      </c>
      <c r="G371" s="184" t="str">
        <f t="shared" si="21"/>
        <v>CEP, Cephalopoda, Cephalopods nei</v>
      </c>
      <c r="H371" s="173" t="str">
        <f t="shared" si="22"/>
        <v>CEP</v>
      </c>
      <c r="K371" s="185"/>
      <c r="M371" s="186" t="str">
        <f>_xlfn.CONCAT(D329," - ",E329,IF(F329="",""," - "),IF(F329="","",F329))</f>
        <v>GIS - Dosidicus gigas - Jumbo flying squid</v>
      </c>
      <c r="N371" s="176" t="str">
        <f t="shared" si="20"/>
        <v>GIS</v>
      </c>
    </row>
    <row r="372" spans="4:14" x14ac:dyDescent="0.4">
      <c r="D372" s="187" t="s">
        <v>1401</v>
      </c>
      <c r="E372" s="29" t="s">
        <v>1254</v>
      </c>
      <c r="F372" s="29"/>
      <c r="G372" s="184" t="str">
        <f t="shared" si="21"/>
        <v>CGE, Chaceon maritae, West African geryon</v>
      </c>
      <c r="H372" s="173" t="str">
        <f t="shared" si="22"/>
        <v>CGE</v>
      </c>
      <c r="K372" s="185"/>
      <c r="M372" s="186" t="str">
        <f t="shared" ref="M372:M387" si="23">_xlfn.CONCAT(D332," - ",E332,IF(F332="",""," - "),IF(F332="","",F332))</f>
        <v>ISH - Isopoda - Isopods, pillbugs, sowbugs</v>
      </c>
      <c r="N372" s="176" t="str">
        <f t="shared" si="20"/>
        <v>ISH</v>
      </c>
    </row>
    <row r="373" spans="4:14" x14ac:dyDescent="0.4">
      <c r="D373" s="187" t="s">
        <v>1244</v>
      </c>
      <c r="E373" s="29" t="s">
        <v>1245</v>
      </c>
      <c r="F373" s="29" t="s">
        <v>1246</v>
      </c>
      <c r="G373" s="184" t="str">
        <f t="shared" si="21"/>
        <v>CLX, Bivalvia, Clams, etc. nei</v>
      </c>
      <c r="H373" s="173" t="str">
        <f t="shared" si="22"/>
        <v>CLX</v>
      </c>
      <c r="K373" s="185"/>
      <c r="M373" s="186" t="str">
        <f t="shared" si="23"/>
        <v>KCF - Paralomis formosa - Globose king crab</v>
      </c>
      <c r="N373" s="176" t="str">
        <f t="shared" si="20"/>
        <v>KCF</v>
      </c>
    </row>
    <row r="374" spans="4:14" x14ac:dyDescent="0.4">
      <c r="D374" s="187" t="s">
        <v>1247</v>
      </c>
      <c r="E374" s="29" t="s">
        <v>1248</v>
      </c>
      <c r="F374" s="29" t="s">
        <v>1648</v>
      </c>
      <c r="G374" s="184" t="str">
        <f t="shared" si="21"/>
        <v>CNI, Cnidaria, Cnidarians nei</v>
      </c>
      <c r="H374" s="173" t="str">
        <f t="shared" si="22"/>
        <v>CNI</v>
      </c>
      <c r="K374" s="185"/>
      <c r="M374" s="186" t="str">
        <f t="shared" si="23"/>
        <v>KCM - Lithodes murrayi - Subantarctic stone crab</v>
      </c>
      <c r="N374" s="176" t="str">
        <f t="shared" si="20"/>
        <v>KCM</v>
      </c>
    </row>
    <row r="375" spans="4:14" x14ac:dyDescent="0.4">
      <c r="D375" s="187" t="s">
        <v>1249</v>
      </c>
      <c r="E375" s="29" t="s">
        <v>1250</v>
      </c>
      <c r="F375" s="29" t="s">
        <v>1251</v>
      </c>
      <c r="G375" s="184" t="str">
        <f t="shared" si="21"/>
        <v>CNZ, Crangon spp, Crangon shrimps nei</v>
      </c>
      <c r="H375" s="173" t="str">
        <f t="shared" si="22"/>
        <v>CNZ</v>
      </c>
      <c r="K375" s="185"/>
      <c r="M375" s="186" t="str">
        <f t="shared" si="23"/>
        <v>KCS - Paralithodes spp - King crabs</v>
      </c>
      <c r="N375" s="176" t="str">
        <f t="shared" si="20"/>
        <v>KCS</v>
      </c>
    </row>
    <row r="376" spans="4:14" x14ac:dyDescent="0.4">
      <c r="D376" s="187" t="s">
        <v>1252</v>
      </c>
      <c r="E376" s="29" t="s">
        <v>1253</v>
      </c>
      <c r="F376" s="29" t="s">
        <v>1649</v>
      </c>
      <c r="G376" s="184" t="str">
        <f t="shared" si="21"/>
        <v>CRA, Brachyura, Marine crabs nei</v>
      </c>
      <c r="H376" s="173" t="str">
        <f t="shared" si="22"/>
        <v>CRA</v>
      </c>
      <c r="K376" s="185"/>
      <c r="M376" s="186" t="str">
        <f t="shared" si="23"/>
        <v>KCU - Paralomis aculeata - Red stone crab</v>
      </c>
      <c r="N376" s="176" t="str">
        <f t="shared" si="20"/>
        <v>KCU</v>
      </c>
    </row>
    <row r="377" spans="4:14" x14ac:dyDescent="0.4">
      <c r="D377" s="187" t="s">
        <v>1383</v>
      </c>
      <c r="E377" s="29" t="s">
        <v>1384</v>
      </c>
      <c r="F377" s="29" t="s">
        <v>1385</v>
      </c>
      <c r="G377" s="184" t="str">
        <f t="shared" si="21"/>
        <v>CRU, Crustacea, Marine crustaceans nei</v>
      </c>
      <c r="H377" s="173" t="str">
        <f t="shared" si="22"/>
        <v>CRU</v>
      </c>
      <c r="K377" s="185"/>
      <c r="M377" s="186" t="str">
        <f t="shared" si="23"/>
        <v>KCV - Paralomis spinosissima - Antarctic stone crab</v>
      </c>
      <c r="N377" s="176" t="str">
        <f t="shared" si="20"/>
        <v>KCV</v>
      </c>
    </row>
    <row r="378" spans="4:14" x14ac:dyDescent="0.4">
      <c r="D378" s="187" t="s">
        <v>1386</v>
      </c>
      <c r="E378" s="29" t="s">
        <v>1387</v>
      </c>
      <c r="F378" s="29" t="s">
        <v>1388</v>
      </c>
      <c r="G378" s="184" t="str">
        <f t="shared" si="21"/>
        <v>CSS, Scleractinia, Hard corals, madrepores nei</v>
      </c>
      <c r="H378" s="173" t="str">
        <f t="shared" si="22"/>
        <v>CSS</v>
      </c>
      <c r="K378" s="185"/>
      <c r="M378" s="186" t="str">
        <f t="shared" si="23"/>
        <v>KCX - Lithodidae - King crabs, stone crabs nei</v>
      </c>
      <c r="N378" s="176" t="str">
        <f t="shared" si="20"/>
        <v>KCX</v>
      </c>
    </row>
    <row r="379" spans="4:14" x14ac:dyDescent="0.4">
      <c r="D379" s="187" t="s">
        <v>1259</v>
      </c>
      <c r="E379" s="29" t="s">
        <v>1260</v>
      </c>
      <c r="F379" s="29" t="s">
        <v>78</v>
      </c>
      <c r="G379" s="184" t="str">
        <f t="shared" si="21"/>
        <v>CUX, Holothuroidea, Sea cucumbers nei</v>
      </c>
      <c r="H379" s="173" t="str">
        <f t="shared" si="22"/>
        <v>CUX</v>
      </c>
      <c r="K379" s="185"/>
      <c r="M379" s="186" t="str">
        <f t="shared" si="23"/>
        <v>KCZ - Lithodes spp - King crabs nei</v>
      </c>
      <c r="N379" s="176" t="str">
        <f t="shared" si="20"/>
        <v>KCZ</v>
      </c>
    </row>
    <row r="380" spans="4:14" x14ac:dyDescent="0.4">
      <c r="D380" s="187" t="s">
        <v>883</v>
      </c>
      <c r="E380" s="29" t="s">
        <v>884</v>
      </c>
      <c r="F380" s="29" t="s">
        <v>885</v>
      </c>
      <c r="G380" s="184" t="str">
        <f t="shared" si="21"/>
        <v>CVD, Cidaridae, Pencil urchins</v>
      </c>
      <c r="H380" s="173" t="str">
        <f t="shared" si="22"/>
        <v>CVD</v>
      </c>
      <c r="K380" s="185"/>
      <c r="M380" s="186" t="str">
        <f t="shared" si="23"/>
        <v>KDD - Paralomis anamerae</v>
      </c>
      <c r="N380" s="176" t="str">
        <f t="shared" si="20"/>
        <v>KDD</v>
      </c>
    </row>
    <row r="381" spans="4:14" x14ac:dyDescent="0.4">
      <c r="D381" s="187" t="s">
        <v>1274</v>
      </c>
      <c r="E381" s="29" t="s">
        <v>1275</v>
      </c>
      <c r="F381" s="29" t="s">
        <v>1276</v>
      </c>
      <c r="G381" s="184" t="str">
        <f t="shared" si="21"/>
        <v>CWD, Crinoidea, Feather stars and sea lilies</v>
      </c>
      <c r="H381" s="173" t="str">
        <f t="shared" si="22"/>
        <v>CWD</v>
      </c>
      <c r="K381" s="185"/>
      <c r="M381" s="186" t="str">
        <f t="shared" si="23"/>
        <v>KRC - Euphausia crystallorophias - Ice krill</v>
      </c>
      <c r="N381" s="176" t="str">
        <f t="shared" si="20"/>
        <v>KRC</v>
      </c>
    </row>
    <row r="382" spans="4:14" x14ac:dyDescent="0.4">
      <c r="D382" s="187" t="s">
        <v>1297</v>
      </c>
      <c r="E382" s="29" t="s">
        <v>1298</v>
      </c>
      <c r="F382" s="29" t="s">
        <v>1299</v>
      </c>
      <c r="G382" s="184" t="str">
        <f t="shared" si="21"/>
        <v xml:space="preserve">CX1, Chemosynthetic, </v>
      </c>
      <c r="H382" s="173" t="str">
        <f t="shared" si="22"/>
        <v>CX1</v>
      </c>
      <c r="K382" s="185"/>
      <c r="M382" s="186" t="str">
        <f t="shared" si="23"/>
        <v>KRI - Euphausia superba - Antarctic krill</v>
      </c>
      <c r="N382" s="176" t="str">
        <f t="shared" si="20"/>
        <v>KRI</v>
      </c>
    </row>
    <row r="383" spans="4:14" x14ac:dyDescent="0.4">
      <c r="D383" s="187" t="s">
        <v>1300</v>
      </c>
      <c r="E383" s="29" t="s">
        <v>1301</v>
      </c>
      <c r="F383" s="29" t="s">
        <v>1302</v>
      </c>
      <c r="G383" s="184" t="str">
        <f t="shared" si="21"/>
        <v>CYC, Cycloteuthidae, Disc-fin squids nei</v>
      </c>
      <c r="H383" s="173" t="str">
        <f t="shared" si="22"/>
        <v>CYC</v>
      </c>
      <c r="K383" s="185"/>
      <c r="M383" s="186" t="str">
        <f t="shared" si="23"/>
        <v>KRM - Thysanoessa macrura - Bigeye krill</v>
      </c>
      <c r="N383" s="176" t="str">
        <f t="shared" si="20"/>
        <v>KRM</v>
      </c>
    </row>
    <row r="384" spans="4:14" x14ac:dyDescent="0.4">
      <c r="D384" s="187" t="s">
        <v>1303</v>
      </c>
      <c r="E384" s="29" t="s">
        <v>1650</v>
      </c>
      <c r="F384" s="29" t="s">
        <v>1304</v>
      </c>
      <c r="G384" s="184" t="str">
        <f t="shared" si="21"/>
        <v xml:space="preserve">CZ1, Chordata, </v>
      </c>
      <c r="H384" s="173" t="str">
        <f t="shared" si="22"/>
        <v>CZ1</v>
      </c>
      <c r="K384" s="185"/>
      <c r="M384" s="186" t="str">
        <f t="shared" si="23"/>
        <v>KRT - Euphausia triacantha - Spiny krill</v>
      </c>
      <c r="N384" s="176" t="str">
        <f t="shared" si="20"/>
        <v>KRT</v>
      </c>
    </row>
    <row r="385" spans="4:14" x14ac:dyDescent="0.4">
      <c r="D385" s="187" t="s">
        <v>1305</v>
      </c>
      <c r="E385" s="29" t="s">
        <v>1651</v>
      </c>
      <c r="F385" s="29" t="s">
        <v>1652</v>
      </c>
      <c r="G385" s="184" t="str">
        <f t="shared" si="21"/>
        <v>DMK, Adamussium colbecki, Antarctic scallop</v>
      </c>
      <c r="H385" s="173" t="str">
        <f t="shared" si="22"/>
        <v>DMK</v>
      </c>
      <c r="K385" s="185"/>
      <c r="M385" s="186" t="str">
        <f t="shared" si="23"/>
        <v>KRV - Euphausia vallentini - Northern krill</v>
      </c>
      <c r="N385" s="176" t="str">
        <f t="shared" si="20"/>
        <v>KRV</v>
      </c>
    </row>
    <row r="386" spans="4:14" x14ac:dyDescent="0.4">
      <c r="D386" s="187" t="s">
        <v>890</v>
      </c>
      <c r="E386" s="29" t="s">
        <v>891</v>
      </c>
      <c r="F386" s="29" t="s">
        <v>892</v>
      </c>
      <c r="G386" s="184" t="str">
        <f t="shared" si="21"/>
        <v>DMO, Demospongiae, Siliceous sponges</v>
      </c>
      <c r="H386" s="173" t="str">
        <f t="shared" si="22"/>
        <v>DMO</v>
      </c>
      <c r="K386" s="185"/>
      <c r="M386" s="186" t="str">
        <f t="shared" si="23"/>
        <v>KRX - Euphausia spp - Antarctic krill nei</v>
      </c>
      <c r="N386" s="176" t="str">
        <f t="shared" si="20"/>
        <v>KRX</v>
      </c>
    </row>
    <row r="387" spans="4:14" x14ac:dyDescent="0.4">
      <c r="D387" s="187" t="s">
        <v>1389</v>
      </c>
      <c r="E387" s="29" t="s">
        <v>1390</v>
      </c>
      <c r="F387" s="29" t="s">
        <v>1653</v>
      </c>
      <c r="G387" s="184" t="str">
        <f t="shared" si="21"/>
        <v>ECH, Echinodermata, Echinoderms</v>
      </c>
      <c r="H387" s="173" t="str">
        <f t="shared" si="22"/>
        <v>ECH</v>
      </c>
      <c r="K387" s="185"/>
      <c r="M387" s="186" t="str">
        <f t="shared" si="23"/>
        <v>KZU - Labidiaster annulatus</v>
      </c>
      <c r="N387" s="176" t="str">
        <f t="shared" si="20"/>
        <v>KZU</v>
      </c>
    </row>
    <row r="388" spans="4:14" x14ac:dyDescent="0.4">
      <c r="D388" s="187" t="s">
        <v>895</v>
      </c>
      <c r="E388" s="29" t="s">
        <v>1681</v>
      </c>
      <c r="F388" s="29" t="s">
        <v>896</v>
      </c>
      <c r="G388" s="184" t="str">
        <f t="shared" si="21"/>
        <v>EKH, Mesonychoteuthis hamiltoni, Antarctic cranch squid</v>
      </c>
      <c r="H388" s="173" t="str">
        <f t="shared" si="22"/>
        <v>EKH</v>
      </c>
      <c r="K388" s="185"/>
      <c r="M388" s="186" t="str">
        <f>_xlfn.CONCAT(D349," - ",E349,IF(F349="",""," - "),IF(F349="","",F349))</f>
        <v>MYC - Mytilus chilensis - Chilean mussel</v>
      </c>
      <c r="N388" s="176" t="str">
        <f t="shared" si="20"/>
        <v>MYC</v>
      </c>
    </row>
    <row r="389" spans="4:14" x14ac:dyDescent="0.4">
      <c r="D389" s="262" t="s">
        <v>2471</v>
      </c>
      <c r="E389" s="263" t="s">
        <v>2472</v>
      </c>
      <c r="F389" s="263" t="s">
        <v>2473</v>
      </c>
      <c r="G389" s="184" t="str">
        <f t="shared" si="21"/>
        <v>GAS, Gastropoda, Gastropods nei</v>
      </c>
      <c r="H389" s="173" t="str">
        <f t="shared" si="22"/>
        <v>GAS</v>
      </c>
      <c r="K389" s="185"/>
      <c r="M389" s="186" t="str">
        <f>_xlfn.CONCAT(D350," - ",E350,IF(F350="",""," - "),IF(F350="","",F350))</f>
        <v>NDW - Neolithodes diomedeae - Antarctic king crab</v>
      </c>
      <c r="N389" s="176" t="str">
        <f t="shared" si="20"/>
        <v>NDW</v>
      </c>
    </row>
    <row r="390" spans="4:14" x14ac:dyDescent="0.4">
      <c r="D390" s="187" t="s">
        <v>901</v>
      </c>
      <c r="E390" s="29" t="s">
        <v>1654</v>
      </c>
      <c r="F390" s="29" t="s">
        <v>902</v>
      </c>
      <c r="G390" s="184" t="str">
        <f t="shared" si="21"/>
        <v>GGW, Gorgoniidae, Gorgonians</v>
      </c>
      <c r="H390" s="173" t="str">
        <f t="shared" si="22"/>
        <v>GGW</v>
      </c>
      <c r="K390" s="185"/>
      <c r="M390" s="186" t="str">
        <f>_xlfn.CONCAT(D351," - ",E351,IF(F351="",""," - "),IF(F351="","",F351))</f>
        <v>NER - Hediste diversicolor - Ragworm</v>
      </c>
      <c r="N390" s="176" t="str">
        <f t="shared" si="20"/>
        <v>NER</v>
      </c>
    </row>
    <row r="391" spans="4:14" x14ac:dyDescent="0.4">
      <c r="D391" s="264" t="s">
        <v>2404</v>
      </c>
      <c r="E391" s="29" t="s">
        <v>100</v>
      </c>
      <c r="F391" s="29"/>
      <c r="G391" s="184" t="str">
        <f t="shared" si="21"/>
        <v>GIS, Dosidicus gigas, Jumbo flying squid</v>
      </c>
      <c r="H391" s="173" t="str">
        <f t="shared" si="22"/>
        <v>GIS</v>
      </c>
      <c r="K391" s="185"/>
      <c r="M391" s="186" t="str">
        <f>_xlfn.CONCAT(D352," - ",E352,IF(F352="",""," - "),IF(F352="","",F352))</f>
        <v>NEX - Nephropidae - True lobsters,lobsterettes nei</v>
      </c>
      <c r="N391" s="176" t="str">
        <f t="shared" si="20"/>
        <v>NEX</v>
      </c>
    </row>
    <row r="392" spans="4:14" x14ac:dyDescent="0.4">
      <c r="D392" s="265" t="s">
        <v>729</v>
      </c>
      <c r="E392" s="29" t="s">
        <v>730</v>
      </c>
      <c r="F392" s="29" t="s">
        <v>730</v>
      </c>
      <c r="G392" s="184" t="str">
        <f t="shared" si="21"/>
        <v>HQZ, Hydrozoa, Hydrozoans</v>
      </c>
      <c r="H392" s="173" t="str">
        <f t="shared" si="22"/>
        <v>HQZ</v>
      </c>
      <c r="K392" s="185"/>
      <c r="M392" s="186" t="str">
        <f>_xlfn.CONCAT(D355," - ",E355,IF(F355="",""," - "),IF(F355="","",F355))</f>
        <v>OCT - Octopodidae - Octopuses, etc. nei</v>
      </c>
      <c r="N392" s="176" t="str">
        <f t="shared" ref="N392:N417" si="24">MID(M392,1,3)</f>
        <v>OCT</v>
      </c>
    </row>
    <row r="393" spans="4:14" x14ac:dyDescent="0.4">
      <c r="D393" s="265" t="s">
        <v>733</v>
      </c>
      <c r="E393" s="29" t="s">
        <v>734</v>
      </c>
      <c r="F393" s="29" t="s">
        <v>1592</v>
      </c>
      <c r="G393" s="184" t="str">
        <f t="shared" si="21"/>
        <v>HXY, Hexactinellida, Glass sponges</v>
      </c>
      <c r="H393" s="173" t="str">
        <f t="shared" si="22"/>
        <v>HXY</v>
      </c>
      <c r="K393" s="185"/>
      <c r="M393" s="186" t="str">
        <f>_xlfn.CONCAT(D357," - ",E357,IF(F357="",""," - "),IF(F357="","",F357))</f>
        <v>OIJ - Moroteuthopsis ingens - Greater hooked squid</v>
      </c>
      <c r="N393" s="176" t="str">
        <f t="shared" si="24"/>
        <v>OIJ</v>
      </c>
    </row>
    <row r="394" spans="4:14" x14ac:dyDescent="0.4">
      <c r="D394" s="265" t="s">
        <v>739</v>
      </c>
      <c r="E394" s="29" t="s">
        <v>740</v>
      </c>
      <c r="F394" s="29" t="s">
        <v>741</v>
      </c>
      <c r="G394" s="184" t="str">
        <f t="shared" si="21"/>
        <v>ISH, Isopoda, Isopods, pillbugs, sowbugs</v>
      </c>
      <c r="H394" s="173" t="str">
        <f t="shared" si="22"/>
        <v>ISH</v>
      </c>
      <c r="K394" s="185"/>
      <c r="M394" s="186" t="str">
        <f>_xlfn.CONCAT(D359," - ",E359,IF(F359="",""," - "),IF(F359="","",F359))</f>
        <v>OWP - Ophiuroidea - Basket, brittle, snake stars</v>
      </c>
      <c r="N394" s="176" t="str">
        <f t="shared" si="24"/>
        <v>OWP</v>
      </c>
    </row>
    <row r="395" spans="4:14" x14ac:dyDescent="0.4">
      <c r="D395" s="265" t="s">
        <v>745</v>
      </c>
      <c r="E395" s="29" t="s">
        <v>746</v>
      </c>
      <c r="F395" s="29" t="s">
        <v>747</v>
      </c>
      <c r="G395" s="184" t="str">
        <f t="shared" si="21"/>
        <v>KCF, Paralomis formosa, Globose king crab</v>
      </c>
      <c r="H395" s="173" t="str">
        <f t="shared" si="22"/>
        <v>KCF</v>
      </c>
      <c r="K395" s="185"/>
      <c r="M395" s="186" t="str">
        <f>_xlfn.CONCAT(D360," - ",E360,IF(F360="",""," - "),IF(F360="","",F360))</f>
        <v>PAG - Paralomis granulosa - Softshell red crab</v>
      </c>
      <c r="N395" s="176" t="str">
        <f t="shared" si="24"/>
        <v>PAG</v>
      </c>
    </row>
    <row r="396" spans="4:14" x14ac:dyDescent="0.4">
      <c r="D396" s="265" t="s">
        <v>752</v>
      </c>
      <c r="E396" s="29" t="s">
        <v>753</v>
      </c>
      <c r="F396" s="29" t="s">
        <v>754</v>
      </c>
      <c r="G396" s="184" t="str">
        <f t="shared" si="21"/>
        <v>KCM, Lithodes murrayi, Subantarctic stone crab</v>
      </c>
      <c r="H396" s="173" t="str">
        <f t="shared" si="22"/>
        <v>KCM</v>
      </c>
      <c r="K396" s="185"/>
      <c r="M396" s="186" t="str">
        <f>_xlfn.CONCAT(D361," - ",E361,IF(F361="",""," - "),IF(F361="","",F361))</f>
        <v>PAI - Paralomis spp - Crabs</v>
      </c>
      <c r="N396" s="176" t="str">
        <f t="shared" si="24"/>
        <v>PAI</v>
      </c>
    </row>
    <row r="397" spans="4:14" x14ac:dyDescent="0.4">
      <c r="D397" s="265" t="s">
        <v>759</v>
      </c>
      <c r="E397" s="29" t="s">
        <v>1596</v>
      </c>
      <c r="F397" s="29" t="s">
        <v>760</v>
      </c>
      <c r="G397" s="184" t="str">
        <f t="shared" si="21"/>
        <v>KCS, Paralithodes spp, King crabs</v>
      </c>
      <c r="H397" s="173" t="str">
        <f t="shared" si="22"/>
        <v>KCS</v>
      </c>
      <c r="K397" s="185"/>
      <c r="M397" s="186" t="str">
        <f>_xlfn.CONCAT(D363," - ",E363,IF(F363="",""," - "),IF(F363="","",F363))</f>
        <v>PDZ - Pandalidae - Pandalid shrimps nei</v>
      </c>
      <c r="N397" s="176" t="str">
        <f t="shared" si="24"/>
        <v>PDZ</v>
      </c>
    </row>
    <row r="398" spans="4:14" x14ac:dyDescent="0.4">
      <c r="D398" s="265" t="s">
        <v>764</v>
      </c>
      <c r="E398" s="29" t="s">
        <v>765</v>
      </c>
      <c r="F398" s="29" t="s">
        <v>766</v>
      </c>
      <c r="G398" s="184" t="str">
        <f t="shared" si="21"/>
        <v>KCU, Paralomis aculeata, Red stone crab</v>
      </c>
      <c r="H398" s="173" t="str">
        <f t="shared" si="22"/>
        <v>KCU</v>
      </c>
      <c r="K398" s="185"/>
      <c r="M398" s="186" t="str">
        <f>_xlfn.CONCAT(D364," - ",E364,IF(F364="",""," - "),IF(F364="","",F364))</f>
        <v>PEN - Penaeus spp - Penaeus shrimps nei</v>
      </c>
      <c r="N398" s="176" t="str">
        <f t="shared" si="24"/>
        <v>PEN</v>
      </c>
    </row>
    <row r="399" spans="4:14" x14ac:dyDescent="0.4">
      <c r="D399" s="265" t="s">
        <v>772</v>
      </c>
      <c r="E399" s="29" t="s">
        <v>773</v>
      </c>
      <c r="F399" s="29" t="s">
        <v>774</v>
      </c>
      <c r="G399" s="184" t="str">
        <f t="shared" si="21"/>
        <v>KCV, Paralomis spinosissima, Antarctic stone crab</v>
      </c>
      <c r="H399" s="173" t="str">
        <f t="shared" si="22"/>
        <v>KCV</v>
      </c>
      <c r="K399" s="185"/>
      <c r="M399" s="186" t="str">
        <f>_xlfn.CONCAT(D366," - ",E366,IF(F366="",""," - "),IF(F366="","",F366))</f>
        <v>PRD - Pareledone spp - Antarctic octopuses</v>
      </c>
      <c r="N399" s="176" t="str">
        <f t="shared" si="24"/>
        <v>PRD</v>
      </c>
    </row>
    <row r="400" spans="4:14" x14ac:dyDescent="0.4">
      <c r="D400" s="265" t="s">
        <v>780</v>
      </c>
      <c r="E400" s="29" t="s">
        <v>781</v>
      </c>
      <c r="F400" s="29" t="s">
        <v>782</v>
      </c>
      <c r="G400" s="184" t="str">
        <f t="shared" si="21"/>
        <v>KCX, Lithodidae, King crabs, stone crabs nei</v>
      </c>
      <c r="H400" s="173" t="str">
        <f t="shared" si="22"/>
        <v>KCX</v>
      </c>
      <c r="K400" s="185"/>
      <c r="M400" s="186" t="str">
        <f>_xlfn.CONCAT(D367," - ",E367,IF(F367="",""," - "),IF(F367="","",F367))</f>
        <v>PRT - Pyropia tenera - Laver (Nori)</v>
      </c>
      <c r="N400" s="176" t="str">
        <f t="shared" si="24"/>
        <v>PRT</v>
      </c>
    </row>
    <row r="401" spans="4:14" x14ac:dyDescent="0.4">
      <c r="D401" s="265" t="s">
        <v>788</v>
      </c>
      <c r="E401" s="29" t="s">
        <v>789</v>
      </c>
      <c r="F401" s="29" t="s">
        <v>790</v>
      </c>
      <c r="G401" s="184" t="str">
        <f t="shared" si="21"/>
        <v>KCZ, Lithodes spp, King crabs nei</v>
      </c>
      <c r="H401" s="173" t="str">
        <f t="shared" si="22"/>
        <v>KCZ</v>
      </c>
      <c r="K401" s="185"/>
      <c r="M401" s="186" t="str">
        <f>_xlfn.CONCAT(D368," - ",E368,IF(F368="",""," - "),IF(F368="","",F368))</f>
        <v>PSG - Psychroteuthis glacialis - Glacial squid</v>
      </c>
      <c r="N401" s="176" t="str">
        <f t="shared" si="24"/>
        <v>PSG</v>
      </c>
    </row>
    <row r="402" spans="4:14" x14ac:dyDescent="0.4">
      <c r="D402" s="265" t="s">
        <v>795</v>
      </c>
      <c r="E402" s="29" t="s">
        <v>796</v>
      </c>
      <c r="F402" s="29" t="s">
        <v>1605</v>
      </c>
      <c r="G402" s="184" t="str">
        <f t="shared" si="21"/>
        <v xml:space="preserve">KDD, Paralomis anamerae, </v>
      </c>
      <c r="H402" s="173" t="str">
        <f t="shared" si="22"/>
        <v>KDD</v>
      </c>
      <c r="K402" s="185"/>
      <c r="M402" s="186" t="str">
        <f>_xlfn.CONCAT(D369," - ",E369,IF(F369="",""," - "),IF(F369="","",F369))</f>
        <v>PWJ - Pycnogonida - Sea spiders</v>
      </c>
      <c r="N402" s="176" t="str">
        <f t="shared" si="24"/>
        <v>PWJ</v>
      </c>
    </row>
    <row r="403" spans="4:14" x14ac:dyDescent="0.4">
      <c r="D403" s="265" t="s">
        <v>801</v>
      </c>
      <c r="E403" s="29" t="s">
        <v>1607</v>
      </c>
      <c r="F403" s="29" t="s">
        <v>802</v>
      </c>
      <c r="G403" s="184" t="str">
        <f t="shared" si="21"/>
        <v>KRC, Euphausia crystallorophias, Ice krill</v>
      </c>
      <c r="H403" s="173" t="str">
        <f t="shared" si="22"/>
        <v>KRC</v>
      </c>
      <c r="K403" s="185"/>
      <c r="M403" s="186" t="str">
        <f t="shared" ref="M403:M408" si="25">_xlfn.CONCAT(D371," - ",E371,IF(F371="",""," - "),IF(F371="","",F371))</f>
        <v>SPX - Salpidae - Salps</v>
      </c>
      <c r="N403" s="176" t="str">
        <f t="shared" si="24"/>
        <v>SPX</v>
      </c>
    </row>
    <row r="404" spans="4:14" x14ac:dyDescent="0.4">
      <c r="D404" s="265" t="s">
        <v>805</v>
      </c>
      <c r="E404" s="29" t="s">
        <v>806</v>
      </c>
      <c r="F404" s="29" t="s">
        <v>807</v>
      </c>
      <c r="G404" s="184" t="str">
        <f t="shared" si="21"/>
        <v>KRI, Euphausia superba, Antarctic krill</v>
      </c>
      <c r="H404" s="173" t="str">
        <f t="shared" si="22"/>
        <v>KRI</v>
      </c>
      <c r="K404" s="185"/>
      <c r="M404" s="186" t="str">
        <f t="shared" si="25"/>
        <v>SQ1 - Ommastrephes, Illex</v>
      </c>
      <c r="N404" s="176" t="str">
        <f t="shared" si="24"/>
        <v>SQ1</v>
      </c>
    </row>
    <row r="405" spans="4:14" x14ac:dyDescent="0.4">
      <c r="D405" s="265" t="s">
        <v>1608</v>
      </c>
      <c r="E405" s="29" t="s">
        <v>812</v>
      </c>
      <c r="F405" s="29"/>
      <c r="G405" s="184" t="str">
        <f t="shared" si="21"/>
        <v>KRM, Thysanoessa macrura, Bigeye krill</v>
      </c>
      <c r="H405" s="173" t="str">
        <f t="shared" si="22"/>
        <v>KRM</v>
      </c>
      <c r="K405" s="185"/>
      <c r="M405" s="186" t="str">
        <f t="shared" si="25"/>
        <v>SQA - Illex argentinus - Argentine shortfin squid</v>
      </c>
      <c r="N405" s="176" t="str">
        <f t="shared" si="24"/>
        <v>SQA</v>
      </c>
    </row>
    <row r="406" spans="4:14" x14ac:dyDescent="0.4">
      <c r="D406" s="265" t="s">
        <v>1610</v>
      </c>
      <c r="E406" s="29" t="s">
        <v>816</v>
      </c>
      <c r="F406" s="29"/>
      <c r="G406" s="184" t="str">
        <f t="shared" si="21"/>
        <v>KRT, Euphausia triacantha, Spiny krill</v>
      </c>
      <c r="H406" s="173" t="str">
        <f t="shared" si="22"/>
        <v>KRT</v>
      </c>
      <c r="K406" s="185"/>
      <c r="M406" s="186" t="str">
        <f t="shared" si="25"/>
        <v>SQC - Loligo spp - Common squids nei</v>
      </c>
      <c r="N406" s="176" t="str">
        <f t="shared" si="24"/>
        <v>SQC</v>
      </c>
    </row>
    <row r="407" spans="4:14" x14ac:dyDescent="0.4">
      <c r="D407" s="265" t="s">
        <v>819</v>
      </c>
      <c r="E407" s="29" t="s">
        <v>820</v>
      </c>
      <c r="F407" s="29" t="s">
        <v>1611</v>
      </c>
      <c r="G407" s="184" t="str">
        <f t="shared" si="21"/>
        <v>KRV, Euphausia vallentini, Northern krill</v>
      </c>
      <c r="H407" s="173" t="str">
        <f t="shared" si="22"/>
        <v>KRV</v>
      </c>
      <c r="K407" s="185"/>
      <c r="M407" s="186" t="str">
        <f t="shared" si="25"/>
        <v>SQS - Martialia hyadesi - Sevenstar flying squid</v>
      </c>
      <c r="N407" s="176" t="str">
        <f t="shared" si="24"/>
        <v>SQS</v>
      </c>
    </row>
    <row r="408" spans="4:14" x14ac:dyDescent="0.4">
      <c r="D408" s="265" t="s">
        <v>824</v>
      </c>
      <c r="E408" s="29" t="s">
        <v>825</v>
      </c>
      <c r="F408" s="29" t="s">
        <v>826</v>
      </c>
      <c r="G408" s="184" t="str">
        <f t="shared" si="21"/>
        <v>KRX, Euphausia spp, Antarctic krill nei</v>
      </c>
      <c r="H408" s="173" t="str">
        <f t="shared" si="22"/>
        <v>KRX</v>
      </c>
      <c r="K408" s="185"/>
      <c r="M408" s="186" t="str">
        <f t="shared" si="25"/>
        <v>SQU - Loliginidae, Ommastrephidae - Various squids nei</v>
      </c>
      <c r="N408" s="176" t="str">
        <f t="shared" si="24"/>
        <v>SQU</v>
      </c>
    </row>
    <row r="409" spans="4:14" x14ac:dyDescent="0.4">
      <c r="D409" s="265" t="s">
        <v>669</v>
      </c>
      <c r="E409" s="29" t="s">
        <v>670</v>
      </c>
      <c r="F409" s="29" t="s">
        <v>1612</v>
      </c>
      <c r="G409" s="184" t="str">
        <f t="shared" si="21"/>
        <v xml:space="preserve">KZU, Labidiaster annulatus, </v>
      </c>
      <c r="H409" s="173" t="str">
        <f t="shared" si="22"/>
        <v>KZU</v>
      </c>
      <c r="K409" s="185"/>
      <c r="M409" s="186" t="str">
        <f>_xlfn.CONCAT(D378," - ",E378,IF(F378="",""," - "),IF(F378="","",F378))</f>
        <v>STF - Asteroidea - Starfishes nei</v>
      </c>
      <c r="N409" s="176" t="str">
        <f t="shared" si="24"/>
        <v>STF</v>
      </c>
    </row>
    <row r="410" spans="4:14" x14ac:dyDescent="0.4">
      <c r="D410" s="265" t="s">
        <v>756</v>
      </c>
      <c r="E410" s="29" t="s">
        <v>757</v>
      </c>
      <c r="F410" s="29" t="s">
        <v>758</v>
      </c>
      <c r="G410" s="184" t="str">
        <f t="shared" si="21"/>
        <v>MOL, Mollusca, Marine molluscs nei</v>
      </c>
      <c r="H410" s="173" t="str">
        <f t="shared" si="22"/>
        <v>MOL</v>
      </c>
      <c r="K410" s="185"/>
      <c r="M410" s="186" t="str">
        <f>_xlfn.CONCAT(D379," - ",E379,IF(F379="",""," - "),IF(F379="","",F379))</f>
        <v>SUY - Stauroteuthis syrtensis - Squid</v>
      </c>
      <c r="N410" s="176" t="str">
        <f t="shared" si="24"/>
        <v>SUY</v>
      </c>
    </row>
    <row r="411" spans="4:14" x14ac:dyDescent="0.4">
      <c r="D411" s="187" t="s">
        <v>839</v>
      </c>
      <c r="E411" s="29" t="s">
        <v>840</v>
      </c>
      <c r="F411" s="29" t="s">
        <v>841</v>
      </c>
      <c r="G411" s="184" t="str">
        <f t="shared" si="21"/>
        <v>MYC, Mytilus chilensis, Chilean mussel</v>
      </c>
      <c r="H411" s="173" t="str">
        <f t="shared" si="22"/>
        <v>MYC</v>
      </c>
      <c r="K411" s="185"/>
      <c r="M411" s="186" t="str">
        <f t="shared" ref="M411:M417" si="26">_xlfn.CONCAT(D381," - ",E381,IF(F381="",""," - "),IF(F381="","",F381))</f>
        <v>TQB - Thymops birsteini - Southern lobsterette</v>
      </c>
      <c r="N411" s="176" t="str">
        <f t="shared" si="24"/>
        <v>TQB</v>
      </c>
    </row>
    <row r="412" spans="4:14" x14ac:dyDescent="0.4">
      <c r="D412" s="265" t="s">
        <v>846</v>
      </c>
      <c r="E412" s="29" t="s">
        <v>847</v>
      </c>
      <c r="F412" s="29" t="s">
        <v>1616</v>
      </c>
      <c r="G412" s="184" t="str">
        <f t="shared" si="21"/>
        <v>NDW, Neolithodes diomedeae, Antarctic king crab</v>
      </c>
      <c r="H412" s="173" t="str">
        <f t="shared" si="22"/>
        <v>NDW</v>
      </c>
      <c r="K412" s="185"/>
      <c r="M412" s="186" t="str">
        <f t="shared" si="26"/>
        <v>TWP - Adelieledone polymorpha - Antarctic knobbed octopus</v>
      </c>
      <c r="N412" s="176" t="str">
        <f t="shared" si="24"/>
        <v>TWP</v>
      </c>
    </row>
    <row r="413" spans="4:14" x14ac:dyDescent="0.4">
      <c r="D413" s="265" t="s">
        <v>1367</v>
      </c>
      <c r="E413" s="29" t="s">
        <v>1368</v>
      </c>
      <c r="F413" s="29" t="s">
        <v>1629</v>
      </c>
      <c r="G413" s="184" t="str">
        <f t="shared" si="21"/>
        <v>NER, Hediste diversicolor, Ragworm</v>
      </c>
      <c r="H413" s="173" t="str">
        <f t="shared" si="22"/>
        <v>NER</v>
      </c>
      <c r="K413" s="185"/>
      <c r="M413" s="186" t="str">
        <f t="shared" si="26"/>
        <v>TWT - Pareledone turqueti - Turquet's octopus</v>
      </c>
      <c r="N413" s="176" t="str">
        <f t="shared" si="24"/>
        <v>TWT</v>
      </c>
    </row>
    <row r="414" spans="4:14" x14ac:dyDescent="0.4">
      <c r="D414" s="265" t="s">
        <v>851</v>
      </c>
      <c r="E414" s="29" t="s">
        <v>852</v>
      </c>
      <c r="F414" s="29" t="s">
        <v>853</v>
      </c>
      <c r="G414" s="184" t="str">
        <f t="shared" si="21"/>
        <v>NEX, Nephropidae, True lobsters,lobsterettes nei</v>
      </c>
      <c r="H414" s="173" t="str">
        <f t="shared" si="22"/>
        <v>NEX</v>
      </c>
      <c r="M414" s="186" t="str">
        <f t="shared" si="26"/>
        <v>UHK - Filippovia knipovitchi - Smooth hooked squid</v>
      </c>
      <c r="N414" s="176" t="str">
        <f t="shared" si="24"/>
        <v>UHK</v>
      </c>
    </row>
    <row r="415" spans="4:14" x14ac:dyDescent="0.4">
      <c r="D415" s="265" t="s">
        <v>857</v>
      </c>
      <c r="E415" s="29" t="s">
        <v>858</v>
      </c>
      <c r="F415" s="29" t="s">
        <v>1633</v>
      </c>
      <c r="G415" s="184" t="str">
        <f t="shared" si="21"/>
        <v>NHE, Annelida, Annelid worms</v>
      </c>
      <c r="H415" s="173" t="str">
        <f t="shared" si="22"/>
        <v>NHE</v>
      </c>
      <c r="M415" s="186" t="str">
        <f t="shared" si="26"/>
        <v>UHX - Onykia spp - Hooked squids nei</v>
      </c>
      <c r="N415" s="176" t="str">
        <f t="shared" si="24"/>
        <v>UHX</v>
      </c>
    </row>
    <row r="416" spans="4:14" x14ac:dyDescent="0.4">
      <c r="D416" s="265" t="s">
        <v>863</v>
      </c>
      <c r="E416" s="29" t="s">
        <v>864</v>
      </c>
      <c r="F416" s="29" t="s">
        <v>865</v>
      </c>
      <c r="G416" s="184" t="str">
        <f t="shared" si="21"/>
        <v>NTW, Pennatulacea, Sea pens</v>
      </c>
      <c r="H416" s="173" t="str">
        <f t="shared" si="22"/>
        <v>NTW</v>
      </c>
      <c r="M416" s="186" t="str">
        <f t="shared" si="26"/>
        <v>URX - Echinoidea - Sea urchins, etc. nei</v>
      </c>
      <c r="N416" s="176" t="str">
        <f t="shared" si="24"/>
        <v>URX</v>
      </c>
    </row>
    <row r="417" spans="4:14" x14ac:dyDescent="0.4">
      <c r="D417" s="265" t="s">
        <v>869</v>
      </c>
      <c r="E417" s="29" t="s">
        <v>870</v>
      </c>
      <c r="F417" s="29" t="s">
        <v>1637</v>
      </c>
      <c r="G417" s="184" t="str">
        <f t="shared" si="21"/>
        <v>OCT, Octopodidae, Octopuses, etc. nei</v>
      </c>
      <c r="H417" s="173" t="str">
        <f t="shared" si="22"/>
        <v>OCT</v>
      </c>
      <c r="M417" s="186" t="str">
        <f t="shared" si="26"/>
        <v>WOR - Polychaeta - Marine worms</v>
      </c>
      <c r="N417" s="176" t="str">
        <f t="shared" si="24"/>
        <v>WOR</v>
      </c>
    </row>
    <row r="418" spans="4:14" x14ac:dyDescent="0.4">
      <c r="D418" s="265" t="s">
        <v>874</v>
      </c>
      <c r="E418" s="29" t="s">
        <v>1640</v>
      </c>
      <c r="F418" s="29" t="s">
        <v>875</v>
      </c>
      <c r="G418" s="184" t="str">
        <f t="shared" si="21"/>
        <v>OEQ, Euryalida, Basket stars</v>
      </c>
      <c r="H418" s="173" t="str">
        <f t="shared" si="22"/>
        <v>OEQ</v>
      </c>
      <c r="M418" s="175" t="str">
        <f t="shared" ref="M418:M432" si="27">_xlfn.CONCAT(D391," - ",E391,IF(F391="",""," - "),IF(F391="","",F391))</f>
        <v>VME species - Invalid selection</v>
      </c>
      <c r="N418" s="176"/>
    </row>
    <row r="419" spans="4:14" x14ac:dyDescent="0.4">
      <c r="D419" s="265" t="s">
        <v>1374</v>
      </c>
      <c r="E419" s="29" t="s">
        <v>1375</v>
      </c>
      <c r="F419" s="29" t="s">
        <v>1376</v>
      </c>
      <c r="G419" s="184" t="str">
        <f t="shared" si="21"/>
        <v>OIJ, Moroteuthopsis ingens, Greater hooked squid</v>
      </c>
      <c r="H419" s="173" t="str">
        <f t="shared" si="22"/>
        <v>OIJ</v>
      </c>
      <c r="M419" s="186" t="str">
        <f t="shared" si="27"/>
        <v>AJH - Anthozoa - Anthozoa</v>
      </c>
      <c r="N419" s="176" t="str">
        <f t="shared" ref="N419:N433" si="28">MID(M419,1,3)</f>
        <v>AJH</v>
      </c>
    </row>
    <row r="420" spans="4:14" x14ac:dyDescent="0.4">
      <c r="D420" s="265" t="s">
        <v>1645</v>
      </c>
      <c r="E420" s="29" t="s">
        <v>1646</v>
      </c>
      <c r="F420" s="29" t="s">
        <v>1647</v>
      </c>
      <c r="G420" s="184" t="str">
        <f t="shared" si="21"/>
        <v>OOY, Ophiurida, Brittle and snake stars</v>
      </c>
      <c r="H420" s="173" t="str">
        <f t="shared" si="22"/>
        <v>OOY</v>
      </c>
      <c r="M420" s="186" t="str">
        <f t="shared" si="27"/>
        <v>AJZ - Alcyonacea - Soft corals</v>
      </c>
      <c r="N420" s="176" t="str">
        <f t="shared" si="28"/>
        <v>AJZ</v>
      </c>
    </row>
    <row r="421" spans="4:14" x14ac:dyDescent="0.4">
      <c r="D421" s="187" t="s">
        <v>1383</v>
      </c>
      <c r="E421" s="29" t="s">
        <v>1384</v>
      </c>
      <c r="F421" s="29" t="s">
        <v>1385</v>
      </c>
      <c r="G421" s="184" t="str">
        <f t="shared" si="21"/>
        <v>OWP, Ophiuroidea, Basket, brittle, snake stars</v>
      </c>
      <c r="H421" s="173" t="str">
        <f t="shared" si="22"/>
        <v>OWP</v>
      </c>
      <c r="M421" s="186" t="str">
        <f t="shared" si="27"/>
        <v>AQZ - Antipatharia - Black corals and thorny corals</v>
      </c>
      <c r="N421" s="176" t="str">
        <f t="shared" si="28"/>
        <v>AQZ</v>
      </c>
    </row>
    <row r="422" spans="4:14" x14ac:dyDescent="0.4">
      <c r="D422" s="265" t="s">
        <v>883</v>
      </c>
      <c r="E422" s="29" t="s">
        <v>884</v>
      </c>
      <c r="F422" s="29" t="s">
        <v>885</v>
      </c>
      <c r="G422" s="184" t="str">
        <f t="shared" ref="G422:G485" si="29">_xlfn.CONCAT(D360 &amp;","&amp;" "&amp;E360&amp;","&amp;" "&amp;F360)</f>
        <v>PAG, Paralomis granulosa, Softshell red crab</v>
      </c>
      <c r="H422" s="173" t="str">
        <f t="shared" ref="H422:H485" si="30">D360</f>
        <v>PAG</v>
      </c>
      <c r="M422" s="186" t="str">
        <f t="shared" si="27"/>
        <v>ATX - Actiniaria - Sea anemones</v>
      </c>
      <c r="N422" s="176" t="str">
        <f t="shared" si="28"/>
        <v>ATX</v>
      </c>
    </row>
    <row r="423" spans="4:14" x14ac:dyDescent="0.4">
      <c r="D423" s="265" t="s">
        <v>890</v>
      </c>
      <c r="E423" s="29" t="s">
        <v>891</v>
      </c>
      <c r="F423" s="29" t="s">
        <v>892</v>
      </c>
      <c r="G423" s="184" t="str">
        <f t="shared" si="29"/>
        <v>PAI, Paralomis spp, Crabs</v>
      </c>
      <c r="H423" s="173" t="str">
        <f t="shared" si="30"/>
        <v>PAI</v>
      </c>
      <c r="M423" s="186" t="str">
        <f t="shared" si="27"/>
        <v>AXT - Stylasteridae - Hydrocorals</v>
      </c>
      <c r="N423" s="176" t="str">
        <f t="shared" si="28"/>
        <v>AXT</v>
      </c>
    </row>
    <row r="424" spans="4:14" x14ac:dyDescent="0.4">
      <c r="D424" s="265" t="s">
        <v>895</v>
      </c>
      <c r="E424" s="29" t="s">
        <v>1681</v>
      </c>
      <c r="F424" s="29" t="s">
        <v>896</v>
      </c>
      <c r="G424" s="184" t="str">
        <f t="shared" si="29"/>
        <v>PBQ, Graptolithoidea, Pterobranchs</v>
      </c>
      <c r="H424" s="173" t="str">
        <f t="shared" si="30"/>
        <v>PBQ</v>
      </c>
      <c r="M424" s="186" t="str">
        <f t="shared" si="27"/>
        <v>AZN - Anthoathecata - Hydroids, hydromedusae</v>
      </c>
      <c r="N424" s="176" t="str">
        <f t="shared" si="28"/>
        <v>AZN</v>
      </c>
    </row>
    <row r="425" spans="4:14" ht="13.5" thickBot="1" x14ac:dyDescent="0.45">
      <c r="D425" s="266" t="s">
        <v>901</v>
      </c>
      <c r="E425" s="267" t="s">
        <v>1654</v>
      </c>
      <c r="F425" s="267" t="s">
        <v>902</v>
      </c>
      <c r="G425" s="184" t="str">
        <f t="shared" si="29"/>
        <v>PDZ, Pandalidae, Pandalid shrimps nei</v>
      </c>
      <c r="H425" s="173" t="str">
        <f t="shared" si="30"/>
        <v>PDZ</v>
      </c>
      <c r="M425" s="186" t="str">
        <f t="shared" si="27"/>
        <v>BVH - Brachiopoda - Brachiopods, lamp shells</v>
      </c>
      <c r="N425" s="176" t="str">
        <f t="shared" si="28"/>
        <v>BVH</v>
      </c>
    </row>
    <row r="426" spans="4:14" x14ac:dyDescent="0.4">
      <c r="G426" s="184" t="str">
        <f t="shared" si="29"/>
        <v>PEN, Penaeus spp, Penaeus shrimps nei</v>
      </c>
      <c r="H426" s="173" t="str">
        <f t="shared" si="30"/>
        <v>PEN</v>
      </c>
      <c r="M426" s="186" t="str">
        <f t="shared" si="27"/>
        <v>BWY - Bathylasmatidae - Barnacle</v>
      </c>
      <c r="N426" s="176" t="str">
        <f t="shared" si="28"/>
        <v>BWY</v>
      </c>
    </row>
    <row r="427" spans="4:14" x14ac:dyDescent="0.4">
      <c r="G427" s="184" t="str">
        <f t="shared" si="29"/>
        <v>PFR, Porifera, Sponges</v>
      </c>
      <c r="H427" s="173" t="str">
        <f t="shared" si="30"/>
        <v>PFR</v>
      </c>
      <c r="M427" s="186" t="str">
        <f t="shared" si="27"/>
        <v>BZN - Bryozoa - Bryozoans</v>
      </c>
      <c r="N427" s="176" t="str">
        <f t="shared" si="28"/>
        <v>BZN</v>
      </c>
    </row>
    <row r="428" spans="4:14" x14ac:dyDescent="0.4">
      <c r="G428" s="184" t="str">
        <f t="shared" si="29"/>
        <v>PRD, Pareledone spp, Antarctic octopuses</v>
      </c>
      <c r="H428" s="173" t="str">
        <f t="shared" si="30"/>
        <v>PRD</v>
      </c>
      <c r="M428" s="186" t="str">
        <f t="shared" si="27"/>
        <v>CNI - Cnidaria - Cnidarians nei</v>
      </c>
      <c r="N428" s="176" t="str">
        <f t="shared" si="28"/>
        <v>CNI</v>
      </c>
    </row>
    <row r="429" spans="4:14" x14ac:dyDescent="0.4">
      <c r="G429" s="184" t="str">
        <f t="shared" si="29"/>
        <v>PRT, Pyropia tenera, Laver (Nori)</v>
      </c>
      <c r="H429" s="173" t="str">
        <f t="shared" si="30"/>
        <v>PRT</v>
      </c>
      <c r="M429" s="186" t="str">
        <f t="shared" si="27"/>
        <v>CSS - Scleractinia - Hard corals, madrepores nei</v>
      </c>
      <c r="N429" s="176" t="str">
        <f t="shared" si="28"/>
        <v>CSS</v>
      </c>
    </row>
    <row r="430" spans="4:14" x14ac:dyDescent="0.4">
      <c r="G430" s="184" t="str">
        <f t="shared" si="29"/>
        <v>PSG, Psychroteuthis glacialis, Glacial squid</v>
      </c>
      <c r="H430" s="173" t="str">
        <f t="shared" si="30"/>
        <v>PSG</v>
      </c>
      <c r="M430" s="186" t="str">
        <f t="shared" si="27"/>
        <v>CVD - Cidaridae - Pencil urchins</v>
      </c>
      <c r="N430" s="176" t="str">
        <f t="shared" si="28"/>
        <v>CVD</v>
      </c>
    </row>
    <row r="431" spans="4:14" x14ac:dyDescent="0.4">
      <c r="G431" s="184" t="str">
        <f t="shared" si="29"/>
        <v>PWJ, Pycnogonida, Sea spiders</v>
      </c>
      <c r="H431" s="173" t="str">
        <f t="shared" si="30"/>
        <v>PWJ</v>
      </c>
      <c r="M431" s="186" t="str">
        <f t="shared" si="27"/>
        <v>CWD - Crinoidea - Feather stars and sea lilies</v>
      </c>
      <c r="N431" s="176" t="str">
        <f t="shared" si="28"/>
        <v>CWD</v>
      </c>
    </row>
    <row r="432" spans="4:14" x14ac:dyDescent="0.4">
      <c r="G432" s="184" t="str">
        <f t="shared" si="29"/>
        <v>QCX, Gorgonocephalus spp, Gorgons head basket-stars nei</v>
      </c>
      <c r="H432" s="173" t="str">
        <f t="shared" si="30"/>
        <v>QCX</v>
      </c>
      <c r="M432" s="186" t="str">
        <f t="shared" si="27"/>
        <v>CX1 - Chemosynthetic</v>
      </c>
      <c r="N432" s="176" t="str">
        <f t="shared" si="28"/>
        <v>CX1</v>
      </c>
    </row>
    <row r="433" spans="7:14" x14ac:dyDescent="0.4">
      <c r="G433" s="184" t="str">
        <f t="shared" si="29"/>
        <v>SPX, Salpidae, Salps</v>
      </c>
      <c r="H433" s="173" t="str">
        <f t="shared" si="30"/>
        <v>SPX</v>
      </c>
      <c r="M433" s="268" t="s">
        <v>2474</v>
      </c>
      <c r="N433" s="176" t="str">
        <f t="shared" si="28"/>
        <v>CXV</v>
      </c>
    </row>
    <row r="434" spans="7:14" x14ac:dyDescent="0.4">
      <c r="G434" s="184" t="str">
        <f t="shared" si="29"/>
        <v xml:space="preserve">SQ1, Ommastrephes, Illex, </v>
      </c>
      <c r="H434" s="173" t="str">
        <f t="shared" si="30"/>
        <v>SQ1</v>
      </c>
      <c r="M434" s="269" t="s">
        <v>2475</v>
      </c>
      <c r="N434" s="176" t="s">
        <v>1610</v>
      </c>
    </row>
    <row r="435" spans="7:14" x14ac:dyDescent="0.4">
      <c r="G435" s="184" t="str">
        <f t="shared" si="29"/>
        <v>SQA, Illex argentinus, Argentine shortfin squid</v>
      </c>
      <c r="H435" s="173" t="str">
        <f t="shared" si="30"/>
        <v>SQA</v>
      </c>
      <c r="M435" s="268" t="s">
        <v>2476</v>
      </c>
      <c r="N435" s="176" t="str">
        <f>MID(M435,1,3)</f>
        <v>CZR</v>
      </c>
    </row>
    <row r="436" spans="7:14" x14ac:dyDescent="0.4">
      <c r="G436" s="184" t="str">
        <f t="shared" si="29"/>
        <v>SQC, Loligo spp, Common squids nei</v>
      </c>
      <c r="H436" s="173" t="str">
        <f t="shared" si="30"/>
        <v>SQC</v>
      </c>
      <c r="M436" s="269" t="s">
        <v>2477</v>
      </c>
      <c r="N436" s="176" t="s">
        <v>819</v>
      </c>
    </row>
    <row r="437" spans="7:14" x14ac:dyDescent="0.4">
      <c r="G437" s="184" t="str">
        <f t="shared" si="29"/>
        <v>SQS, Martialia hyadesi, Sevenstar flying squid</v>
      </c>
      <c r="H437" s="173" t="str">
        <f t="shared" si="30"/>
        <v>SQS</v>
      </c>
      <c r="M437" s="186" t="str">
        <f t="shared" ref="M437:M449" si="31">_xlfn.CONCAT(D408," - ",E408,IF(F408="",""," - "),IF(F408="","",F408))</f>
        <v>DMO - Demospongiae - Siliceous sponges</v>
      </c>
      <c r="N437" s="176" t="str">
        <f t="shared" ref="N437:N450" si="32">MID(M437,1,3)</f>
        <v>DMO</v>
      </c>
    </row>
    <row r="438" spans="7:14" x14ac:dyDescent="0.4">
      <c r="G438" s="184" t="str">
        <f t="shared" si="29"/>
        <v>SQU, Loliginidae, Ommastrephidae, Various squids nei</v>
      </c>
      <c r="H438" s="173" t="str">
        <f t="shared" si="30"/>
        <v>SQU</v>
      </c>
      <c r="M438" s="186" t="str">
        <f t="shared" si="31"/>
        <v>ECH - Echinodermata - Echinoderms</v>
      </c>
      <c r="N438" s="176" t="str">
        <f t="shared" si="32"/>
        <v>ECH</v>
      </c>
    </row>
    <row r="439" spans="7:14" x14ac:dyDescent="0.4">
      <c r="G439" s="184" t="str">
        <f t="shared" si="29"/>
        <v>SSX, Ascidiacea, Sea squirts nei</v>
      </c>
      <c r="H439" s="173" t="str">
        <f t="shared" si="30"/>
        <v>SSX</v>
      </c>
      <c r="M439" s="186" t="str">
        <f t="shared" si="31"/>
        <v>GGW - Gorgoniidae - Gorgonians</v>
      </c>
      <c r="N439" s="176" t="str">
        <f t="shared" si="32"/>
        <v>GGW</v>
      </c>
    </row>
    <row r="440" spans="7:14" x14ac:dyDescent="0.4">
      <c r="G440" s="184" t="str">
        <f t="shared" si="29"/>
        <v>STF, Asteroidea, Starfishes nei</v>
      </c>
      <c r="H440" s="173" t="str">
        <f t="shared" si="30"/>
        <v>STF</v>
      </c>
      <c r="M440" s="186" t="str">
        <f t="shared" si="31"/>
        <v>HQZ - Hydrozoa - Hydrozoans</v>
      </c>
      <c r="N440" s="176" t="str">
        <f t="shared" si="32"/>
        <v>HQZ</v>
      </c>
    </row>
    <row r="441" spans="7:14" x14ac:dyDescent="0.4">
      <c r="G441" s="184" t="str">
        <f t="shared" si="29"/>
        <v>SUY, Stauroteuthis syrtensis, Squid</v>
      </c>
      <c r="H441" s="173" t="str">
        <f t="shared" si="30"/>
        <v>SUY</v>
      </c>
      <c r="M441" s="186" t="str">
        <f t="shared" si="31"/>
        <v>HXY - Hexactinellida - Glass sponges</v>
      </c>
      <c r="N441" s="176" t="str">
        <f t="shared" si="32"/>
        <v>HXY</v>
      </c>
    </row>
    <row r="442" spans="7:14" x14ac:dyDescent="0.4">
      <c r="G442" s="184" t="str">
        <f t="shared" si="29"/>
        <v>SZS, Serpulidae, Serpulid tube worms</v>
      </c>
      <c r="H442" s="173" t="str">
        <f t="shared" si="30"/>
        <v>SZS</v>
      </c>
      <c r="M442" s="186" t="str">
        <f t="shared" si="31"/>
        <v>MOL - Mollusca - Marine molluscs nei</v>
      </c>
      <c r="N442" s="176" t="str">
        <f t="shared" si="32"/>
        <v>MOL</v>
      </c>
    </row>
    <row r="443" spans="7:14" x14ac:dyDescent="0.4">
      <c r="G443" s="184" t="str">
        <f t="shared" si="29"/>
        <v>TQB, Thymops birsteini, Southern lobsterette</v>
      </c>
      <c r="H443" s="173" t="str">
        <f t="shared" si="30"/>
        <v>TQB</v>
      </c>
      <c r="M443" s="186" t="str">
        <f t="shared" si="31"/>
        <v>NHE - Annelida - Annelid worms</v>
      </c>
      <c r="N443" s="176" t="str">
        <f t="shared" si="32"/>
        <v>NHE</v>
      </c>
    </row>
    <row r="444" spans="7:14" x14ac:dyDescent="0.4">
      <c r="G444" s="184" t="str">
        <f t="shared" si="29"/>
        <v>TWP, Adelieledone polymorpha, Antarctic knobbed octopus</v>
      </c>
      <c r="H444" s="173" t="str">
        <f t="shared" si="30"/>
        <v>TWP</v>
      </c>
      <c r="M444" s="186" t="str">
        <f t="shared" si="31"/>
        <v>NTW - Pennatulacea - Sea pens</v>
      </c>
      <c r="N444" s="176" t="str">
        <f t="shared" si="32"/>
        <v>NTW</v>
      </c>
    </row>
    <row r="445" spans="7:14" x14ac:dyDescent="0.4">
      <c r="G445" s="184" t="str">
        <f t="shared" si="29"/>
        <v>TWT, Pareledone turqueti, Turquet's octopus</v>
      </c>
      <c r="H445" s="173" t="str">
        <f t="shared" si="30"/>
        <v>TWT</v>
      </c>
      <c r="M445" s="186" t="str">
        <f t="shared" si="31"/>
        <v>OEQ - Euryalida - Basket stars</v>
      </c>
      <c r="N445" s="176" t="str">
        <f t="shared" si="32"/>
        <v>OEQ</v>
      </c>
    </row>
    <row r="446" spans="7:14" x14ac:dyDescent="0.4">
      <c r="G446" s="184" t="str">
        <f t="shared" si="29"/>
        <v>UHK, Filippovia knipovitchi, Smooth hooked squid</v>
      </c>
      <c r="H446" s="173" t="str">
        <f t="shared" si="30"/>
        <v>UHK</v>
      </c>
      <c r="M446" s="186" t="str">
        <f t="shared" si="31"/>
        <v>OOY - Ophiurida - Brittle and snake stars</v>
      </c>
      <c r="N446" s="176" t="str">
        <f t="shared" si="32"/>
        <v>OOY</v>
      </c>
    </row>
    <row r="447" spans="7:14" x14ac:dyDescent="0.4">
      <c r="G447" s="184" t="str">
        <f t="shared" si="29"/>
        <v>UHX, Onykia spp, Hooked squids nei</v>
      </c>
      <c r="H447" s="173" t="str">
        <f t="shared" si="30"/>
        <v>UHX</v>
      </c>
      <c r="M447" s="186" t="str">
        <f t="shared" si="31"/>
        <v>PBQ - Graptolithoidea - Pterobranchs</v>
      </c>
      <c r="N447" s="176" t="str">
        <f t="shared" si="32"/>
        <v>PBQ</v>
      </c>
    </row>
    <row r="448" spans="7:14" x14ac:dyDescent="0.4">
      <c r="G448" s="184" t="str">
        <f t="shared" si="29"/>
        <v>URX, Echinoidea, Sea urchins, etc. nei</v>
      </c>
      <c r="H448" s="173" t="str">
        <f t="shared" si="30"/>
        <v>URX</v>
      </c>
      <c r="M448" s="186" t="str">
        <f t="shared" si="31"/>
        <v>PFR - Porifera - Sponges</v>
      </c>
      <c r="N448" s="176" t="str">
        <f t="shared" si="32"/>
        <v>PFR</v>
      </c>
    </row>
    <row r="449" spans="7:14" x14ac:dyDescent="0.4">
      <c r="G449" s="184" t="str">
        <f t="shared" si="29"/>
        <v>WOR, Polychaeta, Marine worms</v>
      </c>
      <c r="H449" s="173" t="str">
        <f t="shared" si="30"/>
        <v>WOR</v>
      </c>
      <c r="M449" s="186" t="str">
        <f t="shared" si="31"/>
        <v>QCX - Gorgonocephalus spp - Gorgons head basket-stars nei</v>
      </c>
      <c r="N449" s="176" t="str">
        <f t="shared" si="32"/>
        <v>QCX</v>
      </c>
    </row>
    <row r="450" spans="7:14" x14ac:dyDescent="0.4">
      <c r="G450" s="184" t="str">
        <f t="shared" si="29"/>
        <v>XEF, Xenophyophoroidea, Xenophyophores</v>
      </c>
      <c r="H450" s="173" t="str">
        <f t="shared" si="30"/>
        <v>XEF</v>
      </c>
      <c r="M450" s="268" t="s">
        <v>2478</v>
      </c>
      <c r="N450" s="176" t="str">
        <f t="shared" si="32"/>
        <v>SCX</v>
      </c>
    </row>
    <row r="451" spans="7:14" x14ac:dyDescent="0.4">
      <c r="G451" s="184" t="str">
        <f t="shared" si="29"/>
        <v>YHI (=GER), Chaceon erytheiae, Deep-sea Red Crab</v>
      </c>
      <c r="H451" s="173" t="str">
        <f t="shared" si="30"/>
        <v>YHI (=GER)</v>
      </c>
      <c r="M451" s="269" t="s">
        <v>2479</v>
      </c>
      <c r="N451" s="270" t="s">
        <v>1383</v>
      </c>
    </row>
    <row r="452" spans="7:14" x14ac:dyDescent="0.4">
      <c r="G452" s="184" t="str">
        <f t="shared" si="29"/>
        <v>ZOT, Zoantharia, Zoanthids</v>
      </c>
      <c r="H452" s="173" t="str">
        <f t="shared" si="30"/>
        <v>ZOT</v>
      </c>
      <c r="M452" s="186" t="str">
        <f>_xlfn.CONCAT(D422," - ",E422,IF(F422="",""," - "),IF(F422="","",F422))</f>
        <v>SZS - Serpulidae - Serpulid tube worms</v>
      </c>
      <c r="N452" s="176" t="str">
        <f>MID(M452,1,3)</f>
        <v>SZS</v>
      </c>
    </row>
    <row r="453" spans="7:14" x14ac:dyDescent="0.4">
      <c r="G453" s="172" t="str">
        <f t="shared" si="29"/>
        <v xml:space="preserve">VME species, Invalid selection, </v>
      </c>
      <c r="H453" s="173" t="str">
        <f t="shared" si="30"/>
        <v>VME species</v>
      </c>
      <c r="M453" s="186" t="str">
        <f>_xlfn.CONCAT(D423," - ",E423,IF(F423="",""," - "),IF(F423="","",F423))</f>
        <v>URX - Echinoidea - Sea urchins, etc. nei</v>
      </c>
      <c r="N453" s="176" t="str">
        <f>MID(M453,1,3)</f>
        <v>URX</v>
      </c>
    </row>
    <row r="454" spans="7:14" x14ac:dyDescent="0.4">
      <c r="G454" s="184" t="str">
        <f t="shared" si="29"/>
        <v>AJH, Anthozoa, Anthozoa</v>
      </c>
      <c r="H454" s="173" t="str">
        <f t="shared" si="30"/>
        <v>AJH</v>
      </c>
      <c r="M454" s="186" t="str">
        <f>_xlfn.CONCAT(D424," - ",E424,IF(F424="",""," - "),IF(F424="","",F424))</f>
        <v>XEF - Xenophyophoroidea - Xenophyophores</v>
      </c>
      <c r="N454" s="176" t="str">
        <f>MID(M454,1,3)</f>
        <v>XEF</v>
      </c>
    </row>
    <row r="455" spans="7:14" ht="13.5" thickBot="1" x14ac:dyDescent="0.45">
      <c r="G455" s="184" t="str">
        <f t="shared" si="29"/>
        <v>AJZ, Alcyonacea, Soft corals</v>
      </c>
      <c r="H455" s="173" t="str">
        <f t="shared" si="30"/>
        <v>AJZ</v>
      </c>
      <c r="M455" s="271" t="str">
        <f>_xlfn.CONCAT(D425," - ",E425,IF(F425="",""," - "),IF(F425="","",F425))</f>
        <v>ZOT - Zoantharia - Zoanthids</v>
      </c>
      <c r="N455" s="272" t="str">
        <f>MID(M455,1,3)</f>
        <v>ZOT</v>
      </c>
    </row>
    <row r="456" spans="7:14" x14ac:dyDescent="0.4">
      <c r="G456" s="184" t="str">
        <f t="shared" si="29"/>
        <v>AQZ, Antipatharia, Black corals and thorny corals</v>
      </c>
      <c r="H456" s="173" t="str">
        <f t="shared" si="30"/>
        <v>AQZ</v>
      </c>
      <c r="M456" s="273"/>
      <c r="N456" s="273"/>
    </row>
    <row r="457" spans="7:14" x14ac:dyDescent="0.4">
      <c r="G457" s="184" t="str">
        <f t="shared" si="29"/>
        <v>ATX, Actiniaria, Sea anemones</v>
      </c>
      <c r="H457" s="173" t="str">
        <f t="shared" si="30"/>
        <v>ATX</v>
      </c>
      <c r="M457" s="273"/>
      <c r="N457" s="273"/>
    </row>
    <row r="458" spans="7:14" x14ac:dyDescent="0.4">
      <c r="G458" s="184" t="str">
        <f t="shared" si="29"/>
        <v>AXT, Stylasteridae, Hydrocorals</v>
      </c>
      <c r="H458" s="173" t="str">
        <f t="shared" si="30"/>
        <v>AXT</v>
      </c>
      <c r="M458" s="273"/>
      <c r="N458" s="273"/>
    </row>
    <row r="459" spans="7:14" x14ac:dyDescent="0.4">
      <c r="G459" s="184" t="str">
        <f t="shared" si="29"/>
        <v>AZN, Anthoathecata, Hydroids, hydromedusae</v>
      </c>
      <c r="H459" s="173" t="str">
        <f t="shared" si="30"/>
        <v>AZN</v>
      </c>
    </row>
    <row r="460" spans="7:14" x14ac:dyDescent="0.4">
      <c r="G460" s="184" t="str">
        <f t="shared" si="29"/>
        <v>BVH, Brachiopoda, Brachiopods, lamp shells</v>
      </c>
      <c r="H460" s="173" t="str">
        <f t="shared" si="30"/>
        <v>BVH</v>
      </c>
    </row>
    <row r="461" spans="7:14" x14ac:dyDescent="0.4">
      <c r="G461" s="184" t="str">
        <f t="shared" si="29"/>
        <v>BWY, Bathylasmatidae, Barnacle</v>
      </c>
      <c r="H461" s="173" t="str">
        <f t="shared" si="30"/>
        <v>BWY</v>
      </c>
    </row>
    <row r="462" spans="7:14" x14ac:dyDescent="0.4">
      <c r="G462" s="184" t="str">
        <f t="shared" si="29"/>
        <v>BZN, Bryozoa, Bryozoans</v>
      </c>
      <c r="H462" s="173" t="str">
        <f t="shared" si="30"/>
        <v>BZN</v>
      </c>
    </row>
    <row r="463" spans="7:14" x14ac:dyDescent="0.4">
      <c r="G463" s="184" t="str">
        <f t="shared" si="29"/>
        <v>CNI, Cnidaria, Cnidarians nei</v>
      </c>
      <c r="H463" s="173" t="str">
        <f t="shared" si="30"/>
        <v>CNI</v>
      </c>
    </row>
    <row r="464" spans="7:14" x14ac:dyDescent="0.4">
      <c r="G464" s="184" t="str">
        <f t="shared" si="29"/>
        <v>CSS, Scleractinia, Hard corals, madrepores nei</v>
      </c>
      <c r="H464" s="173" t="str">
        <f t="shared" si="30"/>
        <v>CSS</v>
      </c>
    </row>
    <row r="465" spans="7:8" x14ac:dyDescent="0.4">
      <c r="G465" s="184" t="str">
        <f t="shared" si="29"/>
        <v>CVD, Cidaridae, Pencil urchins</v>
      </c>
      <c r="H465" s="173" t="str">
        <f t="shared" si="30"/>
        <v>CVD</v>
      </c>
    </row>
    <row r="466" spans="7:8" x14ac:dyDescent="0.4">
      <c r="G466" s="184" t="str">
        <f t="shared" si="29"/>
        <v>CWD, Crinoidea, Feather stars and sea lilies</v>
      </c>
      <c r="H466" s="173" t="str">
        <f t="shared" si="30"/>
        <v>CWD</v>
      </c>
    </row>
    <row r="467" spans="7:8" x14ac:dyDescent="0.4">
      <c r="G467" s="184" t="str">
        <f t="shared" si="29"/>
        <v xml:space="preserve">CX1, Chemosynthetic, </v>
      </c>
      <c r="H467" s="173" t="str">
        <f t="shared" si="30"/>
        <v>CX1</v>
      </c>
    </row>
    <row r="468" spans="7:8" x14ac:dyDescent="0.4">
      <c r="G468" s="184" t="str">
        <f t="shared" si="29"/>
        <v xml:space="preserve">CZ1, Chordata, </v>
      </c>
      <c r="H468" s="173" t="str">
        <f t="shared" si="30"/>
        <v>CZ1</v>
      </c>
    </row>
    <row r="469" spans="7:8" x14ac:dyDescent="0.4">
      <c r="G469" s="184" t="str">
        <f t="shared" si="29"/>
        <v>DMK, Adamussium colbecki, Antarctic scallop</v>
      </c>
      <c r="H469" s="173" t="str">
        <f t="shared" si="30"/>
        <v>DMK</v>
      </c>
    </row>
    <row r="470" spans="7:8" x14ac:dyDescent="0.4">
      <c r="G470" s="184" t="str">
        <f t="shared" si="29"/>
        <v>DMO, Demospongiae, Siliceous sponges</v>
      </c>
      <c r="H470" s="173" t="str">
        <f t="shared" si="30"/>
        <v>DMO</v>
      </c>
    </row>
    <row r="471" spans="7:8" x14ac:dyDescent="0.4">
      <c r="G471" s="184" t="str">
        <f t="shared" si="29"/>
        <v>ECH, Echinodermata, Echinoderms</v>
      </c>
      <c r="H471" s="173" t="str">
        <f t="shared" si="30"/>
        <v>ECH</v>
      </c>
    </row>
    <row r="472" spans="7:8" x14ac:dyDescent="0.4">
      <c r="G472" s="184" t="str">
        <f t="shared" si="29"/>
        <v>GGW, Gorgoniidae, Gorgonians</v>
      </c>
      <c r="H472" s="173" t="str">
        <f t="shared" si="30"/>
        <v>GGW</v>
      </c>
    </row>
    <row r="473" spans="7:8" x14ac:dyDescent="0.4">
      <c r="G473" s="184" t="str">
        <f t="shared" si="29"/>
        <v>HQZ, Hydrozoa, Hydrozoans</v>
      </c>
      <c r="H473" s="173" t="str">
        <f t="shared" si="30"/>
        <v>HQZ</v>
      </c>
    </row>
    <row r="474" spans="7:8" x14ac:dyDescent="0.4">
      <c r="G474" s="184" t="str">
        <f t="shared" si="29"/>
        <v>HXY, Hexactinellida, Glass sponges</v>
      </c>
      <c r="H474" s="173" t="str">
        <f t="shared" si="30"/>
        <v>HXY</v>
      </c>
    </row>
    <row r="475" spans="7:8" x14ac:dyDescent="0.4">
      <c r="G475" s="184" t="str">
        <f t="shared" si="29"/>
        <v>MOL, Mollusca, Marine molluscs nei</v>
      </c>
      <c r="H475" s="173" t="str">
        <f t="shared" si="30"/>
        <v>MOL</v>
      </c>
    </row>
    <row r="476" spans="7:8" x14ac:dyDescent="0.4">
      <c r="G476" s="184" t="str">
        <f t="shared" si="29"/>
        <v>NHE, Annelida, Annelid worms</v>
      </c>
      <c r="H476" s="173" t="str">
        <f t="shared" si="30"/>
        <v>NHE</v>
      </c>
    </row>
    <row r="477" spans="7:8" x14ac:dyDescent="0.4">
      <c r="G477" s="184" t="str">
        <f t="shared" si="29"/>
        <v>NTW, Pennatulacea, Sea pens</v>
      </c>
      <c r="H477" s="173" t="str">
        <f t="shared" si="30"/>
        <v>NTW</v>
      </c>
    </row>
    <row r="478" spans="7:8" x14ac:dyDescent="0.4">
      <c r="G478" s="184" t="str">
        <f t="shared" si="29"/>
        <v>OEQ, Euryalida, Basket stars</v>
      </c>
      <c r="H478" s="173" t="str">
        <f t="shared" si="30"/>
        <v>OEQ</v>
      </c>
    </row>
    <row r="479" spans="7:8" x14ac:dyDescent="0.4">
      <c r="G479" s="184" t="str">
        <f t="shared" si="29"/>
        <v>OOY, Ophiurida, Brittle and snake stars</v>
      </c>
      <c r="H479" s="173" t="str">
        <f t="shared" si="30"/>
        <v>OOY</v>
      </c>
    </row>
    <row r="480" spans="7:8" x14ac:dyDescent="0.4">
      <c r="G480" s="184" t="str">
        <f t="shared" si="29"/>
        <v>PBQ, Graptolithoidea, Pterobranchs</v>
      </c>
      <c r="H480" s="173" t="str">
        <f t="shared" si="30"/>
        <v>PBQ</v>
      </c>
    </row>
    <row r="481" spans="7:8" x14ac:dyDescent="0.4">
      <c r="G481" s="184" t="str">
        <f t="shared" si="29"/>
        <v>PFR, Porifera, Sponges</v>
      </c>
      <c r="H481" s="173" t="str">
        <f t="shared" si="30"/>
        <v>PFR</v>
      </c>
    </row>
    <row r="482" spans="7:8" x14ac:dyDescent="0.4">
      <c r="G482" s="184" t="str">
        <f t="shared" si="29"/>
        <v>QCX, Gorgonocephalus spp, Gorgons head basket-stars nei</v>
      </c>
      <c r="H482" s="173" t="str">
        <f t="shared" si="30"/>
        <v>QCX</v>
      </c>
    </row>
    <row r="483" spans="7:8" x14ac:dyDescent="0.4">
      <c r="G483" s="184" t="str">
        <f t="shared" si="29"/>
        <v>SSX, Ascidiacea, Sea squirts nei</v>
      </c>
      <c r="H483" s="173" t="str">
        <f t="shared" si="30"/>
        <v>SSX</v>
      </c>
    </row>
    <row r="484" spans="7:8" x14ac:dyDescent="0.4">
      <c r="G484" s="184" t="str">
        <f t="shared" si="29"/>
        <v>SZS, Serpulidae, Serpulid tube worms</v>
      </c>
      <c r="H484" s="173" t="str">
        <f t="shared" si="30"/>
        <v>SZS</v>
      </c>
    </row>
    <row r="485" spans="7:8" x14ac:dyDescent="0.4">
      <c r="G485" s="184" t="str">
        <f t="shared" si="29"/>
        <v>URX, Echinoidea, Sea urchins, etc. nei</v>
      </c>
      <c r="H485" s="173" t="str">
        <f t="shared" si="30"/>
        <v>URX</v>
      </c>
    </row>
    <row r="486" spans="7:8" x14ac:dyDescent="0.4">
      <c r="G486" s="184" t="str">
        <f t="shared" ref="G486:G487" si="33">_xlfn.CONCAT(D424 &amp;","&amp;" "&amp;E424&amp;","&amp;" "&amp;F424)</f>
        <v>XEF, Xenophyophoroidea, Xenophyophores</v>
      </c>
      <c r="H486" s="173" t="str">
        <f t="shared" ref="H486:H487" si="34">D424</f>
        <v>XEF</v>
      </c>
    </row>
    <row r="487" spans="7:8" x14ac:dyDescent="0.4">
      <c r="G487" s="184" t="str">
        <f t="shared" si="33"/>
        <v>ZOT, Zoantharia, Zoanthids</v>
      </c>
      <c r="H487" s="173" t="str">
        <f t="shared" si="34"/>
        <v>ZOT</v>
      </c>
    </row>
    <row r="488" spans="7:8" x14ac:dyDescent="0.4">
      <c r="G488" s="275" t="s">
        <v>2480</v>
      </c>
      <c r="H488" s="276" t="s">
        <v>2481</v>
      </c>
    </row>
    <row r="489" spans="7:8" x14ac:dyDescent="0.4">
      <c r="G489" s="275" t="s">
        <v>2482</v>
      </c>
      <c r="H489" s="276" t="s">
        <v>2483</v>
      </c>
    </row>
    <row r="490" spans="7:8" ht="13.5" thickBot="1" x14ac:dyDescent="0.45">
      <c r="G490" s="277" t="s">
        <v>2484</v>
      </c>
      <c r="H490" s="278" t="s">
        <v>2485</v>
      </c>
    </row>
  </sheetData>
  <sheetProtection algorithmName="SHA-512" hashValue="zp+2GwapuqFYeZfC7Fxyolej8jX5TJdX3WBa7F7PXjjDXfoHCo/WeKidbfp/rPEFOlnQSot2CwpDEE3mB103/A==" saltValue="uinIIh2NOHaJp8KGDiGLRg==" spinCount="100000" sheet="1" objects="1" scenarios="1"/>
  <conditionalFormatting sqref="C4:C27 C34:C67">
    <cfRule type="duplicateValues" dxfId="2" priority="2"/>
  </conditionalFormatting>
  <conditionalFormatting sqref="H40:H101">
    <cfRule type="duplicateValues" dxfId="1" priority="1"/>
  </conditionalFormatting>
  <conditionalFormatting sqref="M5:N6 M7:M417 N7:N450 N452:N458">
    <cfRule type="duplicateValues" dxfId="0" priority="3"/>
  </conditionalFormatting>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C0573-9C81-4CAE-8834-00A4EAB312ED}">
  <sheetPr codeName="Sheet10">
    <tabColor rgb="FFFF0000"/>
  </sheetPr>
  <dimension ref="A1:Q565"/>
  <sheetViews>
    <sheetView topLeftCell="A83" zoomScale="55" zoomScaleNormal="55" workbookViewId="0">
      <selection activeCell="C13" sqref="C13"/>
    </sheetView>
  </sheetViews>
  <sheetFormatPr defaultColWidth="9.06640625" defaultRowHeight="13.15" x14ac:dyDescent="0.4"/>
  <cols>
    <col min="1" max="1" width="8.59765625" style="22" customWidth="1"/>
    <col min="2" max="2" width="29.06640625" style="2" customWidth="1"/>
    <col min="3" max="3" width="17.265625" style="2" bestFit="1" customWidth="1"/>
    <col min="4" max="4" width="13.59765625" style="2" customWidth="1"/>
    <col min="5" max="5" width="28.265625" style="2" customWidth="1"/>
    <col min="6" max="6" width="28" style="2" bestFit="1" customWidth="1"/>
    <col min="7" max="7" width="3.59765625" style="2" customWidth="1"/>
    <col min="8" max="8" width="12.73046875" style="2" customWidth="1"/>
    <col min="9" max="9" width="25" style="2" bestFit="1" customWidth="1"/>
    <col min="10" max="10" width="30.265625" style="2" bestFit="1" customWidth="1"/>
    <col min="11" max="11" width="3.59765625" style="2" customWidth="1"/>
    <col min="12" max="16384" width="9.06640625" style="2"/>
  </cols>
  <sheetData>
    <row r="1" spans="1:17" ht="15.75" x14ac:dyDescent="0.5">
      <c r="A1" s="1" t="s">
        <v>88</v>
      </c>
      <c r="B1" s="131" t="s">
        <v>2200</v>
      </c>
      <c r="C1" s="3"/>
      <c r="D1" s="4"/>
      <c r="E1" s="4"/>
      <c r="G1" s="5"/>
    </row>
    <row r="2" spans="1:17" s="7" customFormat="1" ht="14.25" x14ac:dyDescent="0.45">
      <c r="A2" s="2"/>
      <c r="B2" s="2"/>
      <c r="C2" s="2"/>
      <c r="D2" s="2"/>
      <c r="E2" s="2"/>
      <c r="F2" s="6"/>
      <c r="G2" s="6"/>
      <c r="I2" s="8"/>
    </row>
    <row r="3" spans="1:17" s="7" customFormat="1" ht="14.25" x14ac:dyDescent="0.45">
      <c r="A3" s="1" t="s">
        <v>89</v>
      </c>
      <c r="B3" s="9"/>
      <c r="C3" s="9"/>
      <c r="D3" s="10" t="s">
        <v>1413</v>
      </c>
      <c r="F3" s="11"/>
      <c r="G3" s="11"/>
      <c r="H3" s="12" t="s">
        <v>90</v>
      </c>
      <c r="I3" s="11"/>
    </row>
    <row r="4" spans="1:17" ht="14.25" x14ac:dyDescent="0.45">
      <c r="A4" s="13" t="s">
        <v>91</v>
      </c>
      <c r="B4" s="14" t="s">
        <v>92</v>
      </c>
      <c r="C4" s="9"/>
      <c r="D4" s="15" t="s">
        <v>91</v>
      </c>
      <c r="E4" s="14" t="s">
        <v>93</v>
      </c>
      <c r="F4" s="14" t="s">
        <v>94</v>
      </c>
      <c r="G4" s="16"/>
      <c r="H4" s="15" t="s">
        <v>91</v>
      </c>
      <c r="I4" s="14" t="s">
        <v>93</v>
      </c>
      <c r="J4" s="14" t="s">
        <v>94</v>
      </c>
      <c r="K4" s="16"/>
      <c r="L4" s="17" t="s">
        <v>95</v>
      </c>
      <c r="Q4" s="17" t="s">
        <v>96</v>
      </c>
    </row>
    <row r="5" spans="1:17" ht="14.25" x14ac:dyDescent="0.45">
      <c r="A5" s="18" t="s">
        <v>97</v>
      </c>
      <c r="C5" s="9"/>
      <c r="D5" s="18" t="s">
        <v>98</v>
      </c>
      <c r="E5" s="18" t="s">
        <v>100</v>
      </c>
      <c r="G5" s="19"/>
      <c r="H5" s="20" t="s">
        <v>99</v>
      </c>
      <c r="I5" s="19" t="s">
        <v>100</v>
      </c>
      <c r="J5" s="19"/>
      <c r="L5" s="21" t="s">
        <v>98</v>
      </c>
      <c r="Q5" s="21" t="s">
        <v>99</v>
      </c>
    </row>
    <row r="6" spans="1:17" x14ac:dyDescent="0.4">
      <c r="A6" s="22" t="s">
        <v>101</v>
      </c>
      <c r="B6" s="2" t="s">
        <v>102</v>
      </c>
      <c r="D6" s="2" t="s">
        <v>110</v>
      </c>
      <c r="E6" s="19" t="s">
        <v>111</v>
      </c>
      <c r="F6" s="19" t="s">
        <v>112</v>
      </c>
      <c r="G6" s="19"/>
      <c r="H6" s="2" t="s">
        <v>106</v>
      </c>
      <c r="I6" s="2" t="s">
        <v>107</v>
      </c>
      <c r="J6" s="23" t="s">
        <v>1723</v>
      </c>
      <c r="L6" s="25" t="str">
        <f>_xlfn.CONCAT(D6," - ", E6,IF(F6="",""," - "),IF(F6="","",F6))</f>
        <v>TOA - Dissostichus mawsoni - Antarctic toothfish</v>
      </c>
      <c r="Q6" s="2" t="str">
        <f>_xlfn.CONCAT(H6," - ",I6,IF(J6="",""," - "),IF(J6="","",J6))</f>
        <v>ALZ - Diomedeidae - Albatrosses nei</v>
      </c>
    </row>
    <row r="7" spans="1:17" x14ac:dyDescent="0.4">
      <c r="A7" s="22" t="s">
        <v>115</v>
      </c>
      <c r="B7" s="2" t="s">
        <v>116</v>
      </c>
      <c r="D7" s="22" t="s">
        <v>117</v>
      </c>
      <c r="E7" s="19" t="s">
        <v>118</v>
      </c>
      <c r="F7" s="19" t="s">
        <v>119</v>
      </c>
      <c r="G7" s="19"/>
      <c r="H7" s="2" t="s">
        <v>1414</v>
      </c>
      <c r="I7" s="2" t="s">
        <v>113</v>
      </c>
      <c r="J7" s="23" t="s">
        <v>114</v>
      </c>
      <c r="L7" s="25" t="str">
        <f t="shared" ref="L7:L39" si="0">_xlfn.CONCAT(D7," - ", E7,IF(F7="",""," - "),IF(F7="","",F7))</f>
        <v>TOP - Dissostichus eleginoides - Patagonian toothfish</v>
      </c>
      <c r="Q7" s="2" t="str">
        <f t="shared" ref="Q7:Q60" si="1">_xlfn.CONCAT(H7," - ",I7,IF(J7="",""," - "),IF(J7="","",J7))</f>
        <v>BI1 - Aves - Birds</v>
      </c>
    </row>
    <row r="8" spans="1:17" x14ac:dyDescent="0.4">
      <c r="A8" s="22" t="s">
        <v>122</v>
      </c>
      <c r="B8" s="2" t="s">
        <v>123</v>
      </c>
      <c r="D8" s="22" t="s">
        <v>124</v>
      </c>
      <c r="E8" s="19" t="s">
        <v>1580</v>
      </c>
      <c r="F8" s="19" t="s">
        <v>1581</v>
      </c>
      <c r="G8" s="19"/>
      <c r="H8" s="2" t="s">
        <v>120</v>
      </c>
      <c r="I8" s="2" t="s">
        <v>1415</v>
      </c>
      <c r="J8" s="23" t="s">
        <v>121</v>
      </c>
      <c r="L8" s="25" t="str">
        <f t="shared" si="0"/>
        <v>TOT - Dissostichus spp - Antarctic toothfishes nei</v>
      </c>
      <c r="Q8" s="2" t="str">
        <f t="shared" si="1"/>
        <v>CAM - Stercorarius maccormicki - South polar skua</v>
      </c>
    </row>
    <row r="9" spans="1:17" x14ac:dyDescent="0.4">
      <c r="A9" s="22" t="s">
        <v>108</v>
      </c>
      <c r="B9" s="2" t="s">
        <v>109</v>
      </c>
      <c r="D9" s="18" t="s">
        <v>126</v>
      </c>
      <c r="E9" s="18" t="s">
        <v>100</v>
      </c>
      <c r="F9" s="19"/>
      <c r="G9" s="19"/>
      <c r="H9" s="2" t="s">
        <v>125</v>
      </c>
      <c r="I9" s="2" t="s">
        <v>1416</v>
      </c>
      <c r="J9" s="23" t="s">
        <v>1417</v>
      </c>
      <c r="L9" s="35" t="str">
        <f t="shared" si="0"/>
        <v>Skates and rays - Invalid selection</v>
      </c>
      <c r="Q9" s="2" t="str">
        <f t="shared" si="1"/>
        <v>CAQ - Stercorarius antarcticus - Brown skua</v>
      </c>
    </row>
    <row r="10" spans="1:17" x14ac:dyDescent="0.4">
      <c r="D10" s="2" t="s">
        <v>131</v>
      </c>
      <c r="E10" s="2" t="s">
        <v>132</v>
      </c>
      <c r="F10" s="19" t="s">
        <v>133</v>
      </c>
      <c r="G10" s="19"/>
      <c r="H10" s="2" t="s">
        <v>127</v>
      </c>
      <c r="I10" s="2" t="s">
        <v>128</v>
      </c>
      <c r="J10" s="23" t="s">
        <v>129</v>
      </c>
      <c r="L10" s="25" t="str">
        <f t="shared" si="0"/>
        <v>BAM - Bathyraja maccaini - McCain's skate</v>
      </c>
      <c r="Q10" s="2" t="str">
        <f t="shared" si="1"/>
        <v>CDI - Calonectris diomedea - Cory's shearwater</v>
      </c>
    </row>
    <row r="11" spans="1:17" x14ac:dyDescent="0.4">
      <c r="A11" s="18" t="s">
        <v>130</v>
      </c>
      <c r="D11" s="2" t="s">
        <v>136</v>
      </c>
      <c r="E11" s="19" t="s">
        <v>137</v>
      </c>
      <c r="F11" s="19" t="s">
        <v>1418</v>
      </c>
      <c r="G11" s="19"/>
      <c r="H11" s="2" t="s">
        <v>138</v>
      </c>
      <c r="I11" s="2" t="s">
        <v>139</v>
      </c>
      <c r="J11" s="23" t="s">
        <v>140</v>
      </c>
      <c r="L11" s="25" t="str">
        <f t="shared" si="0"/>
        <v>BEA - Bathyraja eatonii - Eaton's skate</v>
      </c>
      <c r="Q11" s="2" t="str">
        <f t="shared" si="1"/>
        <v>DAC - Daption capense - Cape petrel</v>
      </c>
    </row>
    <row r="12" spans="1:17" x14ac:dyDescent="0.4">
      <c r="A12" s="24" t="s">
        <v>134</v>
      </c>
      <c r="B12" s="25" t="s">
        <v>135</v>
      </c>
      <c r="D12" s="2" t="s">
        <v>143</v>
      </c>
      <c r="E12" s="19" t="s">
        <v>144</v>
      </c>
      <c r="F12" s="19" t="s">
        <v>145</v>
      </c>
      <c r="G12" s="19"/>
      <c r="H12" s="2" t="s">
        <v>146</v>
      </c>
      <c r="I12" s="2" t="s">
        <v>147</v>
      </c>
      <c r="J12" s="23" t="s">
        <v>1419</v>
      </c>
      <c r="L12" s="25" t="str">
        <f t="shared" si="0"/>
        <v>BHY - Bathyraja spp - Bathyraja rays nei</v>
      </c>
      <c r="Q12" s="2" t="str">
        <f t="shared" si="1"/>
        <v>DAM - Diomedea amsterdamensis - Amsterdam Island albatross</v>
      </c>
    </row>
    <row r="13" spans="1:17" x14ac:dyDescent="0.4">
      <c r="A13" s="24" t="s">
        <v>141</v>
      </c>
      <c r="B13" s="25" t="s">
        <v>142</v>
      </c>
      <c r="D13" s="2" t="s">
        <v>150</v>
      </c>
      <c r="E13" s="19" t="s">
        <v>151</v>
      </c>
      <c r="F13" s="19" t="s">
        <v>152</v>
      </c>
      <c r="G13" s="19"/>
      <c r="H13" s="2" t="s">
        <v>1420</v>
      </c>
      <c r="I13" s="2" t="s">
        <v>1421</v>
      </c>
      <c r="J13" s="23" t="s">
        <v>1422</v>
      </c>
      <c r="L13" s="25" t="str">
        <f t="shared" si="0"/>
        <v>BMU - Bathyraja murrayi - Murray's skate</v>
      </c>
      <c r="Q13" s="2" t="str">
        <f t="shared" si="1"/>
        <v>DBN - Diomedea dabbenena - Tristan albatross</v>
      </c>
    </row>
    <row r="14" spans="1:17" x14ac:dyDescent="0.4">
      <c r="A14" s="24" t="s">
        <v>148</v>
      </c>
      <c r="B14" s="25" t="s">
        <v>149</v>
      </c>
      <c r="D14" s="2" t="s">
        <v>155</v>
      </c>
      <c r="E14" s="19" t="s">
        <v>156</v>
      </c>
      <c r="F14" s="19" t="s">
        <v>1423</v>
      </c>
      <c r="G14" s="19"/>
      <c r="H14" s="2" t="s">
        <v>157</v>
      </c>
      <c r="I14" s="2" t="s">
        <v>158</v>
      </c>
      <c r="J14" s="23" t="s">
        <v>1424</v>
      </c>
      <c r="L14" s="25" t="str">
        <f t="shared" si="0"/>
        <v>BYE - Bathyraja meridionalis - Dark-belly skate</v>
      </c>
      <c r="Q14" s="2" t="str">
        <f t="shared" si="1"/>
        <v>DCR - Thalassarche chlororhynchos - Atlant. yellow-nosed albatross</v>
      </c>
    </row>
    <row r="15" spans="1:17" x14ac:dyDescent="0.4">
      <c r="A15" s="24" t="s">
        <v>153</v>
      </c>
      <c r="B15" s="25" t="s">
        <v>154</v>
      </c>
      <c r="D15" s="2" t="s">
        <v>161</v>
      </c>
      <c r="E15" s="19" t="s">
        <v>162</v>
      </c>
      <c r="F15" s="19" t="s">
        <v>163</v>
      </c>
      <c r="G15" s="19"/>
      <c r="H15" s="2" t="s">
        <v>164</v>
      </c>
      <c r="I15" s="2" t="s">
        <v>165</v>
      </c>
      <c r="J15" s="23" t="s">
        <v>166</v>
      </c>
      <c r="L15" s="25" t="str">
        <f t="shared" si="0"/>
        <v>BYR - Bathyraja irrasa - Kerguelen sandpaper skate</v>
      </c>
      <c r="Q15" s="2" t="str">
        <f t="shared" si="1"/>
        <v>DCU - Thalassarche cauta - Shy albatross</v>
      </c>
    </row>
    <row r="16" spans="1:17" x14ac:dyDescent="0.4">
      <c r="A16" s="24" t="s">
        <v>159</v>
      </c>
      <c r="B16" s="25" t="s">
        <v>160</v>
      </c>
      <c r="D16" s="2" t="s">
        <v>169</v>
      </c>
      <c r="E16" s="19" t="s">
        <v>1692</v>
      </c>
      <c r="F16" s="19" t="s">
        <v>170</v>
      </c>
      <c r="G16" s="19"/>
      <c r="H16" s="2" t="s">
        <v>171</v>
      </c>
      <c r="I16" s="2" t="s">
        <v>172</v>
      </c>
      <c r="J16" s="23" t="s">
        <v>1425</v>
      </c>
      <c r="L16" s="25" t="str">
        <f t="shared" si="0"/>
        <v>RAJ - Rajidae - Rays and skates nei</v>
      </c>
      <c r="Q16" s="2" t="str">
        <f t="shared" si="1"/>
        <v>DER - Thalassarche eremita - Chatham Islands albatross</v>
      </c>
    </row>
    <row r="17" spans="1:17" x14ac:dyDescent="0.4">
      <c r="A17" s="24" t="s">
        <v>167</v>
      </c>
      <c r="B17" s="25" t="s">
        <v>168</v>
      </c>
      <c r="D17" s="2" t="s">
        <v>175</v>
      </c>
      <c r="E17" s="19" t="s">
        <v>1693</v>
      </c>
      <c r="F17" s="19" t="s">
        <v>1426</v>
      </c>
      <c r="G17" s="19"/>
      <c r="H17" s="2" t="s">
        <v>176</v>
      </c>
      <c r="I17" s="2" t="s">
        <v>177</v>
      </c>
      <c r="J17" s="23" t="s">
        <v>178</v>
      </c>
      <c r="L17" s="25" t="str">
        <f t="shared" si="0"/>
        <v>RFA - Amblyraja taaf - Whiteleg skate</v>
      </c>
      <c r="Q17" s="2" t="str">
        <f t="shared" si="1"/>
        <v>DIB - Thalassarche bulleri - Buller's albatross</v>
      </c>
    </row>
    <row r="18" spans="1:17" x14ac:dyDescent="0.4">
      <c r="A18" s="24" t="s">
        <v>173</v>
      </c>
      <c r="B18" s="25" t="s">
        <v>174</v>
      </c>
      <c r="D18" s="2" t="s">
        <v>185</v>
      </c>
      <c r="E18" s="19" t="s">
        <v>1694</v>
      </c>
      <c r="F18" s="19" t="s">
        <v>1427</v>
      </c>
      <c r="G18" s="19"/>
      <c r="H18" s="2" t="s">
        <v>181</v>
      </c>
      <c r="I18" s="2" t="s">
        <v>182</v>
      </c>
      <c r="J18" s="23" t="s">
        <v>1428</v>
      </c>
      <c r="L18" s="25" t="str">
        <f t="shared" si="0"/>
        <v>SRR - Amblyraja georgiana - Antarctic starry skate</v>
      </c>
      <c r="Q18" s="2" t="str">
        <f t="shared" si="1"/>
        <v>DIC - Thalassarche chrysostoma - Grey-headed albatross</v>
      </c>
    </row>
    <row r="19" spans="1:17" x14ac:dyDescent="0.4">
      <c r="A19" s="24" t="s">
        <v>179</v>
      </c>
      <c r="B19" s="25" t="s">
        <v>180</v>
      </c>
      <c r="D19" s="2" t="s">
        <v>190</v>
      </c>
      <c r="E19" s="19" t="s">
        <v>191</v>
      </c>
      <c r="F19" s="19" t="s">
        <v>1429</v>
      </c>
      <c r="G19" s="19"/>
      <c r="H19" s="2" t="s">
        <v>186</v>
      </c>
      <c r="I19" s="2" t="s">
        <v>187</v>
      </c>
      <c r="J19" s="23" t="s">
        <v>1430</v>
      </c>
      <c r="L19" s="25" t="str">
        <f t="shared" si="0"/>
        <v>SRX - Rajiformes - Rays, stingrays, mantas nei</v>
      </c>
      <c r="Q19" s="2" t="str">
        <f t="shared" si="1"/>
        <v>DIM - Thalassarche melanophris - Black-browed albatross</v>
      </c>
    </row>
    <row r="20" spans="1:17" x14ac:dyDescent="0.4">
      <c r="A20" s="24" t="s">
        <v>183</v>
      </c>
      <c r="B20" s="25" t="s">
        <v>184</v>
      </c>
      <c r="C20" s="26"/>
      <c r="D20" s="21" t="s">
        <v>197</v>
      </c>
      <c r="E20" s="16" t="s">
        <v>100</v>
      </c>
      <c r="F20" s="19"/>
      <c r="G20" s="19"/>
      <c r="H20" s="2" t="s">
        <v>192</v>
      </c>
      <c r="I20" s="2" t="s">
        <v>193</v>
      </c>
      <c r="J20" s="23" t="s">
        <v>194</v>
      </c>
      <c r="L20" s="35" t="str">
        <f t="shared" si="0"/>
        <v>Macrourus - Invalid selection</v>
      </c>
      <c r="Q20" s="2" t="str">
        <f t="shared" si="1"/>
        <v>DIP - Diomedea epomophora - Southern royal albatross</v>
      </c>
    </row>
    <row r="21" spans="1:17" x14ac:dyDescent="0.4">
      <c r="A21" s="24" t="s">
        <v>188</v>
      </c>
      <c r="B21" s="25" t="s">
        <v>189</v>
      </c>
      <c r="C21" s="26"/>
      <c r="D21" s="2" t="s">
        <v>201</v>
      </c>
      <c r="E21" s="19" t="s">
        <v>1695</v>
      </c>
      <c r="F21" s="19" t="s">
        <v>202</v>
      </c>
      <c r="G21" s="19"/>
      <c r="H21" s="2" t="s">
        <v>1431</v>
      </c>
      <c r="I21" s="2" t="s">
        <v>198</v>
      </c>
      <c r="J21" s="23" t="s">
        <v>1432</v>
      </c>
      <c r="L21" s="25" t="str">
        <f t="shared" si="0"/>
        <v>CEH - Coelorinchus marinii - Marini's grenadier</v>
      </c>
      <c r="Q21" s="2" t="str">
        <f t="shared" si="1"/>
        <v>DIQ - Diomedea sanfordi - Northern royal albatross</v>
      </c>
    </row>
    <row r="22" spans="1:17" x14ac:dyDescent="0.4">
      <c r="A22" s="24" t="s">
        <v>195</v>
      </c>
      <c r="B22" s="25" t="s">
        <v>196</v>
      </c>
      <c r="C22" s="26"/>
      <c r="D22" s="2" t="s">
        <v>207</v>
      </c>
      <c r="E22" s="2" t="s">
        <v>208</v>
      </c>
      <c r="F22" s="19" t="s">
        <v>209</v>
      </c>
      <c r="G22" s="19"/>
      <c r="H22" s="2" t="s">
        <v>203</v>
      </c>
      <c r="I22" s="2" t="s">
        <v>204</v>
      </c>
      <c r="J22" s="23" t="s">
        <v>205</v>
      </c>
      <c r="L22" s="25" t="str">
        <f t="shared" si="0"/>
        <v>CKH - Coryphaenoides armatus - Abyssal grenadier</v>
      </c>
      <c r="Q22" s="2" t="str">
        <f t="shared" si="1"/>
        <v>DIX - Diomedea exulans - Wandering albatross</v>
      </c>
    </row>
    <row r="23" spans="1:17" x14ac:dyDescent="0.4">
      <c r="A23" s="24" t="s">
        <v>199</v>
      </c>
      <c r="B23" s="25" t="s">
        <v>200</v>
      </c>
      <c r="C23" s="26"/>
      <c r="D23" s="2" t="s">
        <v>211</v>
      </c>
      <c r="E23" s="19" t="s">
        <v>212</v>
      </c>
      <c r="F23" s="19" t="s">
        <v>213</v>
      </c>
      <c r="G23" s="19"/>
      <c r="H23" s="2" t="s">
        <v>1433</v>
      </c>
      <c r="I23" s="2" t="s">
        <v>1434</v>
      </c>
      <c r="J23" s="23" t="s">
        <v>214</v>
      </c>
      <c r="L23" s="25" t="str">
        <f t="shared" si="0"/>
        <v>CVY - Coryphaenoides spp - Grenadiers, whiptails nei</v>
      </c>
      <c r="Q23" s="2" t="str">
        <f t="shared" si="1"/>
        <v>DKS - Thalassarche salvini - Salvin's albatross</v>
      </c>
    </row>
    <row r="24" spans="1:17" x14ac:dyDescent="0.4">
      <c r="A24" s="22">
        <v>58.6</v>
      </c>
      <c r="B24" s="2" t="s">
        <v>206</v>
      </c>
      <c r="C24" s="26"/>
      <c r="D24" s="2" t="s">
        <v>217</v>
      </c>
      <c r="E24" s="19" t="s">
        <v>1696</v>
      </c>
      <c r="F24" s="19"/>
      <c r="G24" s="19"/>
      <c r="H24" s="2" t="s">
        <v>218</v>
      </c>
      <c r="I24" s="2" t="s">
        <v>219</v>
      </c>
      <c r="J24" s="23" t="s">
        <v>220</v>
      </c>
      <c r="L24" s="25" t="str">
        <f t="shared" si="0"/>
        <v>CWX - Coelorinchus spp</v>
      </c>
      <c r="Q24" s="2" t="str">
        <f t="shared" si="1"/>
        <v>EUC - Eudyptes chrysolophus - Macaroni penguin</v>
      </c>
    </row>
    <row r="25" spans="1:17" x14ac:dyDescent="0.4">
      <c r="A25" s="22">
        <v>58.7</v>
      </c>
      <c r="B25" s="2" t="s">
        <v>210</v>
      </c>
      <c r="C25" s="26"/>
      <c r="D25" s="2" t="s">
        <v>228</v>
      </c>
      <c r="E25" s="19" t="s">
        <v>229</v>
      </c>
      <c r="F25" s="19" t="s">
        <v>1697</v>
      </c>
      <c r="G25" s="19"/>
      <c r="H25" s="2" t="s">
        <v>223</v>
      </c>
      <c r="I25" s="2" t="s">
        <v>224</v>
      </c>
      <c r="J25" s="23" t="s">
        <v>225</v>
      </c>
      <c r="L25" s="25" t="str">
        <f t="shared" si="0"/>
        <v>GR1 - Macrourus caml/whitsoni - Caml &amp; whitsoni grenadier (HIMI)</v>
      </c>
      <c r="Q25" s="2" t="str">
        <f t="shared" si="1"/>
        <v>EVQ - Eudyptes chrysocome - Rockhopper penguin</v>
      </c>
    </row>
    <row r="26" spans="1:17" x14ac:dyDescent="0.4">
      <c r="A26" s="22" t="s">
        <v>215</v>
      </c>
      <c r="B26" s="2" t="s">
        <v>216</v>
      </c>
      <c r="C26" s="26"/>
      <c r="D26" s="2" t="s">
        <v>234</v>
      </c>
      <c r="E26" s="19" t="s">
        <v>235</v>
      </c>
      <c r="F26" s="19" t="s">
        <v>1698</v>
      </c>
      <c r="G26" s="19"/>
      <c r="H26" s="2" t="s">
        <v>230</v>
      </c>
      <c r="I26" s="2" t="s">
        <v>231</v>
      </c>
      <c r="J26" s="23" t="s">
        <v>1724</v>
      </c>
      <c r="L26" s="25" t="str">
        <f t="shared" si="0"/>
        <v>GR2 - Macrourus carinatus/holotrachys - Carinatus &amp; holotrachys grenadier (HIMI)</v>
      </c>
      <c r="Q26" s="2" t="str">
        <f t="shared" si="1"/>
        <v>FGQ - Fregetta tropica - Black-bellied storm petrel</v>
      </c>
    </row>
    <row r="27" spans="1:17" x14ac:dyDescent="0.4">
      <c r="A27" s="24"/>
      <c r="C27" s="26"/>
      <c r="D27" s="2" t="s">
        <v>221</v>
      </c>
      <c r="E27" s="19" t="s">
        <v>222</v>
      </c>
      <c r="F27" s="19" t="s">
        <v>1435</v>
      </c>
      <c r="G27" s="19"/>
      <c r="H27" s="2" t="s">
        <v>236</v>
      </c>
      <c r="I27" s="2" t="s">
        <v>237</v>
      </c>
      <c r="J27" s="23" t="s">
        <v>238</v>
      </c>
      <c r="L27" s="25" t="str">
        <f t="shared" si="0"/>
        <v>GRV - Macrourus spp - Grenadiers nei</v>
      </c>
      <c r="Q27" s="2" t="str">
        <f t="shared" si="1"/>
        <v>FGZ - Fregetta spp - B/W bellied storm petrels nei</v>
      </c>
    </row>
    <row r="28" spans="1:17" x14ac:dyDescent="0.4">
      <c r="A28" s="18" t="s">
        <v>226</v>
      </c>
      <c r="B28" s="16" t="s">
        <v>227</v>
      </c>
      <c r="C28" s="26"/>
      <c r="D28" s="2" t="s">
        <v>241</v>
      </c>
      <c r="E28" s="19" t="s">
        <v>242</v>
      </c>
      <c r="F28" s="19" t="s">
        <v>1436</v>
      </c>
      <c r="G28" s="19"/>
      <c r="H28" s="2" t="s">
        <v>243</v>
      </c>
      <c r="I28" s="2" t="s">
        <v>244</v>
      </c>
      <c r="J28" s="23" t="s">
        <v>245</v>
      </c>
      <c r="L28" s="25" t="str">
        <f t="shared" si="0"/>
        <v>MCC - Macrourus carinatus - Ridge scaled rattail</v>
      </c>
      <c r="Q28" s="2" t="str">
        <f t="shared" si="1"/>
        <v>FUG - Fulmarus glacialoides - Southern fulmar</v>
      </c>
    </row>
    <row r="29" spans="1:17" x14ac:dyDescent="0.4">
      <c r="A29" s="27" t="s">
        <v>232</v>
      </c>
      <c r="B29" s="2" t="s">
        <v>233</v>
      </c>
      <c r="C29" s="26"/>
      <c r="D29" s="2" t="s">
        <v>248</v>
      </c>
      <c r="E29" s="19" t="s">
        <v>249</v>
      </c>
      <c r="F29" s="19" t="s">
        <v>250</v>
      </c>
      <c r="G29" s="19"/>
      <c r="H29" s="2" t="s">
        <v>251</v>
      </c>
      <c r="I29" s="2" t="s">
        <v>252</v>
      </c>
      <c r="J29" s="23" t="s">
        <v>253</v>
      </c>
      <c r="L29" s="25" t="str">
        <f t="shared" si="0"/>
        <v>MCH - Macrourus holotrachys - Bigeye grenadier</v>
      </c>
      <c r="Q29" s="2" t="str">
        <f t="shared" si="1"/>
        <v>HBE - Halobaena caerulea - Blue petrel</v>
      </c>
    </row>
    <row r="30" spans="1:17" x14ac:dyDescent="0.4">
      <c r="A30" s="27" t="s">
        <v>239</v>
      </c>
      <c r="B30" s="2" t="s">
        <v>240</v>
      </c>
      <c r="C30" s="26"/>
      <c r="D30" s="2" t="s">
        <v>254</v>
      </c>
      <c r="E30" s="19" t="s">
        <v>1699</v>
      </c>
      <c r="F30" s="19" t="s">
        <v>255</v>
      </c>
      <c r="G30" s="19"/>
      <c r="H30" s="2" t="s">
        <v>256</v>
      </c>
      <c r="I30" s="2" t="s">
        <v>257</v>
      </c>
      <c r="J30" s="23" t="s">
        <v>1437</v>
      </c>
      <c r="L30" s="25" t="str">
        <f t="shared" si="0"/>
        <v>MCK - Coelorinchus kaiyomaru - Campbell whiptail</v>
      </c>
      <c r="Q30" s="2" t="str">
        <f t="shared" si="1"/>
        <v>ISQ - Phalacrocorax atriceps - Imperial shag</v>
      </c>
    </row>
    <row r="31" spans="1:17" x14ac:dyDescent="0.4">
      <c r="A31" s="27" t="s">
        <v>246</v>
      </c>
      <c r="B31" s="2" t="s">
        <v>247</v>
      </c>
      <c r="C31" s="26"/>
      <c r="D31" s="2" t="s">
        <v>258</v>
      </c>
      <c r="E31" s="19" t="s">
        <v>259</v>
      </c>
      <c r="F31" s="19" t="s">
        <v>260</v>
      </c>
      <c r="G31" s="19"/>
      <c r="H31" s="2" t="s">
        <v>1689</v>
      </c>
      <c r="I31" s="2" t="s">
        <v>1690</v>
      </c>
      <c r="J31" s="23" t="s">
        <v>1691</v>
      </c>
      <c r="L31" s="25" t="str">
        <f t="shared" si="0"/>
        <v>MCM - Coryphaenoides murrayi - Abyssal rattail</v>
      </c>
      <c r="Q31" s="2" t="str">
        <f t="shared" si="1"/>
        <v>KFY - Aptenodytes forsteri - Emperor penguin</v>
      </c>
    </row>
    <row r="32" spans="1:17" x14ac:dyDescent="0.4">
      <c r="A32" s="2"/>
      <c r="C32" s="26"/>
      <c r="D32" s="2" t="s">
        <v>265</v>
      </c>
      <c r="E32" s="19" t="s">
        <v>266</v>
      </c>
      <c r="F32" s="19" t="s">
        <v>267</v>
      </c>
      <c r="G32" s="19"/>
      <c r="H32" s="2" t="s">
        <v>261</v>
      </c>
      <c r="I32" s="2" t="s">
        <v>262</v>
      </c>
      <c r="J32" s="23" t="s">
        <v>263</v>
      </c>
      <c r="L32" s="25" t="str">
        <f t="shared" si="0"/>
        <v>MNI - Cynomacrurus piriei - Dogtooth grenadier</v>
      </c>
      <c r="Q32" s="2" t="str">
        <f t="shared" si="1"/>
        <v>KPY - Aptenodytes patagonicus - King penguin</v>
      </c>
    </row>
    <row r="33" spans="1:17" x14ac:dyDescent="0.4">
      <c r="D33" s="2" t="s">
        <v>272</v>
      </c>
      <c r="E33" s="19" t="s">
        <v>273</v>
      </c>
      <c r="F33" s="19" t="s">
        <v>1439</v>
      </c>
      <c r="G33" s="19"/>
      <c r="H33" s="2" t="s">
        <v>268</v>
      </c>
      <c r="I33" s="2" t="s">
        <v>269</v>
      </c>
      <c r="J33" s="23" t="s">
        <v>1438</v>
      </c>
      <c r="L33" s="25" t="str">
        <f t="shared" si="0"/>
        <v>QMC - Macrourus caml - Caml grenadier</v>
      </c>
      <c r="Q33" s="2" t="str">
        <f t="shared" si="1"/>
        <v>LDO - Larus dominicanus - Kelp gull</v>
      </c>
    </row>
    <row r="34" spans="1:17" x14ac:dyDescent="0.4">
      <c r="A34" s="18" t="s">
        <v>264</v>
      </c>
      <c r="D34" s="2" t="s">
        <v>278</v>
      </c>
      <c r="E34" s="19" t="s">
        <v>279</v>
      </c>
      <c r="F34" s="19" t="s">
        <v>280</v>
      </c>
      <c r="G34" s="19"/>
      <c r="H34" s="2" t="s">
        <v>274</v>
      </c>
      <c r="I34" s="2" t="s">
        <v>1440</v>
      </c>
      <c r="J34" s="23" t="s">
        <v>275</v>
      </c>
      <c r="L34" s="25" t="str">
        <f t="shared" si="0"/>
        <v>RHG - Macrourus berglax - Roughhead grenadier</v>
      </c>
      <c r="Q34" s="2" t="str">
        <f t="shared" si="1"/>
        <v>LRD - Laridae - Gulls</v>
      </c>
    </row>
    <row r="35" spans="1:17" x14ac:dyDescent="0.4">
      <c r="A35" s="27" t="s">
        <v>1730</v>
      </c>
      <c r="B35" s="2" t="s">
        <v>1731</v>
      </c>
      <c r="D35" s="2" t="s">
        <v>285</v>
      </c>
      <c r="E35" s="19" t="s">
        <v>286</v>
      </c>
      <c r="F35" s="19" t="s">
        <v>287</v>
      </c>
      <c r="G35" s="19"/>
      <c r="H35" s="2" t="s">
        <v>281</v>
      </c>
      <c r="I35" s="2" t="s">
        <v>282</v>
      </c>
      <c r="J35" s="23" t="s">
        <v>1725</v>
      </c>
      <c r="L35" s="25" t="str">
        <f t="shared" si="0"/>
        <v>RNG - Coryphaenoides rupestris - Roundnose grenadier</v>
      </c>
      <c r="Q35" s="2" t="str">
        <f t="shared" si="1"/>
        <v>MAH - Macronectes halli - Hall's giant petrel</v>
      </c>
    </row>
    <row r="36" spans="1:17" x14ac:dyDescent="0.4">
      <c r="A36" s="27" t="s">
        <v>270</v>
      </c>
      <c r="B36" s="2" t="s">
        <v>271</v>
      </c>
      <c r="D36" s="2" t="s">
        <v>292</v>
      </c>
      <c r="E36" s="19" t="s">
        <v>293</v>
      </c>
      <c r="F36" s="19" t="s">
        <v>294</v>
      </c>
      <c r="G36" s="19"/>
      <c r="H36" s="2" t="s">
        <v>288</v>
      </c>
      <c r="I36" s="2" t="s">
        <v>289</v>
      </c>
      <c r="J36" s="23" t="s">
        <v>1441</v>
      </c>
      <c r="L36" s="25" t="str">
        <f t="shared" si="0"/>
        <v>RTX - Macrouridae - Grenadiers, rattails nei</v>
      </c>
      <c r="Q36" s="2" t="str">
        <f t="shared" si="1"/>
        <v>MAI - Macronectes giganteus - Antarctic giant petrel</v>
      </c>
    </row>
    <row r="37" spans="1:17" x14ac:dyDescent="0.4">
      <c r="A37" s="27" t="s">
        <v>536</v>
      </c>
      <c r="B37" s="2" t="s">
        <v>1732</v>
      </c>
      <c r="D37" s="2" t="s">
        <v>298</v>
      </c>
      <c r="E37" s="19" t="s">
        <v>299</v>
      </c>
      <c r="F37" s="19"/>
      <c r="G37" s="19"/>
      <c r="H37" s="2" t="s">
        <v>295</v>
      </c>
      <c r="I37" s="2" t="s">
        <v>296</v>
      </c>
      <c r="J37" s="23" t="s">
        <v>1442</v>
      </c>
      <c r="L37" s="25" t="str">
        <f t="shared" si="0"/>
        <v>WG2 - Macrourus sp. A</v>
      </c>
      <c r="Q37" s="2" t="str">
        <f t="shared" si="1"/>
        <v>MBX - Macronectes spp - Giant petrels nei</v>
      </c>
    </row>
    <row r="38" spans="1:17" x14ac:dyDescent="0.4">
      <c r="A38" s="27" t="s">
        <v>467</v>
      </c>
      <c r="B38" s="2" t="s">
        <v>1733</v>
      </c>
      <c r="D38" s="2" t="s">
        <v>305</v>
      </c>
      <c r="E38" s="19" t="s">
        <v>306</v>
      </c>
      <c r="F38" s="19" t="s">
        <v>1443</v>
      </c>
      <c r="G38" s="19"/>
      <c r="H38" s="2" t="s">
        <v>300</v>
      </c>
      <c r="I38" s="2" t="s">
        <v>301</v>
      </c>
      <c r="J38" s="23" t="s">
        <v>302</v>
      </c>
      <c r="L38" s="25" t="str">
        <f t="shared" si="0"/>
        <v>WGR - Macrourus whitsoni - Whitson's grenadier</v>
      </c>
      <c r="Q38" s="2" t="str">
        <f t="shared" si="1"/>
        <v>OCO - Oceanites oceanicus - Wilson's storm petrel</v>
      </c>
    </row>
    <row r="39" spans="1:17" x14ac:dyDescent="0.4">
      <c r="A39" s="27" t="s">
        <v>276</v>
      </c>
      <c r="B39" s="2" t="s">
        <v>277</v>
      </c>
      <c r="D39" s="21" t="s">
        <v>312</v>
      </c>
      <c r="E39" s="16" t="s">
        <v>100</v>
      </c>
      <c r="F39" s="19"/>
      <c r="G39" s="19"/>
      <c r="H39" s="2" t="s">
        <v>307</v>
      </c>
      <c r="I39" s="2" t="s">
        <v>308</v>
      </c>
      <c r="J39" s="23" t="s">
        <v>309</v>
      </c>
      <c r="L39" s="35" t="str">
        <f t="shared" si="0"/>
        <v>Other fish species - Invalid selection</v>
      </c>
      <c r="Q39" s="2" t="str">
        <f t="shared" si="1"/>
        <v>PCI - Procellaria cinerea - Grey petrel</v>
      </c>
    </row>
    <row r="40" spans="1:17" x14ac:dyDescent="0.4">
      <c r="A40" s="27" t="s">
        <v>1734</v>
      </c>
      <c r="B40" s="2" t="s">
        <v>1735</v>
      </c>
      <c r="D40" s="2" t="s">
        <v>318</v>
      </c>
      <c r="E40" s="19" t="s">
        <v>319</v>
      </c>
      <c r="F40" s="19" t="s">
        <v>320</v>
      </c>
      <c r="G40" s="19"/>
      <c r="H40" s="2" t="s">
        <v>313</v>
      </c>
      <c r="I40" s="2" t="s">
        <v>314</v>
      </c>
      <c r="J40" s="23" t="s">
        <v>315</v>
      </c>
      <c r="L40" s="25" t="s">
        <v>1798</v>
      </c>
      <c r="Q40" s="2" t="str">
        <f t="shared" si="1"/>
        <v>PCN - Procellaria conspicillata - Spectacled petrel</v>
      </c>
    </row>
    <row r="41" spans="1:17" x14ac:dyDescent="0.4">
      <c r="A41" s="27" t="s">
        <v>1736</v>
      </c>
      <c r="B41" s="2" t="s">
        <v>1737</v>
      </c>
      <c r="D41" s="2" t="s">
        <v>326</v>
      </c>
      <c r="E41" s="2" t="s">
        <v>327</v>
      </c>
      <c r="F41" s="19" t="s">
        <v>328</v>
      </c>
      <c r="G41" s="19"/>
      <c r="H41" s="2" t="s">
        <v>321</v>
      </c>
      <c r="I41" s="2" t="s">
        <v>322</v>
      </c>
      <c r="J41" s="23" t="s">
        <v>323</v>
      </c>
      <c r="L41" s="25" t="s">
        <v>1799</v>
      </c>
      <c r="Q41" s="2" t="str">
        <f t="shared" si="1"/>
        <v>PCW - Procellaria westlandica - Westland petrel</v>
      </c>
    </row>
    <row r="42" spans="1:17" x14ac:dyDescent="0.4">
      <c r="A42" s="27" t="s">
        <v>1738</v>
      </c>
      <c r="B42" s="2" t="s">
        <v>1739</v>
      </c>
      <c r="D42" s="2" t="s">
        <v>334</v>
      </c>
      <c r="E42" s="19" t="s">
        <v>335</v>
      </c>
      <c r="F42" s="19"/>
      <c r="G42" s="19"/>
      <c r="H42" s="2" t="s">
        <v>329</v>
      </c>
      <c r="I42" s="2" t="s">
        <v>330</v>
      </c>
      <c r="J42" s="23" t="s">
        <v>331</v>
      </c>
      <c r="L42" s="25" t="s">
        <v>1800</v>
      </c>
      <c r="Q42" s="2" t="str">
        <f t="shared" si="1"/>
        <v>PDM - Pterodroma macroptera - Great-winged petrel</v>
      </c>
    </row>
    <row r="43" spans="1:17" x14ac:dyDescent="0.4">
      <c r="A43" s="27" t="s">
        <v>283</v>
      </c>
      <c r="B43" s="2" t="s">
        <v>284</v>
      </c>
      <c r="D43" s="2" t="s">
        <v>341</v>
      </c>
      <c r="E43" s="19" t="s">
        <v>342</v>
      </c>
      <c r="F43" s="19" t="s">
        <v>343</v>
      </c>
      <c r="G43" s="19"/>
      <c r="H43" s="2" t="s">
        <v>336</v>
      </c>
      <c r="I43" s="2" t="s">
        <v>337</v>
      </c>
      <c r="J43" s="23" t="s">
        <v>338</v>
      </c>
      <c r="L43" s="25" t="s">
        <v>1801</v>
      </c>
      <c r="Q43" s="2" t="str">
        <f t="shared" si="1"/>
        <v>PFC - Puffinus carneipes - Flesh-footed shearwater</v>
      </c>
    </row>
    <row r="44" spans="1:17" x14ac:dyDescent="0.4">
      <c r="A44" s="27" t="s">
        <v>290</v>
      </c>
      <c r="B44" s="2" t="s">
        <v>291</v>
      </c>
      <c r="D44" s="2" t="s">
        <v>348</v>
      </c>
      <c r="E44" s="19" t="s">
        <v>349</v>
      </c>
      <c r="F44" s="19" t="s">
        <v>350</v>
      </c>
      <c r="G44" s="19"/>
      <c r="H44" s="2" t="s">
        <v>344</v>
      </c>
      <c r="I44" s="2" t="s">
        <v>345</v>
      </c>
      <c r="J44" s="23" t="s">
        <v>346</v>
      </c>
      <c r="L44" s="25" t="s">
        <v>1802</v>
      </c>
      <c r="Q44" s="2" t="str">
        <f t="shared" si="1"/>
        <v>PFG - Puffinus griseus - Sooty shearwater</v>
      </c>
    </row>
    <row r="45" spans="1:17" x14ac:dyDescent="0.4">
      <c r="A45" s="27" t="s">
        <v>297</v>
      </c>
      <c r="B45" s="2" t="s">
        <v>1391</v>
      </c>
      <c r="D45" s="2" t="s">
        <v>356</v>
      </c>
      <c r="E45" s="19" t="s">
        <v>357</v>
      </c>
      <c r="F45" s="19" t="s">
        <v>358</v>
      </c>
      <c r="G45" s="19"/>
      <c r="H45" s="2" t="s">
        <v>351</v>
      </c>
      <c r="I45" s="2" t="s">
        <v>352</v>
      </c>
      <c r="J45" s="23" t="s">
        <v>353</v>
      </c>
      <c r="L45" s="25" t="s">
        <v>1803</v>
      </c>
      <c r="Q45" s="2" t="str">
        <f t="shared" si="1"/>
        <v>PFT - Puffinus tenuirostris - Short-tailed shearwater</v>
      </c>
    </row>
    <row r="46" spans="1:17" x14ac:dyDescent="0.4">
      <c r="A46" s="27" t="s">
        <v>1740</v>
      </c>
      <c r="B46" s="2" t="s">
        <v>1741</v>
      </c>
      <c r="C46" s="19"/>
      <c r="D46" s="2" t="s">
        <v>362</v>
      </c>
      <c r="E46" s="19" t="s">
        <v>363</v>
      </c>
      <c r="F46" s="19" t="s">
        <v>364</v>
      </c>
      <c r="G46" s="19"/>
      <c r="H46" s="2" t="s">
        <v>359</v>
      </c>
      <c r="I46" s="2" t="s">
        <v>360</v>
      </c>
      <c r="J46" s="23" t="s">
        <v>361</v>
      </c>
      <c r="L46" s="25" t="s">
        <v>1804</v>
      </c>
      <c r="Q46" s="2" t="str">
        <f t="shared" si="1"/>
        <v>PHE - Phoebetria palpebrata - Light-mantled sooty albatross</v>
      </c>
    </row>
    <row r="47" spans="1:17" x14ac:dyDescent="0.4">
      <c r="A47" s="27" t="s">
        <v>1742</v>
      </c>
      <c r="B47" s="2" t="s">
        <v>1743</v>
      </c>
      <c r="C47" s="19"/>
      <c r="D47" s="2" t="s">
        <v>103</v>
      </c>
      <c r="E47" s="19" t="s">
        <v>104</v>
      </c>
      <c r="F47" s="19" t="s">
        <v>105</v>
      </c>
      <c r="G47" s="19"/>
      <c r="H47" s="2" t="s">
        <v>365</v>
      </c>
      <c r="I47" s="2" t="s">
        <v>366</v>
      </c>
      <c r="J47" s="23" t="s">
        <v>367</v>
      </c>
      <c r="L47" s="25" t="s">
        <v>1805</v>
      </c>
      <c r="Q47" s="2" t="str">
        <f t="shared" si="1"/>
        <v>PHU - Phoebetria fusca - Sooty albatross</v>
      </c>
    </row>
    <row r="48" spans="1:17" x14ac:dyDescent="0.4">
      <c r="A48" s="27" t="s">
        <v>303</v>
      </c>
      <c r="B48" s="2" t="s">
        <v>304</v>
      </c>
      <c r="C48" s="19"/>
      <c r="D48" s="2" t="s">
        <v>1445</v>
      </c>
      <c r="E48" s="19" t="s">
        <v>370</v>
      </c>
      <c r="F48" s="19" t="s">
        <v>371</v>
      </c>
      <c r="G48" s="19"/>
      <c r="H48" s="2" t="s">
        <v>372</v>
      </c>
      <c r="I48" s="2" t="s">
        <v>373</v>
      </c>
      <c r="J48" s="23" t="s">
        <v>1444</v>
      </c>
      <c r="L48" s="25" t="s">
        <v>1806</v>
      </c>
      <c r="Q48" s="2" t="str">
        <f t="shared" si="1"/>
        <v>PRK - Procellaria parkinsoni - Parkinson's petrel</v>
      </c>
    </row>
    <row r="49" spans="1:17" x14ac:dyDescent="0.4">
      <c r="A49" s="27" t="s">
        <v>310</v>
      </c>
      <c r="B49" s="2" t="s">
        <v>311</v>
      </c>
      <c r="D49" s="2" t="s">
        <v>376</v>
      </c>
      <c r="E49" s="19" t="s">
        <v>1447</v>
      </c>
      <c r="F49" s="19" t="s">
        <v>377</v>
      </c>
      <c r="G49" s="19"/>
      <c r="H49" s="2" t="s">
        <v>378</v>
      </c>
      <c r="I49" s="2" t="s">
        <v>379</v>
      </c>
      <c r="J49" s="23" t="s">
        <v>1446</v>
      </c>
      <c r="L49" s="25" t="s">
        <v>1807</v>
      </c>
      <c r="Q49" s="2" t="str">
        <f t="shared" si="1"/>
        <v>PRO - Procellaria aequinoctialis - White-chinned petrel</v>
      </c>
    </row>
    <row r="50" spans="1:17" x14ac:dyDescent="0.4">
      <c r="A50" s="27" t="s">
        <v>1744</v>
      </c>
      <c r="B50" s="2" t="s">
        <v>1745</v>
      </c>
      <c r="D50" s="2" t="s">
        <v>382</v>
      </c>
      <c r="E50" s="19" t="s">
        <v>383</v>
      </c>
      <c r="F50" s="19" t="s">
        <v>384</v>
      </c>
      <c r="G50" s="19"/>
      <c r="H50" s="2" t="s">
        <v>385</v>
      </c>
      <c r="I50" s="2" t="s">
        <v>386</v>
      </c>
      <c r="J50" s="23" t="s">
        <v>1448</v>
      </c>
      <c r="L50" s="25" t="s">
        <v>1808</v>
      </c>
      <c r="Q50" s="2" t="str">
        <f t="shared" si="1"/>
        <v>PRX - Procellariidae - Petrels and shearwaters nei</v>
      </c>
    </row>
    <row r="51" spans="1:17" x14ac:dyDescent="0.4">
      <c r="A51" s="27" t="s">
        <v>1746</v>
      </c>
      <c r="B51" s="2" t="s">
        <v>1747</v>
      </c>
      <c r="D51" s="2" t="s">
        <v>395</v>
      </c>
      <c r="E51" s="19" t="s">
        <v>396</v>
      </c>
      <c r="F51" s="19"/>
      <c r="G51" s="19"/>
      <c r="H51" s="2" t="s">
        <v>392</v>
      </c>
      <c r="I51" s="2" t="s">
        <v>393</v>
      </c>
      <c r="J51" s="23" t="s">
        <v>1449</v>
      </c>
      <c r="L51" s="25" t="s">
        <v>1809</v>
      </c>
      <c r="Q51" s="2" t="str">
        <f t="shared" si="1"/>
        <v>PTZ - Procellaria spp - Petrels nei</v>
      </c>
    </row>
    <row r="52" spans="1:17" x14ac:dyDescent="0.4">
      <c r="A52" s="27" t="s">
        <v>316</v>
      </c>
      <c r="B52" s="2" t="s">
        <v>317</v>
      </c>
      <c r="D52" s="2" t="s">
        <v>399</v>
      </c>
      <c r="E52" s="19" t="s">
        <v>400</v>
      </c>
      <c r="F52" s="19" t="s">
        <v>320</v>
      </c>
      <c r="G52" s="19"/>
      <c r="H52" s="2" t="s">
        <v>397</v>
      </c>
      <c r="I52" s="2" t="s">
        <v>398</v>
      </c>
      <c r="J52" s="23" t="s">
        <v>1450</v>
      </c>
      <c r="L52" s="25" t="s">
        <v>1810</v>
      </c>
      <c r="Q52" s="2" t="str">
        <f t="shared" si="1"/>
        <v>PUC - Puffinus creatopus - Pink-footed shearwater</v>
      </c>
    </row>
    <row r="53" spans="1:17" x14ac:dyDescent="0.4">
      <c r="A53" s="27" t="s">
        <v>324</v>
      </c>
      <c r="B53" s="2" t="s">
        <v>325</v>
      </c>
      <c r="D53" s="2" t="s">
        <v>405</v>
      </c>
      <c r="E53" s="19" t="s">
        <v>406</v>
      </c>
      <c r="F53" s="19" t="s">
        <v>1452</v>
      </c>
      <c r="G53" s="19"/>
      <c r="H53" s="2" t="s">
        <v>401</v>
      </c>
      <c r="I53" s="2" t="s">
        <v>402</v>
      </c>
      <c r="J53" s="23" t="s">
        <v>1451</v>
      </c>
      <c r="L53" s="25" t="s">
        <v>1811</v>
      </c>
      <c r="Q53" s="2" t="str">
        <f t="shared" si="1"/>
        <v>PUG - Puffinus gravis - Great shearwater</v>
      </c>
    </row>
    <row r="54" spans="1:17" x14ac:dyDescent="0.4">
      <c r="A54" s="27" t="s">
        <v>1748</v>
      </c>
      <c r="B54" s="2" t="s">
        <v>1749</v>
      </c>
      <c r="D54" s="2" t="s">
        <v>410</v>
      </c>
      <c r="E54" s="19" t="s">
        <v>411</v>
      </c>
      <c r="F54" s="19" t="s">
        <v>412</v>
      </c>
      <c r="G54" s="19"/>
      <c r="H54" s="2" t="s">
        <v>407</v>
      </c>
      <c r="I54" s="2" t="s">
        <v>1453</v>
      </c>
      <c r="J54" s="23" t="s">
        <v>408</v>
      </c>
      <c r="L54" s="25" t="s">
        <v>1812</v>
      </c>
      <c r="Q54" s="2" t="str">
        <f t="shared" si="1"/>
        <v>PVB - Aphrodroma brevirostris - Kerguelen petrel</v>
      </c>
    </row>
    <row r="55" spans="1:17" x14ac:dyDescent="0.4">
      <c r="A55" s="27" t="s">
        <v>332</v>
      </c>
      <c r="B55" s="2" t="s">
        <v>333</v>
      </c>
      <c r="D55" s="2" t="s">
        <v>417</v>
      </c>
      <c r="E55" s="19" t="s">
        <v>1454</v>
      </c>
      <c r="F55" s="19"/>
      <c r="G55" s="19"/>
      <c r="H55" s="2" t="s">
        <v>413</v>
      </c>
      <c r="I55" s="2" t="s">
        <v>414</v>
      </c>
      <c r="J55" s="23" t="s">
        <v>415</v>
      </c>
      <c r="L55" s="25" t="s">
        <v>1813</v>
      </c>
      <c r="Q55" s="2" t="str">
        <f t="shared" si="1"/>
        <v>PVF - Spheniscidae - Penguins nei</v>
      </c>
    </row>
    <row r="56" spans="1:17" x14ac:dyDescent="0.4">
      <c r="A56" s="27" t="s">
        <v>1750</v>
      </c>
      <c r="B56" s="2" t="s">
        <v>1751</v>
      </c>
      <c r="D56" s="2" t="s">
        <v>421</v>
      </c>
      <c r="E56" s="19" t="s">
        <v>422</v>
      </c>
      <c r="F56" s="19"/>
      <c r="G56" s="19"/>
      <c r="H56" s="2" t="s">
        <v>418</v>
      </c>
      <c r="I56" s="2" t="s">
        <v>419</v>
      </c>
      <c r="J56" s="23" t="s">
        <v>420</v>
      </c>
      <c r="L56" s="25" t="s">
        <v>1814</v>
      </c>
      <c r="Q56" s="2" t="str">
        <f t="shared" si="1"/>
        <v>PVH - Pterodroma inexpectata - Mottled petrel</v>
      </c>
    </row>
    <row r="57" spans="1:17" x14ac:dyDescent="0.4">
      <c r="A57" s="27" t="s">
        <v>339</v>
      </c>
      <c r="B57" s="2" t="s">
        <v>340</v>
      </c>
      <c r="D57" s="2" t="s">
        <v>428</v>
      </c>
      <c r="E57" s="19" t="s">
        <v>429</v>
      </c>
      <c r="F57" s="19" t="s">
        <v>1455</v>
      </c>
      <c r="G57" s="19"/>
      <c r="H57" s="2" t="s">
        <v>423</v>
      </c>
      <c r="I57" s="2" t="s">
        <v>424</v>
      </c>
      <c r="J57" s="23" t="s">
        <v>425</v>
      </c>
      <c r="L57" s="25" t="s">
        <v>1815</v>
      </c>
      <c r="Q57" s="2" t="str">
        <f t="shared" si="1"/>
        <v>PWD - Pachyptila desolata - Antarctic prion</v>
      </c>
    </row>
    <row r="58" spans="1:17" x14ac:dyDescent="0.4">
      <c r="A58" s="27" t="s">
        <v>347</v>
      </c>
      <c r="B58" s="2" t="s">
        <v>1752</v>
      </c>
      <c r="D58" s="2" t="s">
        <v>435</v>
      </c>
      <c r="E58" s="19" t="s">
        <v>436</v>
      </c>
      <c r="F58" s="19"/>
      <c r="G58" s="19"/>
      <c r="H58" s="2" t="s">
        <v>430</v>
      </c>
      <c r="I58" s="2" t="s">
        <v>431</v>
      </c>
      <c r="J58" s="23" t="s">
        <v>432</v>
      </c>
      <c r="L58" s="25" t="s">
        <v>1816</v>
      </c>
      <c r="Q58" s="2" t="str">
        <f t="shared" si="1"/>
        <v>PWL - Pterodroma lessonii - White-headed petrel</v>
      </c>
    </row>
    <row r="59" spans="1:17" x14ac:dyDescent="0.4">
      <c r="A59" s="27" t="s">
        <v>1753</v>
      </c>
      <c r="B59" s="2" t="s">
        <v>1754</v>
      </c>
      <c r="D59" s="2" t="s">
        <v>441</v>
      </c>
      <c r="E59" s="19" t="s">
        <v>442</v>
      </c>
      <c r="F59" s="19" t="s">
        <v>1456</v>
      </c>
      <c r="G59" s="19"/>
      <c r="H59" s="2" t="s">
        <v>437</v>
      </c>
      <c r="I59" s="2" t="s">
        <v>438</v>
      </c>
      <c r="J59" s="23" t="s">
        <v>1726</v>
      </c>
      <c r="L59" s="25" t="s">
        <v>1817</v>
      </c>
      <c r="Q59" s="2" t="str">
        <f t="shared" si="1"/>
        <v>PWP - Pagodroma nivea - Lesser snow petrel</v>
      </c>
    </row>
    <row r="60" spans="1:17" x14ac:dyDescent="0.4">
      <c r="A60" s="27" t="s">
        <v>354</v>
      </c>
      <c r="B60" s="2" t="s">
        <v>355</v>
      </c>
      <c r="D60" s="2" t="s">
        <v>446</v>
      </c>
      <c r="E60" s="19" t="s">
        <v>447</v>
      </c>
      <c r="F60" s="19" t="s">
        <v>448</v>
      </c>
      <c r="G60" s="19"/>
      <c r="H60" s="2" t="s">
        <v>443</v>
      </c>
      <c r="I60" s="2" t="s">
        <v>444</v>
      </c>
      <c r="J60" s="23" t="s">
        <v>445</v>
      </c>
      <c r="L60" s="25" t="s">
        <v>1818</v>
      </c>
      <c r="Q60" s="2" t="str">
        <f t="shared" si="1"/>
        <v>PWW - Pagodroma spp - Snow petrels nei</v>
      </c>
    </row>
    <row r="61" spans="1:17" x14ac:dyDescent="0.4">
      <c r="D61" s="2" t="s">
        <v>453</v>
      </c>
      <c r="E61" s="19" t="s">
        <v>454</v>
      </c>
      <c r="F61" s="19" t="s">
        <v>455</v>
      </c>
      <c r="G61" s="19"/>
      <c r="H61" s="2" t="s">
        <v>449</v>
      </c>
      <c r="I61" s="2" t="s">
        <v>450</v>
      </c>
      <c r="J61" s="23" t="s">
        <v>451</v>
      </c>
      <c r="L61" s="25" t="s">
        <v>1819</v>
      </c>
      <c r="Q61" s="2" t="str">
        <f t="shared" ref="Q61:Q73" si="2">_xlfn.CONCAT(H61," - ",I61,IF(J61="",""," - "),IF(J61="","",J61))</f>
        <v>PWX - Pachyptila spp - Prions nei</v>
      </c>
    </row>
    <row r="62" spans="1:17" x14ac:dyDescent="0.4">
      <c r="A62" s="18" t="s">
        <v>368</v>
      </c>
      <c r="B62" s="21" t="s">
        <v>369</v>
      </c>
      <c r="D62" s="2" t="s">
        <v>460</v>
      </c>
      <c r="E62" s="19" t="s">
        <v>461</v>
      </c>
      <c r="F62" s="19"/>
      <c r="G62" s="19"/>
      <c r="H62" s="2" t="s">
        <v>456</v>
      </c>
      <c r="I62" s="2" t="s">
        <v>1457</v>
      </c>
      <c r="J62" s="23" t="s">
        <v>457</v>
      </c>
      <c r="L62" s="25" t="s">
        <v>1820</v>
      </c>
      <c r="Q62" s="2" t="str">
        <f t="shared" si="2"/>
        <v>PWZ - Pagodroma nivea major - Greater snow petrel</v>
      </c>
    </row>
    <row r="63" spans="1:17" x14ac:dyDescent="0.4">
      <c r="A63" s="22" t="s">
        <v>374</v>
      </c>
      <c r="B63" s="2" t="s">
        <v>375</v>
      </c>
      <c r="D63" s="2" t="s">
        <v>1458</v>
      </c>
      <c r="E63" s="19" t="s">
        <v>512</v>
      </c>
      <c r="F63" s="19" t="s">
        <v>1459</v>
      </c>
      <c r="G63" s="19"/>
      <c r="H63" s="2" t="s">
        <v>462</v>
      </c>
      <c r="I63" s="2" t="s">
        <v>463</v>
      </c>
      <c r="J63" s="23" t="s">
        <v>464</v>
      </c>
      <c r="L63" s="25" t="s">
        <v>1821</v>
      </c>
      <c r="Q63" s="2" t="str">
        <f t="shared" si="2"/>
        <v>PYD - Pygoscelis adeliae - Adelie penguin</v>
      </c>
    </row>
    <row r="64" spans="1:17" x14ac:dyDescent="0.4">
      <c r="A64" s="22" t="s">
        <v>380</v>
      </c>
      <c r="B64" s="2" t="s">
        <v>381</v>
      </c>
      <c r="D64" s="2" t="s">
        <v>467</v>
      </c>
      <c r="E64" s="19" t="s">
        <v>468</v>
      </c>
      <c r="F64" s="19" t="s">
        <v>469</v>
      </c>
      <c r="G64" s="19"/>
      <c r="H64" s="2" t="s">
        <v>470</v>
      </c>
      <c r="I64" s="2" t="s">
        <v>1460</v>
      </c>
      <c r="J64" s="23" t="s">
        <v>471</v>
      </c>
      <c r="L64" s="25" t="s">
        <v>1822</v>
      </c>
      <c r="Q64" s="2" t="str">
        <f t="shared" si="2"/>
        <v>PYN - Pygoscelis antarcticus - Chinstrap penguin</v>
      </c>
    </row>
    <row r="65" spans="1:17" x14ac:dyDescent="0.4">
      <c r="A65" s="22" t="s">
        <v>387</v>
      </c>
      <c r="B65" s="2" t="s">
        <v>388</v>
      </c>
      <c r="D65" s="2" t="s">
        <v>479</v>
      </c>
      <c r="E65" s="19" t="s">
        <v>480</v>
      </c>
      <c r="F65" s="19" t="s">
        <v>481</v>
      </c>
      <c r="G65" s="19"/>
      <c r="H65" s="2" t="s">
        <v>475</v>
      </c>
      <c r="I65" s="2" t="s">
        <v>476</v>
      </c>
      <c r="J65" s="23" t="s">
        <v>477</v>
      </c>
      <c r="L65" s="25" t="s">
        <v>1823</v>
      </c>
      <c r="Q65" s="2" t="str">
        <f t="shared" si="2"/>
        <v>PYP - Pygoscelis papua - Gentoo penguin</v>
      </c>
    </row>
    <row r="66" spans="1:17" x14ac:dyDescent="0.4">
      <c r="B66" s="2" t="s">
        <v>394</v>
      </c>
      <c r="D66" s="2" t="s">
        <v>485</v>
      </c>
      <c r="E66" s="28" t="s">
        <v>486</v>
      </c>
      <c r="F66" s="28" t="s">
        <v>487</v>
      </c>
      <c r="G66" s="19"/>
      <c r="H66" s="2" t="s">
        <v>1461</v>
      </c>
      <c r="I66" s="2" t="s">
        <v>1727</v>
      </c>
      <c r="J66" s="23" t="s">
        <v>1449</v>
      </c>
      <c r="L66" s="25" t="s">
        <v>1824</v>
      </c>
      <c r="Q66" s="2" t="str">
        <f t="shared" si="2"/>
        <v>QQP - Pelecanoides spp - Petrels nei</v>
      </c>
    </row>
    <row r="67" spans="1:17" x14ac:dyDescent="0.4">
      <c r="D67" s="2" t="s">
        <v>492</v>
      </c>
      <c r="E67" s="19" t="s">
        <v>493</v>
      </c>
      <c r="F67" s="19" t="s">
        <v>494</v>
      </c>
      <c r="G67" s="19"/>
      <c r="H67" s="2" t="s">
        <v>1728</v>
      </c>
      <c r="I67" s="2" t="s">
        <v>482</v>
      </c>
      <c r="J67" s="23" t="s">
        <v>483</v>
      </c>
      <c r="L67" s="25" t="s">
        <v>1825</v>
      </c>
      <c r="Q67" s="2" t="str">
        <f t="shared" si="2"/>
        <v>SKZ - Stercorariidae - Skuas</v>
      </c>
    </row>
    <row r="68" spans="1:17" x14ac:dyDescent="0.4">
      <c r="A68" s="18" t="s">
        <v>403</v>
      </c>
      <c r="B68" s="21" t="s">
        <v>404</v>
      </c>
      <c r="D68" s="2" t="s">
        <v>500</v>
      </c>
      <c r="E68" s="19" t="s">
        <v>501</v>
      </c>
      <c r="F68" s="19" t="s">
        <v>1463</v>
      </c>
      <c r="G68" s="19"/>
      <c r="H68" s="2" t="s">
        <v>488</v>
      </c>
      <c r="I68" s="2" t="s">
        <v>489</v>
      </c>
      <c r="J68" s="23" t="s">
        <v>1462</v>
      </c>
      <c r="L68" s="25" t="s">
        <v>1826</v>
      </c>
      <c r="Q68" s="2" t="str">
        <f t="shared" si="2"/>
        <v>SVI - Sterna vittata - Antarctic tern</v>
      </c>
    </row>
    <row r="69" spans="1:17" x14ac:dyDescent="0.4">
      <c r="A69" s="22" t="s">
        <v>80</v>
      </c>
      <c r="B69" s="2" t="s">
        <v>409</v>
      </c>
      <c r="D69" s="2" t="s">
        <v>505</v>
      </c>
      <c r="E69" s="19" t="s">
        <v>506</v>
      </c>
      <c r="F69" s="19" t="s">
        <v>507</v>
      </c>
      <c r="G69" s="19"/>
      <c r="H69" s="2" t="s">
        <v>495</v>
      </c>
      <c r="I69" s="2" t="s">
        <v>496</v>
      </c>
      <c r="J69" s="23" t="s">
        <v>497</v>
      </c>
      <c r="L69" s="25" t="s">
        <v>1827</v>
      </c>
      <c r="Q69" s="2" t="str">
        <f t="shared" si="2"/>
        <v>SWS - Chionis alba - Snowy sheathbill</v>
      </c>
    </row>
    <row r="70" spans="1:17" x14ac:dyDescent="0.4">
      <c r="A70" s="22" t="s">
        <v>81</v>
      </c>
      <c r="B70" s="2" t="s">
        <v>416</v>
      </c>
      <c r="D70" s="2" t="s">
        <v>515</v>
      </c>
      <c r="E70" s="19" t="s">
        <v>516</v>
      </c>
      <c r="F70" s="19" t="s">
        <v>1464</v>
      </c>
      <c r="G70" s="19"/>
      <c r="H70" s="2" t="s">
        <v>502</v>
      </c>
      <c r="I70" s="2" t="s">
        <v>503</v>
      </c>
      <c r="J70" s="23" t="s">
        <v>504</v>
      </c>
      <c r="L70" s="25" t="s">
        <v>1828</v>
      </c>
      <c r="Q70" s="2" t="str">
        <f t="shared" si="2"/>
        <v>TAA - Thalassoica antarctica - Antarctic petrel</v>
      </c>
    </row>
    <row r="71" spans="1:17" x14ac:dyDescent="0.4">
      <c r="D71" s="2" t="s">
        <v>521</v>
      </c>
      <c r="E71" s="19" t="s">
        <v>522</v>
      </c>
      <c r="F71" s="19"/>
      <c r="G71" s="19"/>
      <c r="H71" s="2" t="s">
        <v>1465</v>
      </c>
      <c r="I71" s="2" t="s">
        <v>1466</v>
      </c>
      <c r="J71" s="23" t="s">
        <v>1467</v>
      </c>
      <c r="L71" s="25" t="s">
        <v>1829</v>
      </c>
      <c r="Q71" s="2" t="str">
        <f t="shared" si="2"/>
        <v>TFH - Stercorarius skua - Skua</v>
      </c>
    </row>
    <row r="72" spans="1:17" x14ac:dyDescent="0.4">
      <c r="A72" s="18" t="s">
        <v>426</v>
      </c>
      <c r="B72" s="21" t="s">
        <v>427</v>
      </c>
      <c r="D72" s="2" t="s">
        <v>527</v>
      </c>
      <c r="E72" s="19" t="s">
        <v>528</v>
      </c>
      <c r="F72" s="19" t="s">
        <v>529</v>
      </c>
      <c r="G72" s="19"/>
      <c r="H72" s="2" t="s">
        <v>508</v>
      </c>
      <c r="I72" s="2" t="s">
        <v>509</v>
      </c>
      <c r="J72" s="23" t="s">
        <v>510</v>
      </c>
      <c r="L72" s="25" t="s">
        <v>1830</v>
      </c>
      <c r="Q72" s="2" t="str">
        <f t="shared" si="2"/>
        <v>TQW - Thalassarche impavida - Campbell albatross</v>
      </c>
    </row>
    <row r="73" spans="1:17" x14ac:dyDescent="0.4">
      <c r="A73" s="22" t="s">
        <v>433</v>
      </c>
      <c r="B73" s="2" t="s">
        <v>434</v>
      </c>
      <c r="D73" s="2" t="s">
        <v>533</v>
      </c>
      <c r="E73" s="19" t="s">
        <v>534</v>
      </c>
      <c r="F73" s="19" t="s">
        <v>535</v>
      </c>
      <c r="G73" s="19"/>
      <c r="H73" s="21" t="s">
        <v>513</v>
      </c>
      <c r="I73" s="19" t="s">
        <v>100</v>
      </c>
      <c r="J73" s="19"/>
      <c r="L73" s="25" t="s">
        <v>1831</v>
      </c>
      <c r="Q73" s="21" t="str">
        <f t="shared" si="2"/>
        <v>Mammals - Invalid selection</v>
      </c>
    </row>
    <row r="74" spans="1:17" x14ac:dyDescent="0.4">
      <c r="A74" s="22" t="s">
        <v>439</v>
      </c>
      <c r="B74" s="2" t="s">
        <v>440</v>
      </c>
      <c r="D74" s="2" t="s">
        <v>540</v>
      </c>
      <c r="E74" s="19" t="s">
        <v>541</v>
      </c>
      <c r="F74" s="19" t="s">
        <v>542</v>
      </c>
      <c r="G74" s="19"/>
      <c r="H74" s="2" t="s">
        <v>517</v>
      </c>
      <c r="I74" s="2" t="s">
        <v>518</v>
      </c>
      <c r="J74" s="23" t="s">
        <v>519</v>
      </c>
      <c r="L74" s="25" t="s">
        <v>1832</v>
      </c>
      <c r="Q74" s="2" t="str">
        <f t="shared" ref="Q74:Q106" si="3">_xlfn.CONCAT(H74," - ",I74,IF(J74="",""," - "),IF(J74="","",J74))</f>
        <v>BAE - Balaenopteridae - Balaenoptid whales nei</v>
      </c>
    </row>
    <row r="75" spans="1:17" x14ac:dyDescent="0.4">
      <c r="D75" s="2" t="s">
        <v>553</v>
      </c>
      <c r="E75" s="19" t="s">
        <v>554</v>
      </c>
      <c r="F75" s="19" t="s">
        <v>1700</v>
      </c>
      <c r="G75" s="19"/>
      <c r="H75" s="2" t="s">
        <v>523</v>
      </c>
      <c r="I75" s="2" t="s">
        <v>524</v>
      </c>
      <c r="J75" s="23" t="s">
        <v>525</v>
      </c>
      <c r="L75" s="25" t="s">
        <v>1833</v>
      </c>
      <c r="Q75" s="2" t="str">
        <f t="shared" si="3"/>
        <v>BAW - Berardius arnuxii - Arnoux's beaked whale</v>
      </c>
    </row>
    <row r="76" spans="1:17" x14ac:dyDescent="0.4">
      <c r="A76" s="18" t="s">
        <v>452</v>
      </c>
      <c r="D76" s="2" t="s">
        <v>559</v>
      </c>
      <c r="E76" s="19" t="s">
        <v>560</v>
      </c>
      <c r="F76" s="19" t="s">
        <v>561</v>
      </c>
      <c r="G76" s="19"/>
      <c r="H76" s="2" t="s">
        <v>530</v>
      </c>
      <c r="I76" s="2" t="s">
        <v>531</v>
      </c>
      <c r="J76" s="23" t="s">
        <v>532</v>
      </c>
      <c r="L76" s="25" t="s">
        <v>1834</v>
      </c>
      <c r="Q76" s="2" t="str">
        <f t="shared" si="3"/>
        <v>BCW - Ziphius cavirostris - Cuvier's beaked whale</v>
      </c>
    </row>
    <row r="77" spans="1:17" x14ac:dyDescent="0.4">
      <c r="A77" s="22" t="s">
        <v>458</v>
      </c>
      <c r="B77" s="2" t="s">
        <v>459</v>
      </c>
      <c r="D77" s="2" t="s">
        <v>565</v>
      </c>
      <c r="E77" s="19" t="s">
        <v>566</v>
      </c>
      <c r="F77" s="19" t="s">
        <v>567</v>
      </c>
      <c r="G77" s="19"/>
      <c r="H77" s="2" t="s">
        <v>536</v>
      </c>
      <c r="I77" s="2" t="s">
        <v>537</v>
      </c>
      <c r="J77" s="23" t="s">
        <v>538</v>
      </c>
      <c r="L77" s="25" t="s">
        <v>1835</v>
      </c>
      <c r="Q77" s="2" t="str">
        <f t="shared" si="3"/>
        <v>BEL - Delphinapterus leucas - White whale</v>
      </c>
    </row>
    <row r="78" spans="1:17" x14ac:dyDescent="0.4">
      <c r="A78" s="22" t="s">
        <v>465</v>
      </c>
      <c r="B78" s="2" t="s">
        <v>466</v>
      </c>
      <c r="D78" s="2" t="s">
        <v>572</v>
      </c>
      <c r="E78" s="19" t="s">
        <v>573</v>
      </c>
      <c r="F78" s="19" t="s">
        <v>1468</v>
      </c>
      <c r="G78" s="19"/>
      <c r="H78" s="2" t="s">
        <v>543</v>
      </c>
      <c r="I78" s="2" t="s">
        <v>544</v>
      </c>
      <c r="J78" s="23" t="s">
        <v>545</v>
      </c>
      <c r="L78" s="25" t="s">
        <v>1836</v>
      </c>
      <c r="Q78" s="2" t="str">
        <f t="shared" si="3"/>
        <v>BLW - Balaenoptera musculus - Blue whale</v>
      </c>
    </row>
    <row r="79" spans="1:17" x14ac:dyDescent="0.4">
      <c r="A79" s="22" t="s">
        <v>115</v>
      </c>
      <c r="B79" s="2" t="s">
        <v>28</v>
      </c>
      <c r="D79" s="2" t="s">
        <v>577</v>
      </c>
      <c r="E79" s="19" t="s">
        <v>578</v>
      </c>
      <c r="F79" s="19" t="s">
        <v>579</v>
      </c>
      <c r="G79" s="19"/>
      <c r="H79" s="2" t="s">
        <v>549</v>
      </c>
      <c r="I79" s="2" t="s">
        <v>550</v>
      </c>
      <c r="J79" s="23" t="s">
        <v>551</v>
      </c>
      <c r="L79" s="25" t="s">
        <v>1837</v>
      </c>
      <c r="Q79" s="2" t="str">
        <f t="shared" si="3"/>
        <v>CMD - Cephalorhynchus commersonii - Commerson's dolphin</v>
      </c>
    </row>
    <row r="80" spans="1:17" x14ac:dyDescent="0.4">
      <c r="A80" s="22" t="s">
        <v>101</v>
      </c>
      <c r="B80" s="2" t="s">
        <v>478</v>
      </c>
      <c r="D80" s="2" t="s">
        <v>585</v>
      </c>
      <c r="E80" s="19" t="s">
        <v>586</v>
      </c>
      <c r="F80" s="19" t="s">
        <v>587</v>
      </c>
      <c r="G80" s="19"/>
      <c r="H80" s="2" t="s">
        <v>555</v>
      </c>
      <c r="I80" s="2" t="s">
        <v>556</v>
      </c>
      <c r="J80" s="23" t="s">
        <v>557</v>
      </c>
      <c r="L80" s="25" t="s">
        <v>1838</v>
      </c>
      <c r="Q80" s="2" t="str">
        <f t="shared" si="3"/>
        <v>DDU - Lagenorhynchus obscurus - Dusky dolphin</v>
      </c>
    </row>
    <row r="81" spans="1:17" x14ac:dyDescent="0.4">
      <c r="A81" s="22" t="s">
        <v>122</v>
      </c>
      <c r="B81" s="2" t="s">
        <v>484</v>
      </c>
      <c r="D81" s="2" t="s">
        <v>590</v>
      </c>
      <c r="E81" s="19" t="s">
        <v>591</v>
      </c>
      <c r="F81" s="19" t="s">
        <v>1470</v>
      </c>
      <c r="G81" s="19"/>
      <c r="H81" s="2" t="s">
        <v>562</v>
      </c>
      <c r="I81" s="2" t="s">
        <v>563</v>
      </c>
      <c r="J81" s="23" t="s">
        <v>1469</v>
      </c>
      <c r="L81" s="25" t="s">
        <v>1839</v>
      </c>
      <c r="Q81" s="2" t="str">
        <f t="shared" si="3"/>
        <v>DLP - Delphinidae - Dolphins nei</v>
      </c>
    </row>
    <row r="82" spans="1:17" x14ac:dyDescent="0.4">
      <c r="A82" s="22" t="s">
        <v>490</v>
      </c>
      <c r="B82" s="2" t="s">
        <v>491</v>
      </c>
      <c r="D82" s="2" t="s">
        <v>1764</v>
      </c>
      <c r="E82" s="19" t="s">
        <v>1765</v>
      </c>
      <c r="F82" s="19"/>
      <c r="G82" s="19"/>
      <c r="H82" s="2" t="s">
        <v>568</v>
      </c>
      <c r="I82" s="2" t="s">
        <v>569</v>
      </c>
      <c r="J82" s="23" t="s">
        <v>570</v>
      </c>
      <c r="L82" s="25" t="s">
        <v>1840</v>
      </c>
      <c r="Q82" s="2" t="str">
        <f t="shared" si="3"/>
        <v>DRR - Grampus griseus - Risso's dolphin</v>
      </c>
    </row>
    <row r="83" spans="1:17" x14ac:dyDescent="0.4">
      <c r="A83" s="22" t="s">
        <v>498</v>
      </c>
      <c r="B83" s="2" t="s">
        <v>499</v>
      </c>
      <c r="D83" s="2" t="s">
        <v>603</v>
      </c>
      <c r="E83" s="19" t="s">
        <v>604</v>
      </c>
      <c r="F83" s="19" t="s">
        <v>1701</v>
      </c>
      <c r="G83" s="19"/>
      <c r="H83" s="2" t="s">
        <v>574</v>
      </c>
      <c r="I83" s="2" t="s">
        <v>575</v>
      </c>
      <c r="J83" s="23" t="s">
        <v>576</v>
      </c>
      <c r="L83" s="25" t="s">
        <v>1841</v>
      </c>
      <c r="Q83" s="2" t="str">
        <f t="shared" si="3"/>
        <v>EUA - Eubalaena australis - Southern right whale</v>
      </c>
    </row>
    <row r="84" spans="1:17" x14ac:dyDescent="0.4">
      <c r="D84" s="2" t="s">
        <v>1766</v>
      </c>
      <c r="E84" s="19" t="s">
        <v>1767</v>
      </c>
      <c r="F84" s="19"/>
      <c r="G84" s="19"/>
      <c r="H84" s="2" t="s">
        <v>580</v>
      </c>
      <c r="I84" s="2" t="s">
        <v>581</v>
      </c>
      <c r="J84" s="23" t="s">
        <v>582</v>
      </c>
      <c r="L84" s="25" t="s">
        <v>1842</v>
      </c>
      <c r="Q84" s="2" t="str">
        <f t="shared" si="3"/>
        <v>FIW - Balaenoptera physalus - Fin whale</v>
      </c>
    </row>
    <row r="85" spans="1:17" x14ac:dyDescent="0.4">
      <c r="A85" s="18" t="s">
        <v>511</v>
      </c>
      <c r="D85" s="2" t="s">
        <v>610</v>
      </c>
      <c r="E85" s="19" t="s">
        <v>1471</v>
      </c>
      <c r="F85" s="19" t="s">
        <v>1472</v>
      </c>
      <c r="G85" s="19"/>
      <c r="H85" s="2" t="s">
        <v>290</v>
      </c>
      <c r="I85" s="2" t="s">
        <v>588</v>
      </c>
      <c r="J85" s="23" t="s">
        <v>1729</v>
      </c>
      <c r="L85" s="25" t="s">
        <v>1843</v>
      </c>
      <c r="Q85" s="2" t="str">
        <f t="shared" si="3"/>
        <v>FRA - Pontoporia blainvillei - Franciscana</v>
      </c>
    </row>
    <row r="86" spans="1:17" x14ac:dyDescent="0.4">
      <c r="A86" s="22" t="s">
        <v>514</v>
      </c>
      <c r="D86" s="2" t="s">
        <v>615</v>
      </c>
      <c r="E86" s="19" t="s">
        <v>616</v>
      </c>
      <c r="F86" s="19" t="s">
        <v>617</v>
      </c>
      <c r="G86" s="19"/>
      <c r="H86" s="2" t="s">
        <v>592</v>
      </c>
      <c r="I86" s="2" t="s">
        <v>593</v>
      </c>
      <c r="J86" s="23" t="s">
        <v>594</v>
      </c>
      <c r="L86" s="25" t="s">
        <v>1844</v>
      </c>
      <c r="Q86" s="2" t="str">
        <f t="shared" si="3"/>
        <v>GLO - Globicephala spp - Pilot whales nei</v>
      </c>
    </row>
    <row r="87" spans="1:17" x14ac:dyDescent="0.4">
      <c r="A87" s="22" t="s">
        <v>520</v>
      </c>
      <c r="D87" s="2" t="s">
        <v>622</v>
      </c>
      <c r="E87" s="19" t="s">
        <v>623</v>
      </c>
      <c r="F87" s="19" t="s">
        <v>624</v>
      </c>
      <c r="G87" s="19"/>
      <c r="H87" s="2" t="s">
        <v>599</v>
      </c>
      <c r="I87" s="2" t="s">
        <v>600</v>
      </c>
      <c r="J87" s="23" t="s">
        <v>601</v>
      </c>
      <c r="L87" s="25" t="s">
        <v>1845</v>
      </c>
      <c r="Q87" s="2" t="str">
        <f t="shared" si="3"/>
        <v>HRD - Lagenorhynchus cruciger - Hourglass dolphin</v>
      </c>
    </row>
    <row r="88" spans="1:17" x14ac:dyDescent="0.4">
      <c r="A88" s="22" t="s">
        <v>526</v>
      </c>
      <c r="D88" s="2" t="s">
        <v>628</v>
      </c>
      <c r="E88" s="19" t="s">
        <v>629</v>
      </c>
      <c r="F88" s="19" t="s">
        <v>630</v>
      </c>
      <c r="G88" s="19"/>
      <c r="H88" s="2" t="s">
        <v>605</v>
      </c>
      <c r="I88" s="2" t="s">
        <v>606</v>
      </c>
      <c r="J88" s="23" t="s">
        <v>607</v>
      </c>
      <c r="L88" s="25" t="s">
        <v>1846</v>
      </c>
      <c r="Q88" s="2" t="str">
        <f t="shared" si="3"/>
        <v>HUW - Megaptera novaeangliae - Humpback whale</v>
      </c>
    </row>
    <row r="89" spans="1:17" x14ac:dyDescent="0.4">
      <c r="D89" s="2" t="s">
        <v>1768</v>
      </c>
      <c r="E89" s="19" t="s">
        <v>1769</v>
      </c>
      <c r="F89" s="19" t="s">
        <v>1770</v>
      </c>
      <c r="G89" s="19"/>
      <c r="H89" s="2" t="s">
        <v>611</v>
      </c>
      <c r="I89" s="2" t="s">
        <v>612</v>
      </c>
      <c r="J89" s="23" t="s">
        <v>613</v>
      </c>
      <c r="L89" s="25" t="s">
        <v>1847</v>
      </c>
      <c r="Q89" s="2" t="str">
        <f t="shared" si="3"/>
        <v>KIW - Orcinus orca - Killer whale</v>
      </c>
    </row>
    <row r="90" spans="1:17" x14ac:dyDescent="0.4">
      <c r="A90" s="18" t="s">
        <v>539</v>
      </c>
      <c r="D90" s="2" t="s">
        <v>1473</v>
      </c>
      <c r="E90" s="19" t="s">
        <v>1474</v>
      </c>
      <c r="F90" s="19"/>
      <c r="G90" s="19"/>
      <c r="H90" s="2" t="s">
        <v>618</v>
      </c>
      <c r="I90" s="2" t="s">
        <v>619</v>
      </c>
      <c r="J90" s="23" t="s">
        <v>620</v>
      </c>
      <c r="L90" s="25" t="s">
        <v>1848</v>
      </c>
      <c r="Q90" s="2" t="str">
        <f t="shared" si="3"/>
        <v>MAM - Mammalia - Aquatic mammals nei</v>
      </c>
    </row>
    <row r="91" spans="1:17" x14ac:dyDescent="0.4">
      <c r="A91" s="22" t="s">
        <v>546</v>
      </c>
      <c r="D91" s="2" t="s">
        <v>641</v>
      </c>
      <c r="E91" s="19" t="s">
        <v>642</v>
      </c>
      <c r="F91" s="19" t="s">
        <v>587</v>
      </c>
      <c r="G91" s="19"/>
      <c r="H91" s="2" t="s">
        <v>625</v>
      </c>
      <c r="I91" s="2" t="s">
        <v>626</v>
      </c>
      <c r="J91" s="23" t="s">
        <v>627</v>
      </c>
      <c r="L91" s="25" t="s">
        <v>1849</v>
      </c>
      <c r="Q91" s="2" t="str">
        <f t="shared" si="3"/>
        <v>MIW - Balaenoptera acutorostrata - Minke whale</v>
      </c>
    </row>
    <row r="92" spans="1:17" x14ac:dyDescent="0.4">
      <c r="A92" s="22" t="s">
        <v>552</v>
      </c>
      <c r="D92" s="2" t="s">
        <v>1475</v>
      </c>
      <c r="E92" s="19" t="s">
        <v>1476</v>
      </c>
      <c r="F92" s="19" t="s">
        <v>1477</v>
      </c>
      <c r="G92" s="19"/>
      <c r="H92" s="2" t="s">
        <v>631</v>
      </c>
      <c r="I92" s="2" t="s">
        <v>632</v>
      </c>
      <c r="J92" s="23" t="s">
        <v>633</v>
      </c>
      <c r="L92" s="25" t="s">
        <v>1850</v>
      </c>
      <c r="Q92" s="2" t="str">
        <f t="shared" si="3"/>
        <v>MYS - Mysticeti - Baleen whales nei</v>
      </c>
    </row>
    <row r="93" spans="1:17" x14ac:dyDescent="0.4">
      <c r="A93" s="22" t="s">
        <v>558</v>
      </c>
      <c r="D93" s="2" t="s">
        <v>1685</v>
      </c>
      <c r="E93" s="19" t="s">
        <v>1686</v>
      </c>
      <c r="F93" s="19" t="s">
        <v>1702</v>
      </c>
      <c r="G93" s="19"/>
      <c r="H93" s="2" t="s">
        <v>637</v>
      </c>
      <c r="I93" s="2" t="s">
        <v>638</v>
      </c>
      <c r="J93" s="23" t="s">
        <v>639</v>
      </c>
      <c r="L93" s="25" t="s">
        <v>1851</v>
      </c>
      <c r="Q93" s="2" t="str">
        <f t="shared" si="3"/>
        <v>PIW - Globicephala melas - Long-finned pilot whale</v>
      </c>
    </row>
    <row r="94" spans="1:17" x14ac:dyDescent="0.4">
      <c r="A94" s="22" t="s">
        <v>564</v>
      </c>
      <c r="D94" s="2" t="s">
        <v>652</v>
      </c>
      <c r="E94" s="19" t="s">
        <v>653</v>
      </c>
      <c r="F94" s="19" t="s">
        <v>654</v>
      </c>
      <c r="G94" s="19"/>
      <c r="H94" s="2" t="s">
        <v>643</v>
      </c>
      <c r="I94" s="2" t="s">
        <v>644</v>
      </c>
      <c r="J94" s="23" t="s">
        <v>645</v>
      </c>
      <c r="L94" s="25" t="s">
        <v>1852</v>
      </c>
      <c r="Q94" s="2" t="str">
        <f t="shared" si="3"/>
        <v>RSW - Lissodelphis peronii - Southern right whale dolphin</v>
      </c>
    </row>
    <row r="95" spans="1:17" x14ac:dyDescent="0.4">
      <c r="A95" s="22" t="s">
        <v>571</v>
      </c>
      <c r="D95" s="2" t="s">
        <v>663</v>
      </c>
      <c r="E95" s="19" t="s">
        <v>664</v>
      </c>
      <c r="F95" s="19" t="s">
        <v>665</v>
      </c>
      <c r="G95" s="19"/>
      <c r="H95" s="2" t="s">
        <v>648</v>
      </c>
      <c r="I95" s="2" t="s">
        <v>649</v>
      </c>
      <c r="J95" s="23" t="s">
        <v>650</v>
      </c>
      <c r="L95" s="25" t="s">
        <v>1853</v>
      </c>
      <c r="Q95" s="2" t="str">
        <f t="shared" si="3"/>
        <v>SEA - Arctocephalus gazella - Antarctic fur seal</v>
      </c>
    </row>
    <row r="96" spans="1:17" x14ac:dyDescent="0.4">
      <c r="D96" s="2" t="s">
        <v>1674</v>
      </c>
      <c r="E96" s="19" t="s">
        <v>1675</v>
      </c>
      <c r="F96" s="19"/>
      <c r="G96" s="19"/>
      <c r="H96" s="2" t="s">
        <v>655</v>
      </c>
      <c r="I96" s="2" t="s">
        <v>656</v>
      </c>
      <c r="J96" s="23" t="s">
        <v>657</v>
      </c>
      <c r="L96" s="25" t="s">
        <v>1854</v>
      </c>
      <c r="Q96" s="2" t="str">
        <f t="shared" si="3"/>
        <v>SEL - Otaria byronia - South American sea lion</v>
      </c>
    </row>
    <row r="97" spans="1:17" x14ac:dyDescent="0.4">
      <c r="A97" s="18" t="s">
        <v>583</v>
      </c>
      <c r="B97" s="21" t="s">
        <v>584</v>
      </c>
      <c r="D97" s="2" t="s">
        <v>674</v>
      </c>
      <c r="E97" s="19" t="s">
        <v>675</v>
      </c>
      <c r="F97" s="19" t="s">
        <v>1478</v>
      </c>
      <c r="G97" s="19"/>
      <c r="H97" s="2" t="s">
        <v>659</v>
      </c>
      <c r="I97" s="2" t="s">
        <v>660</v>
      </c>
      <c r="J97" s="23" t="s">
        <v>661</v>
      </c>
      <c r="L97" s="25" t="s">
        <v>1855</v>
      </c>
      <c r="Q97" s="2" t="str">
        <f t="shared" si="3"/>
        <v>SES - Mirounga leonina - Southern elephant seal</v>
      </c>
    </row>
    <row r="98" spans="1:17" x14ac:dyDescent="0.4">
      <c r="A98" s="22" t="s">
        <v>589</v>
      </c>
      <c r="B98" s="2">
        <v>1</v>
      </c>
      <c r="D98" s="2" t="s">
        <v>680</v>
      </c>
      <c r="E98" s="19" t="s">
        <v>681</v>
      </c>
      <c r="F98" s="19" t="s">
        <v>1479</v>
      </c>
      <c r="G98" s="19"/>
      <c r="H98" s="2" t="s">
        <v>666</v>
      </c>
      <c r="I98" s="2" t="s">
        <v>667</v>
      </c>
      <c r="J98" s="23" t="s">
        <v>668</v>
      </c>
      <c r="L98" s="25" t="s">
        <v>1856</v>
      </c>
      <c r="Q98" s="2" t="str">
        <f t="shared" si="3"/>
        <v>SET - Lobodon carcinophagus - Crabeater seal</v>
      </c>
    </row>
    <row r="99" spans="1:17" x14ac:dyDescent="0.4">
      <c r="A99" s="22" t="s">
        <v>595</v>
      </c>
      <c r="B99" s="2">
        <v>2</v>
      </c>
      <c r="D99" s="2" t="s">
        <v>687</v>
      </c>
      <c r="E99" s="19" t="s">
        <v>688</v>
      </c>
      <c r="F99" s="19" t="s">
        <v>1480</v>
      </c>
      <c r="G99" s="19"/>
      <c r="H99" s="2" t="s">
        <v>671</v>
      </c>
      <c r="I99" s="2" t="s">
        <v>672</v>
      </c>
      <c r="J99" s="23" t="s">
        <v>673</v>
      </c>
      <c r="L99" s="25" t="s">
        <v>1857</v>
      </c>
      <c r="Q99" s="2" t="str">
        <f t="shared" si="3"/>
        <v>SHW - Globicephala macrorhynchus - Short-finned pilot whale</v>
      </c>
    </row>
    <row r="100" spans="1:17" x14ac:dyDescent="0.4">
      <c r="A100" s="22" t="s">
        <v>602</v>
      </c>
      <c r="B100" s="2">
        <v>3</v>
      </c>
      <c r="D100" s="2" t="s">
        <v>692</v>
      </c>
      <c r="E100" s="19" t="s">
        <v>693</v>
      </c>
      <c r="F100" s="19" t="s">
        <v>694</v>
      </c>
      <c r="G100" s="19"/>
      <c r="H100" s="2" t="s">
        <v>676</v>
      </c>
      <c r="I100" s="2" t="s">
        <v>677</v>
      </c>
      <c r="J100" s="23" t="s">
        <v>678</v>
      </c>
      <c r="L100" s="25" t="s">
        <v>1858</v>
      </c>
      <c r="Q100" s="2" t="str">
        <f t="shared" si="3"/>
        <v>SIW - Balaenoptera borealis - Sei whale</v>
      </c>
    </row>
    <row r="101" spans="1:17" x14ac:dyDescent="0.4">
      <c r="A101" s="22" t="s">
        <v>608</v>
      </c>
      <c r="B101" s="2" t="s">
        <v>609</v>
      </c>
      <c r="D101" s="2" t="s">
        <v>1771</v>
      </c>
      <c r="E101" s="19" t="s">
        <v>1772</v>
      </c>
      <c r="F101" s="19"/>
      <c r="G101" s="19"/>
      <c r="H101" s="2" t="s">
        <v>683</v>
      </c>
      <c r="I101" s="2" t="s">
        <v>684</v>
      </c>
      <c r="J101" s="23" t="s">
        <v>685</v>
      </c>
      <c r="L101" s="25" t="s">
        <v>1859</v>
      </c>
      <c r="Q101" s="2" t="str">
        <f t="shared" si="3"/>
        <v>SLP - Hydrurga leptonyx - Leopard seal</v>
      </c>
    </row>
    <row r="102" spans="1:17" x14ac:dyDescent="0.4">
      <c r="A102" s="22" t="s">
        <v>614</v>
      </c>
      <c r="D102" s="2" t="s">
        <v>701</v>
      </c>
      <c r="E102" s="19" t="s">
        <v>702</v>
      </c>
      <c r="F102" s="19" t="s">
        <v>1481</v>
      </c>
      <c r="G102" s="19"/>
      <c r="H102" s="2" t="s">
        <v>689</v>
      </c>
      <c r="I102" s="2" t="s">
        <v>690</v>
      </c>
      <c r="J102" s="23" t="s">
        <v>691</v>
      </c>
      <c r="L102" s="25" t="s">
        <v>1860</v>
      </c>
      <c r="Q102" s="2" t="str">
        <f t="shared" si="3"/>
        <v>SLW - Leptonychotes weddellii - Weddell seal</v>
      </c>
    </row>
    <row r="103" spans="1:17" x14ac:dyDescent="0.4">
      <c r="A103" s="22" t="s">
        <v>621</v>
      </c>
      <c r="D103" s="2" t="s">
        <v>707</v>
      </c>
      <c r="E103" s="19" t="s">
        <v>708</v>
      </c>
      <c r="F103" s="19" t="s">
        <v>709</v>
      </c>
      <c r="G103" s="19"/>
      <c r="H103" s="2" t="s">
        <v>695</v>
      </c>
      <c r="I103" s="2" t="s">
        <v>1487</v>
      </c>
      <c r="J103" s="23" t="s">
        <v>696</v>
      </c>
      <c r="L103" s="25" t="s">
        <v>1861</v>
      </c>
      <c r="Q103" s="2" t="str">
        <f t="shared" si="3"/>
        <v>SPP - Phocoena dioptrica - Spectacled porpoise</v>
      </c>
    </row>
    <row r="104" spans="1:17" x14ac:dyDescent="0.4">
      <c r="D104" s="2" t="s">
        <v>714</v>
      </c>
      <c r="E104" s="19" t="s">
        <v>715</v>
      </c>
      <c r="F104" s="19" t="s">
        <v>716</v>
      </c>
      <c r="G104" s="19"/>
      <c r="H104" s="2" t="s">
        <v>698</v>
      </c>
      <c r="I104" s="2" t="s">
        <v>1488</v>
      </c>
      <c r="J104" s="23" t="s">
        <v>699</v>
      </c>
      <c r="L104" s="25" t="s">
        <v>1862</v>
      </c>
      <c r="Q104" s="2" t="str">
        <f t="shared" si="3"/>
        <v>SPW - Physeter macrocephalus - Sperm whale</v>
      </c>
    </row>
    <row r="105" spans="1:17" x14ac:dyDescent="0.4">
      <c r="A105" s="18" t="s">
        <v>634</v>
      </c>
      <c r="D105" s="2" t="s">
        <v>720</v>
      </c>
      <c r="E105" s="19" t="s">
        <v>721</v>
      </c>
      <c r="F105" s="19" t="s">
        <v>1482</v>
      </c>
      <c r="G105" s="19"/>
      <c r="H105" s="2" t="s">
        <v>703</v>
      </c>
      <c r="I105" s="2" t="s">
        <v>704</v>
      </c>
      <c r="J105" s="23" t="s">
        <v>705</v>
      </c>
      <c r="L105" s="25" t="s">
        <v>1863</v>
      </c>
      <c r="Q105" s="2" t="str">
        <f t="shared" si="3"/>
        <v>SRS - Ommatophoca rossii - Ross seal</v>
      </c>
    </row>
    <row r="106" spans="1:17" x14ac:dyDescent="0.4">
      <c r="A106" s="22" t="s">
        <v>640</v>
      </c>
      <c r="D106" s="2" t="s">
        <v>1703</v>
      </c>
      <c r="E106" s="19" t="s">
        <v>1704</v>
      </c>
      <c r="F106" s="19"/>
      <c r="G106" s="19"/>
      <c r="H106" s="2" t="s">
        <v>710</v>
      </c>
      <c r="I106" s="2" t="s">
        <v>711</v>
      </c>
      <c r="J106" s="23" t="s">
        <v>712</v>
      </c>
      <c r="L106" s="25" t="s">
        <v>1864</v>
      </c>
      <c r="Q106" s="2" t="str">
        <f t="shared" si="3"/>
        <v>SRW - Hyperoodon planifrons - Southern bottlenose whale</v>
      </c>
    </row>
    <row r="107" spans="1:17" x14ac:dyDescent="0.4">
      <c r="A107" s="22" t="s">
        <v>646</v>
      </c>
      <c r="D107" s="2" t="s">
        <v>1483</v>
      </c>
      <c r="E107" s="19" t="s">
        <v>1484</v>
      </c>
      <c r="F107" s="19" t="s">
        <v>1485</v>
      </c>
      <c r="G107" s="19"/>
      <c r="H107" s="34" t="s">
        <v>1757</v>
      </c>
      <c r="I107" s="34" t="s">
        <v>1758</v>
      </c>
      <c r="J107" s="34" t="s">
        <v>1759</v>
      </c>
      <c r="L107" s="25" t="s">
        <v>1865</v>
      </c>
      <c r="Q107" s="34" t="s">
        <v>1760</v>
      </c>
    </row>
    <row r="108" spans="1:17" x14ac:dyDescent="0.4">
      <c r="A108" s="22" t="s">
        <v>651</v>
      </c>
      <c r="D108" s="2" t="s">
        <v>1773</v>
      </c>
      <c r="E108" s="19" t="s">
        <v>1774</v>
      </c>
      <c r="F108" s="19" t="s">
        <v>1775</v>
      </c>
      <c r="G108" s="19"/>
      <c r="H108" s="2" t="s">
        <v>717</v>
      </c>
      <c r="I108" s="2" t="s">
        <v>718</v>
      </c>
      <c r="J108" s="23" t="s">
        <v>1492</v>
      </c>
      <c r="L108" s="25" t="s">
        <v>1866</v>
      </c>
      <c r="Q108" s="2" t="str">
        <f>_xlfn.CONCAT(H108," - ",I108,IF(J108="",""," - "),IF(J108="","",J108))</f>
        <v>SXX - Otariidae, Phocidae - Seals and sea lions nei</v>
      </c>
    </row>
    <row r="109" spans="1:17" x14ac:dyDescent="0.4">
      <c r="A109" s="22" t="s">
        <v>658</v>
      </c>
      <c r="D109" s="2" t="s">
        <v>723</v>
      </c>
      <c r="E109" s="19" t="s">
        <v>724</v>
      </c>
      <c r="F109" s="19" t="s">
        <v>1486</v>
      </c>
      <c r="G109" s="19"/>
      <c r="H109" s="2" t="s">
        <v>1493</v>
      </c>
      <c r="I109" s="2" t="s">
        <v>1494</v>
      </c>
      <c r="J109" s="23" t="s">
        <v>1495</v>
      </c>
      <c r="L109" s="25" t="s">
        <v>1867</v>
      </c>
      <c r="Q109" s="2" t="str">
        <f>_xlfn.CONCAT(H109," - ",I109,IF(J109="",""," - "),IF(J109="","",J109))</f>
        <v>WCA - Cetacea - Whales nei</v>
      </c>
    </row>
    <row r="110" spans="1:17" x14ac:dyDescent="0.4">
      <c r="A110" s="22" t="s">
        <v>662</v>
      </c>
      <c r="D110" s="2" t="s">
        <v>726</v>
      </c>
      <c r="E110" s="19" t="s">
        <v>727</v>
      </c>
      <c r="F110" s="19" t="s">
        <v>728</v>
      </c>
      <c r="G110" s="19"/>
      <c r="H110" s="30" t="s">
        <v>1496</v>
      </c>
      <c r="I110" s="29" t="s">
        <v>1497</v>
      </c>
      <c r="J110" s="29" t="s">
        <v>1498</v>
      </c>
      <c r="L110" s="25" t="s">
        <v>1868</v>
      </c>
      <c r="Q110" s="2" t="str">
        <f>_xlfn.CONCAT(H110," - ",I110,IF(J110="",""," - "),IF(J110="","",J110))</f>
        <v>ZOX - Otariidae - Sea lions and fur seals nei</v>
      </c>
    </row>
    <row r="111" spans="1:17" x14ac:dyDescent="0.4">
      <c r="D111" s="2" t="s">
        <v>736</v>
      </c>
      <c r="E111" s="19" t="s">
        <v>737</v>
      </c>
      <c r="F111" s="19" t="s">
        <v>738</v>
      </c>
      <c r="G111" s="19"/>
      <c r="H111" s="30" t="s">
        <v>1499</v>
      </c>
      <c r="I111" s="29" t="s">
        <v>1500</v>
      </c>
      <c r="J111" s="29" t="s">
        <v>1501</v>
      </c>
      <c r="L111" s="25" t="s">
        <v>1869</v>
      </c>
      <c r="Q111" s="2" t="str">
        <f>_xlfn.CONCAT(H111," - ",I111,IF(J111="",""," - "),IF(J111="","",J111))</f>
        <v>ZPX - Phocidae - Seals nei</v>
      </c>
    </row>
    <row r="112" spans="1:17" x14ac:dyDescent="0.4">
      <c r="A112" s="18" t="s">
        <v>39</v>
      </c>
      <c r="D112" s="2" t="s">
        <v>742</v>
      </c>
      <c r="E112" s="19" t="s">
        <v>743</v>
      </c>
      <c r="F112" s="19" t="s">
        <v>744</v>
      </c>
      <c r="G112" s="19"/>
      <c r="H112" s="30"/>
      <c r="I112" s="29"/>
      <c r="J112" s="29"/>
      <c r="L112" s="25" t="s">
        <v>1870</v>
      </c>
    </row>
    <row r="113" spans="1:12" x14ac:dyDescent="0.4">
      <c r="A113" s="22" t="s">
        <v>679</v>
      </c>
      <c r="D113" s="2" t="s">
        <v>749</v>
      </c>
      <c r="E113" s="19" t="s">
        <v>750</v>
      </c>
      <c r="F113" s="19" t="s">
        <v>751</v>
      </c>
      <c r="G113" s="19"/>
      <c r="H113" s="30"/>
      <c r="I113" s="29"/>
      <c r="J113" s="29"/>
      <c r="L113" s="25" t="s">
        <v>1871</v>
      </c>
    </row>
    <row r="114" spans="1:12" x14ac:dyDescent="0.4">
      <c r="A114" s="22" t="s">
        <v>686</v>
      </c>
      <c r="D114" s="2" t="s">
        <v>1776</v>
      </c>
      <c r="E114" s="19" t="s">
        <v>1777</v>
      </c>
      <c r="F114" s="19" t="s">
        <v>1778</v>
      </c>
      <c r="G114" s="19"/>
      <c r="H114" s="30"/>
      <c r="I114" s="29"/>
      <c r="J114" s="29"/>
      <c r="L114" s="25" t="s">
        <v>1872</v>
      </c>
    </row>
    <row r="115" spans="1:12" x14ac:dyDescent="0.4">
      <c r="A115" s="22" t="s">
        <v>247</v>
      </c>
      <c r="D115" s="2" t="s">
        <v>1489</v>
      </c>
      <c r="E115" s="19" t="s">
        <v>1490</v>
      </c>
      <c r="F115" s="19" t="s">
        <v>1491</v>
      </c>
      <c r="G115" s="19"/>
      <c r="H115" s="30"/>
      <c r="I115" s="29"/>
      <c r="J115" s="29"/>
      <c r="L115" s="25" t="s">
        <v>1873</v>
      </c>
    </row>
    <row r="116" spans="1:12" x14ac:dyDescent="0.4">
      <c r="D116" s="2" t="s">
        <v>769</v>
      </c>
      <c r="E116" s="19" t="s">
        <v>770</v>
      </c>
      <c r="F116" s="19" t="s">
        <v>771</v>
      </c>
      <c r="G116" s="19"/>
      <c r="H116" s="30"/>
      <c r="I116" s="29"/>
      <c r="J116" s="29"/>
      <c r="L116" s="25" t="s">
        <v>1874</v>
      </c>
    </row>
    <row r="117" spans="1:12" x14ac:dyDescent="0.4">
      <c r="A117" s="18" t="s">
        <v>700</v>
      </c>
      <c r="D117" s="2" t="s">
        <v>777</v>
      </c>
      <c r="E117" s="19" t="s">
        <v>778</v>
      </c>
      <c r="F117" s="19" t="s">
        <v>779</v>
      </c>
      <c r="G117" s="19"/>
      <c r="H117" s="30"/>
      <c r="I117" s="29"/>
      <c r="J117" s="29"/>
      <c r="L117" s="25" t="s">
        <v>1875</v>
      </c>
    </row>
    <row r="118" spans="1:12" x14ac:dyDescent="0.4">
      <c r="A118" s="22" t="s">
        <v>706</v>
      </c>
      <c r="D118" s="2" t="s">
        <v>785</v>
      </c>
      <c r="E118" s="19" t="s">
        <v>786</v>
      </c>
      <c r="F118" s="19" t="s">
        <v>787</v>
      </c>
      <c r="G118" s="19"/>
      <c r="H118" s="30"/>
      <c r="I118" s="29"/>
      <c r="J118" s="29"/>
      <c r="L118" s="25" t="s">
        <v>1876</v>
      </c>
    </row>
    <row r="119" spans="1:12" x14ac:dyDescent="0.4">
      <c r="A119" s="22" t="s">
        <v>713</v>
      </c>
      <c r="D119" s="2" t="s">
        <v>793</v>
      </c>
      <c r="E119" s="19" t="s">
        <v>794</v>
      </c>
      <c r="F119" s="19" t="s">
        <v>1502</v>
      </c>
      <c r="G119" s="19"/>
      <c r="H119" s="30"/>
      <c r="I119" s="29"/>
      <c r="J119" s="29"/>
      <c r="L119" s="25" t="s">
        <v>1877</v>
      </c>
    </row>
    <row r="120" spans="1:12" x14ac:dyDescent="0.4">
      <c r="A120" s="22" t="s">
        <v>719</v>
      </c>
      <c r="D120" s="2" t="s">
        <v>1503</v>
      </c>
      <c r="E120" s="19" t="s">
        <v>1504</v>
      </c>
      <c r="F120" s="19"/>
      <c r="G120" s="19"/>
      <c r="H120" s="30"/>
      <c r="I120" s="29"/>
      <c r="J120" s="29"/>
      <c r="L120" s="25" t="s">
        <v>1878</v>
      </c>
    </row>
    <row r="121" spans="1:12" x14ac:dyDescent="0.4">
      <c r="A121" s="22" t="s">
        <v>722</v>
      </c>
      <c r="D121" s="2" t="s">
        <v>799</v>
      </c>
      <c r="E121" s="19" t="s">
        <v>800</v>
      </c>
      <c r="F121" s="19" t="s">
        <v>1505</v>
      </c>
      <c r="G121" s="19"/>
      <c r="H121" s="30"/>
      <c r="I121" s="29"/>
      <c r="J121" s="29"/>
      <c r="L121" s="25" t="s">
        <v>1879</v>
      </c>
    </row>
    <row r="122" spans="1:12" x14ac:dyDescent="0.4">
      <c r="A122" s="22" t="s">
        <v>725</v>
      </c>
      <c r="D122" s="2" t="s">
        <v>1779</v>
      </c>
      <c r="E122" s="19" t="s">
        <v>1780</v>
      </c>
      <c r="F122" s="19" t="s">
        <v>1781</v>
      </c>
      <c r="G122" s="19"/>
      <c r="H122" s="30"/>
      <c r="I122" s="29"/>
      <c r="J122" s="29"/>
      <c r="L122" s="25" t="s">
        <v>1880</v>
      </c>
    </row>
    <row r="123" spans="1:12" x14ac:dyDescent="0.4">
      <c r="D123" s="2" t="s">
        <v>810</v>
      </c>
      <c r="E123" s="19" t="s">
        <v>811</v>
      </c>
      <c r="F123" s="19" t="s">
        <v>682</v>
      </c>
      <c r="G123" s="19"/>
      <c r="H123" s="30"/>
      <c r="I123" s="29"/>
      <c r="J123" s="29"/>
      <c r="L123" s="25" t="s">
        <v>1881</v>
      </c>
    </row>
    <row r="124" spans="1:12" x14ac:dyDescent="0.4">
      <c r="A124" s="18" t="s">
        <v>735</v>
      </c>
      <c r="D124" s="2" t="s">
        <v>814</v>
      </c>
      <c r="E124" s="19" t="s">
        <v>815</v>
      </c>
      <c r="F124" s="19" t="s">
        <v>682</v>
      </c>
      <c r="G124" s="19"/>
      <c r="H124" s="30"/>
      <c r="I124" s="29"/>
      <c r="J124" s="29"/>
      <c r="L124" s="25" t="s">
        <v>1882</v>
      </c>
    </row>
    <row r="125" spans="1:12" x14ac:dyDescent="0.4">
      <c r="A125" s="22" t="s">
        <v>706</v>
      </c>
      <c r="D125" s="2" t="s">
        <v>817</v>
      </c>
      <c r="E125" s="19" t="s">
        <v>818</v>
      </c>
      <c r="F125" s="19"/>
      <c r="G125" s="19"/>
      <c r="H125" s="30"/>
      <c r="I125" s="29"/>
      <c r="J125" s="29"/>
      <c r="L125" s="25" t="s">
        <v>1883</v>
      </c>
    </row>
    <row r="126" spans="1:12" x14ac:dyDescent="0.4">
      <c r="A126" s="22" t="s">
        <v>748</v>
      </c>
      <c r="D126" s="2" t="s">
        <v>822</v>
      </c>
      <c r="E126" s="19" t="s">
        <v>823</v>
      </c>
      <c r="F126" s="19" t="s">
        <v>1506</v>
      </c>
      <c r="G126" s="19"/>
      <c r="H126" s="30"/>
      <c r="I126" s="29"/>
      <c r="J126" s="29"/>
      <c r="L126" s="25" t="s">
        <v>1884</v>
      </c>
    </row>
    <row r="127" spans="1:12" x14ac:dyDescent="0.4">
      <c r="A127" s="22" t="s">
        <v>755</v>
      </c>
      <c r="D127" s="2" t="s">
        <v>829</v>
      </c>
      <c r="E127" s="19" t="s">
        <v>830</v>
      </c>
      <c r="F127" s="19" t="s">
        <v>682</v>
      </c>
      <c r="G127" s="19"/>
      <c r="H127" s="30"/>
      <c r="I127" s="29"/>
      <c r="J127" s="29"/>
      <c r="L127" s="25" t="s">
        <v>1885</v>
      </c>
    </row>
    <row r="128" spans="1:12" x14ac:dyDescent="0.4">
      <c r="D128" s="2" t="s">
        <v>833</v>
      </c>
      <c r="E128" s="19" t="s">
        <v>834</v>
      </c>
      <c r="F128" s="19" t="s">
        <v>682</v>
      </c>
      <c r="G128" s="19"/>
      <c r="H128" s="30"/>
      <c r="I128" s="29"/>
      <c r="J128" s="29"/>
      <c r="L128" s="25" t="s">
        <v>1886</v>
      </c>
    </row>
    <row r="129" spans="1:12" x14ac:dyDescent="0.4">
      <c r="A129" s="18" t="s">
        <v>767</v>
      </c>
      <c r="B129" s="21" t="s">
        <v>768</v>
      </c>
      <c r="D129" s="2" t="s">
        <v>837</v>
      </c>
      <c r="E129" s="19" t="s">
        <v>838</v>
      </c>
      <c r="F129" s="19" t="s">
        <v>682</v>
      </c>
      <c r="G129" s="19"/>
      <c r="H129" s="30"/>
      <c r="I129" s="29"/>
      <c r="J129" s="29"/>
      <c r="L129" s="25" t="s">
        <v>1887</v>
      </c>
    </row>
    <row r="130" spans="1:12" x14ac:dyDescent="0.4">
      <c r="A130" s="22" t="s">
        <v>146</v>
      </c>
      <c r="B130" s="2" t="s">
        <v>2054</v>
      </c>
      <c r="D130" s="2" t="s">
        <v>844</v>
      </c>
      <c r="E130" s="19" t="s">
        <v>1507</v>
      </c>
      <c r="F130" s="19" t="s">
        <v>845</v>
      </c>
      <c r="G130" s="19"/>
      <c r="H130" s="30"/>
      <c r="I130" s="29"/>
      <c r="J130" s="29"/>
      <c r="L130" s="25" t="s">
        <v>1888</v>
      </c>
    </row>
    <row r="131" spans="1:12" x14ac:dyDescent="0.4">
      <c r="A131" s="22" t="s">
        <v>803</v>
      </c>
      <c r="B131" s="2" t="s">
        <v>804</v>
      </c>
      <c r="D131" s="2" t="s">
        <v>848</v>
      </c>
      <c r="E131" s="19" t="s">
        <v>849</v>
      </c>
      <c r="F131" s="19" t="s">
        <v>850</v>
      </c>
      <c r="G131" s="19"/>
      <c r="H131" s="30"/>
      <c r="I131" s="29"/>
      <c r="J131" s="29"/>
      <c r="L131" s="25" t="s">
        <v>1889</v>
      </c>
    </row>
    <row r="132" spans="1:12" x14ac:dyDescent="0.4">
      <c r="A132" s="22" t="s">
        <v>1756</v>
      </c>
      <c r="B132" s="2" t="s">
        <v>1755</v>
      </c>
      <c r="D132" s="2" t="s">
        <v>860</v>
      </c>
      <c r="E132" s="19" t="s">
        <v>861</v>
      </c>
      <c r="F132" s="19" t="s">
        <v>862</v>
      </c>
      <c r="G132" s="19"/>
      <c r="H132" s="30"/>
      <c r="I132" s="29"/>
      <c r="J132" s="29"/>
      <c r="L132" s="25" t="s">
        <v>1890</v>
      </c>
    </row>
    <row r="133" spans="1:12" x14ac:dyDescent="0.4">
      <c r="A133" s="22" t="s">
        <v>808</v>
      </c>
      <c r="B133" s="2" t="s">
        <v>809</v>
      </c>
      <c r="D133" s="2" t="s">
        <v>867</v>
      </c>
      <c r="E133" s="19" t="s">
        <v>868</v>
      </c>
      <c r="F133" s="19" t="s">
        <v>1508</v>
      </c>
      <c r="G133" s="19"/>
      <c r="H133" s="30"/>
      <c r="I133" s="29"/>
      <c r="J133" s="29"/>
      <c r="L133" s="25" t="s">
        <v>1891</v>
      </c>
    </row>
    <row r="134" spans="1:12" x14ac:dyDescent="0.4">
      <c r="A134" s="22" t="s">
        <v>775</v>
      </c>
      <c r="B134" s="2" t="s">
        <v>776</v>
      </c>
      <c r="D134" s="2" t="s">
        <v>872</v>
      </c>
      <c r="E134" s="19" t="s">
        <v>873</v>
      </c>
      <c r="F134" s="19" t="s">
        <v>1705</v>
      </c>
      <c r="G134" s="19"/>
      <c r="H134" s="30"/>
      <c r="I134" s="29"/>
      <c r="J134" s="29"/>
      <c r="L134" s="25" t="s">
        <v>1892</v>
      </c>
    </row>
    <row r="135" spans="1:12" x14ac:dyDescent="0.4">
      <c r="A135" s="22" t="s">
        <v>783</v>
      </c>
      <c r="B135" s="2" t="s">
        <v>784</v>
      </c>
      <c r="D135" s="2" t="s">
        <v>877</v>
      </c>
      <c r="E135" s="19" t="s">
        <v>878</v>
      </c>
      <c r="F135" s="19"/>
      <c r="G135" s="19"/>
      <c r="H135" s="30"/>
      <c r="I135" s="29"/>
      <c r="J135" s="29"/>
      <c r="L135" s="25" t="s">
        <v>1893</v>
      </c>
    </row>
    <row r="136" spans="1:12" x14ac:dyDescent="0.4">
      <c r="A136" s="22" t="s">
        <v>791</v>
      </c>
      <c r="B136" s="2" t="s">
        <v>792</v>
      </c>
      <c r="D136" s="2" t="s">
        <v>880</v>
      </c>
      <c r="E136" s="19" t="s">
        <v>881</v>
      </c>
      <c r="F136" s="19" t="s">
        <v>882</v>
      </c>
      <c r="G136" s="19"/>
      <c r="H136" s="30"/>
      <c r="I136" s="29"/>
      <c r="J136" s="29"/>
      <c r="L136" s="25" t="s">
        <v>1894</v>
      </c>
    </row>
    <row r="137" spans="1:12" x14ac:dyDescent="0.4">
      <c r="A137" s="22" t="s">
        <v>813</v>
      </c>
      <c r="B137" s="2" t="s">
        <v>1403</v>
      </c>
      <c r="D137" s="2" t="s">
        <v>887</v>
      </c>
      <c r="E137" s="19" t="s">
        <v>888</v>
      </c>
      <c r="F137" s="19" t="s">
        <v>889</v>
      </c>
      <c r="G137" s="19"/>
      <c r="H137" s="30"/>
      <c r="I137" s="29"/>
      <c r="J137" s="29"/>
      <c r="L137" s="25" t="s">
        <v>1895</v>
      </c>
    </row>
    <row r="138" spans="1:12" x14ac:dyDescent="0.4">
      <c r="A138" s="22" t="s">
        <v>797</v>
      </c>
      <c r="B138" s="2" t="s">
        <v>798</v>
      </c>
      <c r="D138" s="2" t="s">
        <v>893</v>
      </c>
      <c r="E138" s="19" t="s">
        <v>1509</v>
      </c>
      <c r="F138" s="19" t="s">
        <v>894</v>
      </c>
      <c r="G138" s="19"/>
      <c r="H138" s="30"/>
      <c r="I138" s="29"/>
      <c r="J138" s="29"/>
      <c r="L138" s="25" t="s">
        <v>1896</v>
      </c>
    </row>
    <row r="139" spans="1:12" x14ac:dyDescent="0.4">
      <c r="D139" s="2" t="s">
        <v>898</v>
      </c>
      <c r="E139" s="19" t="s">
        <v>899</v>
      </c>
      <c r="F139" s="19" t="s">
        <v>900</v>
      </c>
      <c r="G139" s="19"/>
      <c r="H139" s="30"/>
      <c r="I139" s="29"/>
      <c r="J139" s="29"/>
      <c r="L139" s="25" t="s">
        <v>1897</v>
      </c>
    </row>
    <row r="140" spans="1:12" x14ac:dyDescent="0.4">
      <c r="A140" s="18" t="s">
        <v>821</v>
      </c>
      <c r="B140" s="21" t="s">
        <v>36</v>
      </c>
      <c r="D140" s="2" t="s">
        <v>904</v>
      </c>
      <c r="E140" s="19" t="s">
        <v>905</v>
      </c>
      <c r="F140" s="19" t="s">
        <v>906</v>
      </c>
      <c r="G140" s="19"/>
      <c r="H140" s="30"/>
      <c r="I140" s="29"/>
      <c r="J140" s="29"/>
      <c r="L140" s="25" t="s">
        <v>1898</v>
      </c>
    </row>
    <row r="141" spans="1:12" x14ac:dyDescent="0.4">
      <c r="A141" s="22" t="s">
        <v>827</v>
      </c>
      <c r="B141" s="2" t="s">
        <v>828</v>
      </c>
      <c r="D141" s="2" t="s">
        <v>1510</v>
      </c>
      <c r="E141" s="19" t="s">
        <v>1511</v>
      </c>
      <c r="F141" s="19"/>
      <c r="G141" s="19"/>
      <c r="H141" s="30"/>
      <c r="I141" s="29"/>
      <c r="J141" s="29"/>
      <c r="L141" s="25" t="s">
        <v>1899</v>
      </c>
    </row>
    <row r="142" spans="1:12" x14ac:dyDescent="0.4">
      <c r="A142" s="22" t="s">
        <v>831</v>
      </c>
      <c r="B142" s="2" t="s">
        <v>832</v>
      </c>
      <c r="D142" s="2" t="s">
        <v>908</v>
      </c>
      <c r="E142" s="19" t="s">
        <v>909</v>
      </c>
      <c r="F142" s="19" t="s">
        <v>910</v>
      </c>
      <c r="G142" s="19"/>
      <c r="J142" s="23"/>
      <c r="L142" s="25" t="s">
        <v>1900</v>
      </c>
    </row>
    <row r="143" spans="1:12" x14ac:dyDescent="0.4">
      <c r="A143" s="22" t="s">
        <v>835</v>
      </c>
      <c r="B143" s="2" t="s">
        <v>836</v>
      </c>
      <c r="D143" s="2" t="s">
        <v>912</v>
      </c>
      <c r="E143" s="19" t="s">
        <v>913</v>
      </c>
      <c r="F143" s="19" t="s">
        <v>1512</v>
      </c>
      <c r="G143" s="19"/>
      <c r="J143" s="23"/>
      <c r="L143" s="25" t="s">
        <v>1901</v>
      </c>
    </row>
    <row r="144" spans="1:12" x14ac:dyDescent="0.4">
      <c r="A144" s="22" t="s">
        <v>842</v>
      </c>
      <c r="B144" s="2" t="s">
        <v>843</v>
      </c>
      <c r="D144" s="2" t="s">
        <v>915</v>
      </c>
      <c r="E144" s="19" t="s">
        <v>916</v>
      </c>
      <c r="F144" s="19" t="s">
        <v>1513</v>
      </c>
      <c r="G144" s="19"/>
      <c r="J144" s="23"/>
      <c r="L144" s="25" t="s">
        <v>1902</v>
      </c>
    </row>
    <row r="145" spans="1:12" x14ac:dyDescent="0.4">
      <c r="A145" s="22" t="s">
        <v>571</v>
      </c>
      <c r="B145" s="2" t="s">
        <v>1397</v>
      </c>
      <c r="D145" s="2" t="s">
        <v>919</v>
      </c>
      <c r="E145" s="19" t="s">
        <v>920</v>
      </c>
      <c r="F145" s="19" t="s">
        <v>921</v>
      </c>
      <c r="G145" s="19"/>
      <c r="J145" s="23"/>
      <c r="L145" s="25" t="s">
        <v>1903</v>
      </c>
    </row>
    <row r="146" spans="1:12" x14ac:dyDescent="0.4">
      <c r="B146" s="2" t="s">
        <v>2053</v>
      </c>
      <c r="D146" s="2" t="s">
        <v>923</v>
      </c>
      <c r="E146" s="19" t="s">
        <v>924</v>
      </c>
      <c r="F146" s="19" t="s">
        <v>925</v>
      </c>
      <c r="G146" s="19"/>
      <c r="J146" s="23"/>
      <c r="L146" s="25" t="s">
        <v>1904</v>
      </c>
    </row>
    <row r="147" spans="1:12" x14ac:dyDescent="0.4">
      <c r="B147" s="2" t="s">
        <v>2055</v>
      </c>
      <c r="D147" s="2" t="s">
        <v>927</v>
      </c>
      <c r="E147" s="19" t="s">
        <v>1514</v>
      </c>
      <c r="F147" s="19" t="s">
        <v>1515</v>
      </c>
      <c r="G147" s="19"/>
      <c r="J147" s="23"/>
      <c r="L147" s="25" t="s">
        <v>1905</v>
      </c>
    </row>
    <row r="148" spans="1:12" x14ac:dyDescent="0.4">
      <c r="B148" s="2" t="s">
        <v>2056</v>
      </c>
      <c r="D148" s="2" t="s">
        <v>929</v>
      </c>
      <c r="E148" s="19" t="s">
        <v>930</v>
      </c>
      <c r="F148" s="19" t="s">
        <v>931</v>
      </c>
      <c r="G148" s="19"/>
      <c r="J148" s="23"/>
      <c r="L148" s="25" t="s">
        <v>1906</v>
      </c>
    </row>
    <row r="149" spans="1:12" x14ac:dyDescent="0.4">
      <c r="B149" s="2" t="s">
        <v>1404</v>
      </c>
      <c r="D149" s="2" t="s">
        <v>933</v>
      </c>
      <c r="E149" s="19" t="s">
        <v>934</v>
      </c>
      <c r="F149" s="19" t="s">
        <v>1516</v>
      </c>
      <c r="G149" s="19"/>
      <c r="J149" s="23"/>
      <c r="L149" s="25" t="s">
        <v>1907</v>
      </c>
    </row>
    <row r="150" spans="1:12" x14ac:dyDescent="0.4">
      <c r="D150" s="2" t="s">
        <v>936</v>
      </c>
      <c r="E150" s="19" t="s">
        <v>937</v>
      </c>
      <c r="F150" s="19" t="s">
        <v>970</v>
      </c>
      <c r="G150" s="19"/>
      <c r="J150" s="23"/>
      <c r="L150" s="25" t="s">
        <v>1908</v>
      </c>
    </row>
    <row r="151" spans="1:12" x14ac:dyDescent="0.4">
      <c r="A151" s="18" t="s">
        <v>859</v>
      </c>
      <c r="D151" s="2" t="s">
        <v>939</v>
      </c>
      <c r="E151" s="19" t="s">
        <v>940</v>
      </c>
      <c r="F151" s="19" t="s">
        <v>941</v>
      </c>
      <c r="G151" s="19"/>
      <c r="J151" s="23"/>
      <c r="L151" s="25" t="s">
        <v>1909</v>
      </c>
    </row>
    <row r="152" spans="1:12" x14ac:dyDescent="0.4">
      <c r="A152" s="22" t="s">
        <v>866</v>
      </c>
      <c r="D152" s="2" t="s">
        <v>943</v>
      </c>
      <c r="E152" s="19" t="s">
        <v>944</v>
      </c>
      <c r="F152" s="19" t="s">
        <v>945</v>
      </c>
      <c r="G152" s="19"/>
      <c r="J152" s="23"/>
      <c r="L152" s="25" t="s">
        <v>1910</v>
      </c>
    </row>
    <row r="153" spans="1:12" x14ac:dyDescent="0.4">
      <c r="A153" s="22" t="s">
        <v>871</v>
      </c>
      <c r="D153" s="2" t="s">
        <v>947</v>
      </c>
      <c r="E153" s="19" t="s">
        <v>948</v>
      </c>
      <c r="F153" s="19" t="s">
        <v>949</v>
      </c>
      <c r="G153" s="19"/>
      <c r="J153" s="23"/>
      <c r="L153" s="25" t="s">
        <v>1911</v>
      </c>
    </row>
    <row r="154" spans="1:12" x14ac:dyDescent="0.4">
      <c r="A154" s="22" t="s">
        <v>876</v>
      </c>
      <c r="D154" s="2" t="s">
        <v>951</v>
      </c>
      <c r="E154" s="19" t="s">
        <v>952</v>
      </c>
      <c r="F154" s="19" t="s">
        <v>953</v>
      </c>
      <c r="G154" s="19"/>
      <c r="J154" s="23"/>
      <c r="L154" s="25" t="s">
        <v>1912</v>
      </c>
    </row>
    <row r="155" spans="1:12" x14ac:dyDescent="0.4">
      <c r="A155" s="22" t="s">
        <v>879</v>
      </c>
      <c r="D155" s="2" t="s">
        <v>1517</v>
      </c>
      <c r="E155" s="19" t="s">
        <v>1518</v>
      </c>
      <c r="F155" s="19" t="s">
        <v>1519</v>
      </c>
      <c r="G155" s="19"/>
      <c r="J155" s="23"/>
      <c r="L155" s="25" t="s">
        <v>1913</v>
      </c>
    </row>
    <row r="156" spans="1:12" x14ac:dyDescent="0.4">
      <c r="A156" s="22" t="s">
        <v>886</v>
      </c>
      <c r="D156" s="2" t="s">
        <v>1520</v>
      </c>
      <c r="E156" s="19" t="s">
        <v>697</v>
      </c>
      <c r="F156" s="19" t="s">
        <v>1521</v>
      </c>
      <c r="G156" s="19"/>
      <c r="J156" s="23"/>
      <c r="L156" s="25" t="s">
        <v>1914</v>
      </c>
    </row>
    <row r="157" spans="1:12" x14ac:dyDescent="0.4">
      <c r="D157" s="2" t="s">
        <v>954</v>
      </c>
      <c r="E157" s="19" t="s">
        <v>955</v>
      </c>
      <c r="F157" s="19" t="s">
        <v>956</v>
      </c>
      <c r="G157" s="19"/>
      <c r="J157" s="23"/>
      <c r="L157" s="25" t="s">
        <v>1915</v>
      </c>
    </row>
    <row r="158" spans="1:12" x14ac:dyDescent="0.4">
      <c r="A158" s="18" t="s">
        <v>897</v>
      </c>
      <c r="D158" s="2" t="s">
        <v>959</v>
      </c>
      <c r="E158" s="19" t="s">
        <v>960</v>
      </c>
      <c r="F158" s="19"/>
      <c r="G158" s="19"/>
      <c r="J158" s="23"/>
      <c r="L158" s="25" t="s">
        <v>1916</v>
      </c>
    </row>
    <row r="159" spans="1:12" x14ac:dyDescent="0.4">
      <c r="A159" s="22" t="s">
        <v>903</v>
      </c>
      <c r="D159" s="2" t="s">
        <v>962</v>
      </c>
      <c r="E159" s="19" t="s">
        <v>963</v>
      </c>
      <c r="F159" s="19" t="s">
        <v>1522</v>
      </c>
      <c r="G159" s="19"/>
      <c r="J159" s="23"/>
      <c r="L159" s="25" t="s">
        <v>1917</v>
      </c>
    </row>
    <row r="160" spans="1:12" x14ac:dyDescent="0.4">
      <c r="A160" s="22" t="s">
        <v>907</v>
      </c>
      <c r="D160" s="2" t="s">
        <v>965</v>
      </c>
      <c r="E160" s="19" t="s">
        <v>966</v>
      </c>
      <c r="F160" s="19"/>
      <c r="G160" s="19"/>
      <c r="J160" s="23"/>
      <c r="L160" s="25" t="s">
        <v>1918</v>
      </c>
    </row>
    <row r="161" spans="1:12" x14ac:dyDescent="0.4">
      <c r="A161" s="22" t="s">
        <v>911</v>
      </c>
      <c r="D161" s="2" t="s">
        <v>968</v>
      </c>
      <c r="E161" s="19" t="s">
        <v>969</v>
      </c>
      <c r="F161" s="19" t="s">
        <v>970</v>
      </c>
      <c r="G161" s="19"/>
      <c r="J161" s="23"/>
      <c r="L161" s="25" t="s">
        <v>1919</v>
      </c>
    </row>
    <row r="162" spans="1:12" x14ac:dyDescent="0.4">
      <c r="A162" s="22" t="s">
        <v>914</v>
      </c>
      <c r="D162" s="2" t="s">
        <v>1523</v>
      </c>
      <c r="E162" s="19" t="s">
        <v>1524</v>
      </c>
      <c r="F162" s="19"/>
      <c r="G162" s="19"/>
      <c r="J162" s="23"/>
      <c r="L162" s="25" t="s">
        <v>1920</v>
      </c>
    </row>
    <row r="163" spans="1:12" x14ac:dyDescent="0.4">
      <c r="A163" s="22" t="s">
        <v>571</v>
      </c>
      <c r="D163" s="2" t="s">
        <v>971</v>
      </c>
      <c r="E163" s="19" t="s">
        <v>972</v>
      </c>
      <c r="F163" s="19" t="s">
        <v>973</v>
      </c>
      <c r="G163" s="19"/>
      <c r="J163" s="23"/>
      <c r="L163" s="25" t="s">
        <v>1921</v>
      </c>
    </row>
    <row r="164" spans="1:12" x14ac:dyDescent="0.4">
      <c r="D164" s="2" t="s">
        <v>974</v>
      </c>
      <c r="E164" s="19" t="s">
        <v>975</v>
      </c>
      <c r="F164" s="19" t="s">
        <v>1525</v>
      </c>
      <c r="G164" s="19"/>
      <c r="J164" s="23"/>
      <c r="L164" s="25" t="s">
        <v>1922</v>
      </c>
    </row>
    <row r="165" spans="1:12" x14ac:dyDescent="0.4">
      <c r="A165" s="18" t="s">
        <v>922</v>
      </c>
      <c r="D165" s="2" t="s">
        <v>977</v>
      </c>
      <c r="E165" s="19" t="s">
        <v>978</v>
      </c>
      <c r="F165" s="19" t="s">
        <v>1526</v>
      </c>
      <c r="G165" s="19"/>
      <c r="J165" s="23"/>
      <c r="L165" s="25" t="s">
        <v>1923</v>
      </c>
    </row>
    <row r="166" spans="1:12" x14ac:dyDescent="0.4">
      <c r="A166" s="22" t="s">
        <v>926</v>
      </c>
      <c r="D166" s="2" t="s">
        <v>980</v>
      </c>
      <c r="E166" s="19" t="s">
        <v>981</v>
      </c>
      <c r="F166" s="19" t="s">
        <v>982</v>
      </c>
      <c r="G166" s="19"/>
      <c r="J166" s="23"/>
      <c r="L166" s="25" t="s">
        <v>1924</v>
      </c>
    </row>
    <row r="167" spans="1:12" x14ac:dyDescent="0.4">
      <c r="A167" s="22" t="s">
        <v>928</v>
      </c>
      <c r="D167" s="2" t="s">
        <v>984</v>
      </c>
      <c r="E167" s="19" t="s">
        <v>985</v>
      </c>
      <c r="F167" s="19" t="s">
        <v>986</v>
      </c>
      <c r="G167" s="19"/>
      <c r="J167" s="23"/>
      <c r="L167" s="25" t="s">
        <v>1925</v>
      </c>
    </row>
    <row r="168" spans="1:12" x14ac:dyDescent="0.4">
      <c r="A168" s="22" t="s">
        <v>932</v>
      </c>
      <c r="D168" s="2" t="s">
        <v>988</v>
      </c>
      <c r="E168" s="19" t="s">
        <v>989</v>
      </c>
      <c r="F168" s="19" t="s">
        <v>990</v>
      </c>
      <c r="G168" s="19"/>
      <c r="J168" s="23"/>
      <c r="L168" s="25" t="s">
        <v>1926</v>
      </c>
    </row>
    <row r="169" spans="1:12" x14ac:dyDescent="0.4">
      <c r="A169" s="22" t="s">
        <v>935</v>
      </c>
      <c r="D169" s="2" t="s">
        <v>991</v>
      </c>
      <c r="E169" s="19" t="s">
        <v>992</v>
      </c>
      <c r="F169" s="19" t="s">
        <v>993</v>
      </c>
      <c r="G169" s="19"/>
      <c r="J169" s="23"/>
      <c r="L169" s="25" t="s">
        <v>1927</v>
      </c>
    </row>
    <row r="170" spans="1:12" x14ac:dyDescent="0.4">
      <c r="A170" s="22" t="s">
        <v>938</v>
      </c>
      <c r="D170" s="2" t="s">
        <v>1527</v>
      </c>
      <c r="E170" s="19" t="s">
        <v>1528</v>
      </c>
      <c r="F170" s="19" t="s">
        <v>1529</v>
      </c>
      <c r="G170" s="19"/>
      <c r="J170" s="23"/>
      <c r="L170" s="25" t="s">
        <v>1928</v>
      </c>
    </row>
    <row r="171" spans="1:12" x14ac:dyDescent="0.4">
      <c r="A171" s="22" t="s">
        <v>942</v>
      </c>
      <c r="D171" s="2" t="s">
        <v>996</v>
      </c>
      <c r="E171" s="19" t="s">
        <v>997</v>
      </c>
      <c r="F171" s="19" t="s">
        <v>998</v>
      </c>
      <c r="G171" s="19"/>
      <c r="J171" s="23"/>
      <c r="L171" s="25" t="s">
        <v>1929</v>
      </c>
    </row>
    <row r="172" spans="1:12" x14ac:dyDescent="0.4">
      <c r="A172" s="22" t="s">
        <v>946</v>
      </c>
      <c r="D172" s="2" t="s">
        <v>1001</v>
      </c>
      <c r="E172" s="19" t="s">
        <v>1002</v>
      </c>
      <c r="F172" s="19" t="s">
        <v>1530</v>
      </c>
      <c r="G172" s="19"/>
      <c r="J172" s="23"/>
      <c r="L172" s="25" t="s">
        <v>1930</v>
      </c>
    </row>
    <row r="173" spans="1:12" x14ac:dyDescent="0.4">
      <c r="A173" s="22" t="s">
        <v>950</v>
      </c>
      <c r="D173" s="2" t="s">
        <v>1005</v>
      </c>
      <c r="E173" s="19" t="s">
        <v>1006</v>
      </c>
      <c r="F173" s="19" t="s">
        <v>1007</v>
      </c>
      <c r="G173" s="19"/>
      <c r="J173" s="23"/>
      <c r="L173" s="25" t="s">
        <v>1931</v>
      </c>
    </row>
    <row r="174" spans="1:12" x14ac:dyDescent="0.4">
      <c r="A174" s="22" t="s">
        <v>571</v>
      </c>
      <c r="D174" s="2" t="s">
        <v>1010</v>
      </c>
      <c r="E174" s="19" t="s">
        <v>1011</v>
      </c>
      <c r="F174" s="19" t="s">
        <v>1531</v>
      </c>
      <c r="G174" s="19"/>
      <c r="J174" s="23"/>
      <c r="L174" s="25" t="s">
        <v>1932</v>
      </c>
    </row>
    <row r="175" spans="1:12" x14ac:dyDescent="0.4">
      <c r="D175" s="2" t="s">
        <v>1014</v>
      </c>
      <c r="E175" s="19" t="s">
        <v>1015</v>
      </c>
      <c r="F175" s="19" t="s">
        <v>1706</v>
      </c>
      <c r="G175" s="19"/>
      <c r="J175" s="23"/>
      <c r="L175" s="25" t="s">
        <v>1933</v>
      </c>
    </row>
    <row r="176" spans="1:12" x14ac:dyDescent="0.4">
      <c r="A176" s="18" t="s">
        <v>957</v>
      </c>
      <c r="D176" s="2" t="s">
        <v>1018</v>
      </c>
      <c r="E176" s="19" t="s">
        <v>1532</v>
      </c>
      <c r="F176" s="19" t="s">
        <v>1019</v>
      </c>
      <c r="G176" s="19"/>
      <c r="J176" s="23"/>
      <c r="L176" s="25" t="s">
        <v>1934</v>
      </c>
    </row>
    <row r="177" spans="1:12" x14ac:dyDescent="0.4">
      <c r="A177" s="22" t="s">
        <v>958</v>
      </c>
      <c r="D177" s="2" t="s">
        <v>1020</v>
      </c>
      <c r="E177" s="19" t="s">
        <v>1021</v>
      </c>
      <c r="F177" s="19" t="s">
        <v>1022</v>
      </c>
      <c r="G177" s="19"/>
      <c r="J177" s="23"/>
      <c r="L177" s="25" t="s">
        <v>1935</v>
      </c>
    </row>
    <row r="178" spans="1:12" x14ac:dyDescent="0.4">
      <c r="A178" s="22" t="s">
        <v>961</v>
      </c>
      <c r="D178" s="2" t="s">
        <v>1023</v>
      </c>
      <c r="E178" s="19" t="s">
        <v>1024</v>
      </c>
      <c r="F178" s="19" t="s">
        <v>1025</v>
      </c>
      <c r="G178" s="19"/>
      <c r="J178" s="23"/>
      <c r="L178" s="25" t="s">
        <v>1936</v>
      </c>
    </row>
    <row r="179" spans="1:12" x14ac:dyDescent="0.4">
      <c r="A179" s="22" t="s">
        <v>964</v>
      </c>
      <c r="D179" s="2" t="s">
        <v>1026</v>
      </c>
      <c r="E179" s="19" t="s">
        <v>1533</v>
      </c>
      <c r="F179" s="19" t="s">
        <v>1027</v>
      </c>
      <c r="G179" s="19"/>
      <c r="J179" s="23"/>
      <c r="L179" s="25" t="s">
        <v>1937</v>
      </c>
    </row>
    <row r="180" spans="1:12" x14ac:dyDescent="0.4">
      <c r="A180" s="22" t="s">
        <v>967</v>
      </c>
      <c r="D180" s="2" t="s">
        <v>1029</v>
      </c>
      <c r="E180" s="19" t="s">
        <v>1630</v>
      </c>
      <c r="F180" s="19" t="s">
        <v>1631</v>
      </c>
      <c r="G180" s="19"/>
      <c r="L180" s="25" t="s">
        <v>1938</v>
      </c>
    </row>
    <row r="181" spans="1:12" x14ac:dyDescent="0.4">
      <c r="A181" s="22" t="s">
        <v>571</v>
      </c>
      <c r="D181" s="2" t="s">
        <v>1031</v>
      </c>
      <c r="E181" s="19" t="s">
        <v>1032</v>
      </c>
      <c r="F181" s="19" t="s">
        <v>1033</v>
      </c>
      <c r="G181" s="19"/>
      <c r="J181" s="23"/>
      <c r="L181" s="25" t="s">
        <v>1939</v>
      </c>
    </row>
    <row r="182" spans="1:12" x14ac:dyDescent="0.4">
      <c r="D182" s="2" t="s">
        <v>1043</v>
      </c>
      <c r="E182" s="19" t="s">
        <v>1044</v>
      </c>
      <c r="F182" s="19" t="s">
        <v>1045</v>
      </c>
      <c r="G182" s="19"/>
      <c r="J182" s="23"/>
      <c r="L182" s="25" t="s">
        <v>1940</v>
      </c>
    </row>
    <row r="183" spans="1:12" x14ac:dyDescent="0.4">
      <c r="A183" s="18" t="s">
        <v>976</v>
      </c>
      <c r="D183" s="2" t="s">
        <v>1047</v>
      </c>
      <c r="E183" s="19" t="s">
        <v>1048</v>
      </c>
      <c r="F183" s="19" t="s">
        <v>1049</v>
      </c>
      <c r="G183" s="19"/>
      <c r="J183" s="23"/>
      <c r="L183" s="25" t="s">
        <v>1941</v>
      </c>
    </row>
    <row r="184" spans="1:12" x14ac:dyDescent="0.4">
      <c r="A184" s="22" t="s">
        <v>979</v>
      </c>
      <c r="D184" s="2" t="s">
        <v>1051</v>
      </c>
      <c r="E184" s="19" t="s">
        <v>1052</v>
      </c>
      <c r="F184" s="19" t="s">
        <v>1053</v>
      </c>
      <c r="G184" s="19"/>
      <c r="J184" s="23"/>
      <c r="L184" s="25" t="s">
        <v>1942</v>
      </c>
    </row>
    <row r="185" spans="1:12" x14ac:dyDescent="0.4">
      <c r="A185" s="22" t="s">
        <v>983</v>
      </c>
      <c r="D185" s="2" t="s">
        <v>1055</v>
      </c>
      <c r="E185" s="19" t="s">
        <v>1534</v>
      </c>
      <c r="F185" s="19" t="s">
        <v>1535</v>
      </c>
      <c r="G185" s="19"/>
      <c r="J185" s="23"/>
      <c r="L185" s="25" t="s">
        <v>1943</v>
      </c>
    </row>
    <row r="186" spans="1:12" x14ac:dyDescent="0.4">
      <c r="A186" s="22" t="s">
        <v>987</v>
      </c>
      <c r="D186" s="2" t="s">
        <v>1056</v>
      </c>
      <c r="E186" s="19" t="s">
        <v>1057</v>
      </c>
      <c r="F186" s="19" t="s">
        <v>1058</v>
      </c>
      <c r="G186" s="19"/>
      <c r="J186" s="23"/>
      <c r="L186" s="25" t="s">
        <v>1944</v>
      </c>
    </row>
    <row r="187" spans="1:12" x14ac:dyDescent="0.4">
      <c r="D187" s="2" t="s">
        <v>1060</v>
      </c>
      <c r="E187" s="19" t="s">
        <v>1536</v>
      </c>
      <c r="F187" s="19" t="s">
        <v>1537</v>
      </c>
      <c r="G187" s="19"/>
      <c r="J187" s="23"/>
      <c r="L187" s="25" t="s">
        <v>1945</v>
      </c>
    </row>
    <row r="188" spans="1:12" x14ac:dyDescent="0.4">
      <c r="A188" s="18" t="s">
        <v>994</v>
      </c>
      <c r="B188" s="21" t="s">
        <v>995</v>
      </c>
      <c r="D188" s="2" t="s">
        <v>1062</v>
      </c>
      <c r="E188" s="19" t="s">
        <v>1063</v>
      </c>
      <c r="F188" s="19" t="s">
        <v>1538</v>
      </c>
      <c r="G188" s="19"/>
      <c r="J188" s="23"/>
      <c r="L188" s="25" t="s">
        <v>1946</v>
      </c>
    </row>
    <row r="189" spans="1:12" x14ac:dyDescent="0.4">
      <c r="A189" s="22" t="s">
        <v>999</v>
      </c>
      <c r="B189" s="2" t="s">
        <v>1000</v>
      </c>
      <c r="D189" s="2" t="s">
        <v>1065</v>
      </c>
      <c r="E189" s="19" t="s">
        <v>1539</v>
      </c>
      <c r="F189" s="19" t="s">
        <v>1540</v>
      </c>
      <c r="G189" s="19"/>
      <c r="J189" s="23"/>
      <c r="L189" s="25" t="s">
        <v>1947</v>
      </c>
    </row>
    <row r="190" spans="1:12" x14ac:dyDescent="0.4">
      <c r="A190" s="22" t="s">
        <v>1003</v>
      </c>
      <c r="B190" s="2" t="s">
        <v>1004</v>
      </c>
      <c r="D190" s="2" t="s">
        <v>1067</v>
      </c>
      <c r="E190" s="19" t="s">
        <v>1541</v>
      </c>
      <c r="F190" s="19" t="s">
        <v>1068</v>
      </c>
      <c r="G190" s="19"/>
      <c r="J190" s="23"/>
      <c r="L190" s="25" t="s">
        <v>1948</v>
      </c>
    </row>
    <row r="191" spans="1:12" x14ac:dyDescent="0.4">
      <c r="A191" s="22" t="s">
        <v>1008</v>
      </c>
      <c r="B191" s="2" t="s">
        <v>1009</v>
      </c>
      <c r="D191" s="2" t="s">
        <v>1070</v>
      </c>
      <c r="E191" s="19" t="s">
        <v>1071</v>
      </c>
      <c r="F191" s="19" t="s">
        <v>1542</v>
      </c>
      <c r="G191" s="19"/>
      <c r="J191" s="23"/>
      <c r="L191" s="25" t="s">
        <v>1949</v>
      </c>
    </row>
    <row r="192" spans="1:12" x14ac:dyDescent="0.4">
      <c r="A192" s="22" t="s">
        <v>1012</v>
      </c>
      <c r="B192" s="2" t="s">
        <v>1013</v>
      </c>
      <c r="D192" s="2" t="s">
        <v>1072</v>
      </c>
      <c r="E192" s="19" t="s">
        <v>1073</v>
      </c>
      <c r="F192" s="19" t="s">
        <v>1074</v>
      </c>
      <c r="G192" s="19"/>
      <c r="J192" s="23"/>
      <c r="L192" s="25" t="s">
        <v>1950</v>
      </c>
    </row>
    <row r="193" spans="1:12" x14ac:dyDescent="0.4">
      <c r="A193" s="22" t="s">
        <v>1016</v>
      </c>
      <c r="B193" s="2" t="s">
        <v>1017</v>
      </c>
      <c r="D193" s="2" t="s">
        <v>1076</v>
      </c>
      <c r="E193" s="19" t="s">
        <v>1077</v>
      </c>
      <c r="F193" s="19" t="s">
        <v>1078</v>
      </c>
      <c r="G193" s="19"/>
      <c r="J193" s="23"/>
      <c r="L193" s="25" t="s">
        <v>1951</v>
      </c>
    </row>
    <row r="194" spans="1:12" x14ac:dyDescent="0.4">
      <c r="A194" s="22" t="s">
        <v>1404</v>
      </c>
      <c r="B194" s="22" t="s">
        <v>1404</v>
      </c>
      <c r="D194" s="2" t="s">
        <v>316</v>
      </c>
      <c r="E194" s="19" t="s">
        <v>1080</v>
      </c>
      <c r="F194" s="19" t="s">
        <v>1081</v>
      </c>
      <c r="G194" s="19"/>
      <c r="J194" s="23"/>
      <c r="L194" s="25" t="s">
        <v>1952</v>
      </c>
    </row>
    <row r="195" spans="1:12" x14ac:dyDescent="0.4">
      <c r="D195" s="2" t="s">
        <v>1083</v>
      </c>
      <c r="E195" s="19" t="s">
        <v>1543</v>
      </c>
      <c r="F195" s="19" t="s">
        <v>1707</v>
      </c>
      <c r="G195" s="19"/>
      <c r="J195" s="23"/>
      <c r="L195" s="25" t="s">
        <v>1953</v>
      </c>
    </row>
    <row r="196" spans="1:12" x14ac:dyDescent="0.4">
      <c r="A196" s="18" t="s">
        <v>53</v>
      </c>
      <c r="D196" s="2" t="s">
        <v>1085</v>
      </c>
      <c r="E196" s="19" t="s">
        <v>1086</v>
      </c>
      <c r="F196" s="19" t="s">
        <v>1087</v>
      </c>
      <c r="G196" s="19"/>
      <c r="J196" s="23"/>
      <c r="L196" s="25" t="s">
        <v>1954</v>
      </c>
    </row>
    <row r="197" spans="1:12" x14ac:dyDescent="0.4">
      <c r="A197" s="22" t="s">
        <v>1028</v>
      </c>
      <c r="D197" s="2" t="s">
        <v>1088</v>
      </c>
      <c r="E197" s="19" t="s">
        <v>1089</v>
      </c>
      <c r="F197" s="19" t="s">
        <v>1544</v>
      </c>
      <c r="G197" s="19"/>
      <c r="J197" s="23"/>
      <c r="L197" s="25" t="s">
        <v>1955</v>
      </c>
    </row>
    <row r="198" spans="1:12" x14ac:dyDescent="0.4">
      <c r="A198" s="22" t="s">
        <v>1030</v>
      </c>
      <c r="D198" s="32" t="s">
        <v>1091</v>
      </c>
      <c r="E198" s="32" t="s">
        <v>1545</v>
      </c>
      <c r="F198" s="19" t="s">
        <v>1546</v>
      </c>
      <c r="G198" s="19"/>
      <c r="J198" s="23"/>
      <c r="L198" s="25" t="s">
        <v>1956</v>
      </c>
    </row>
    <row r="199" spans="1:12" x14ac:dyDescent="0.4">
      <c r="A199" s="22" t="s">
        <v>1034</v>
      </c>
      <c r="D199" s="2" t="s">
        <v>1782</v>
      </c>
      <c r="E199" s="19" t="s">
        <v>1783</v>
      </c>
      <c r="F199" s="19" t="s">
        <v>1784</v>
      </c>
      <c r="G199" s="19"/>
      <c r="J199" s="23"/>
      <c r="L199" s="25" t="s">
        <v>1957</v>
      </c>
    </row>
    <row r="200" spans="1:12" x14ac:dyDescent="0.4">
      <c r="A200" s="22" t="s">
        <v>1393</v>
      </c>
      <c r="D200" s="2" t="s">
        <v>1093</v>
      </c>
      <c r="E200" s="19" t="s">
        <v>1094</v>
      </c>
      <c r="F200" s="19"/>
      <c r="G200" s="19"/>
      <c r="J200" s="23"/>
      <c r="L200" s="25" t="s">
        <v>1958</v>
      </c>
    </row>
    <row r="201" spans="1:12" x14ac:dyDescent="0.4">
      <c r="A201" s="22" t="s">
        <v>1404</v>
      </c>
      <c r="D201" s="2" t="s">
        <v>1096</v>
      </c>
      <c r="E201" s="19" t="s">
        <v>1097</v>
      </c>
      <c r="F201" s="19" t="s">
        <v>1098</v>
      </c>
      <c r="G201" s="19"/>
      <c r="J201" s="23"/>
      <c r="L201" s="25" t="s">
        <v>1959</v>
      </c>
    </row>
    <row r="202" spans="1:12" x14ac:dyDescent="0.4">
      <c r="D202" s="2" t="s">
        <v>1099</v>
      </c>
      <c r="E202" s="19" t="s">
        <v>1100</v>
      </c>
      <c r="F202" s="19" t="s">
        <v>1101</v>
      </c>
      <c r="G202" s="19"/>
      <c r="J202" s="23"/>
      <c r="L202" s="25" t="s">
        <v>1960</v>
      </c>
    </row>
    <row r="203" spans="1:12" x14ac:dyDescent="0.4">
      <c r="A203" s="18" t="s">
        <v>43</v>
      </c>
      <c r="D203" s="2" t="s">
        <v>1102</v>
      </c>
      <c r="E203" s="19" t="s">
        <v>1547</v>
      </c>
      <c r="F203" s="19" t="s">
        <v>1103</v>
      </c>
      <c r="G203" s="19"/>
      <c r="J203" s="23"/>
      <c r="L203" s="25" t="s">
        <v>1961</v>
      </c>
    </row>
    <row r="204" spans="1:12" x14ac:dyDescent="0.4">
      <c r="A204" s="22" t="s">
        <v>1046</v>
      </c>
      <c r="D204" s="2" t="s">
        <v>1106</v>
      </c>
      <c r="E204" s="19" t="s">
        <v>1107</v>
      </c>
      <c r="F204" s="19"/>
      <c r="G204" s="19"/>
      <c r="J204" s="23"/>
      <c r="L204" s="25" t="s">
        <v>1962</v>
      </c>
    </row>
    <row r="205" spans="1:12" x14ac:dyDescent="0.4">
      <c r="A205" s="22" t="s">
        <v>1050</v>
      </c>
      <c r="D205" s="2" t="s">
        <v>1112</v>
      </c>
      <c r="E205" s="19" t="s">
        <v>1113</v>
      </c>
      <c r="F205" s="19"/>
      <c r="G205" s="19"/>
      <c r="J205" s="23"/>
      <c r="L205" s="25" t="s">
        <v>1963</v>
      </c>
    </row>
    <row r="206" spans="1:12" x14ac:dyDescent="0.4">
      <c r="A206" s="22" t="s">
        <v>1054</v>
      </c>
      <c r="D206" s="2" t="s">
        <v>1548</v>
      </c>
      <c r="E206" s="19" t="s">
        <v>1549</v>
      </c>
      <c r="F206" s="19" t="s">
        <v>1708</v>
      </c>
      <c r="G206" s="19"/>
      <c r="J206" s="23"/>
      <c r="L206" s="25" t="s">
        <v>1964</v>
      </c>
    </row>
    <row r="207" spans="1:12" x14ac:dyDescent="0.4">
      <c r="D207" s="2" t="s">
        <v>1709</v>
      </c>
      <c r="E207" s="19" t="s">
        <v>1710</v>
      </c>
      <c r="F207" s="19" t="s">
        <v>1711</v>
      </c>
      <c r="G207" s="19"/>
      <c r="J207" s="23"/>
      <c r="L207" s="25" t="s">
        <v>1965</v>
      </c>
    </row>
    <row r="208" spans="1:12" x14ac:dyDescent="0.4">
      <c r="A208" s="18" t="s">
        <v>1059</v>
      </c>
      <c r="D208" s="2" t="s">
        <v>1676</v>
      </c>
      <c r="E208" s="19" t="s">
        <v>1677</v>
      </c>
      <c r="F208" s="19" t="s">
        <v>1712</v>
      </c>
      <c r="G208" s="19"/>
      <c r="J208" s="23"/>
      <c r="L208" s="25" t="s">
        <v>1966</v>
      </c>
    </row>
    <row r="209" spans="1:12" x14ac:dyDescent="0.4">
      <c r="A209" s="22" t="s">
        <v>1394</v>
      </c>
      <c r="D209" s="2" t="s">
        <v>1668</v>
      </c>
      <c r="E209" s="19" t="s">
        <v>1669</v>
      </c>
      <c r="F209" s="19" t="s">
        <v>1713</v>
      </c>
      <c r="G209" s="19"/>
      <c r="J209" s="23"/>
      <c r="L209" s="25" t="s">
        <v>1967</v>
      </c>
    </row>
    <row r="210" spans="1:12" x14ac:dyDescent="0.4">
      <c r="A210" s="22" t="s">
        <v>1061</v>
      </c>
      <c r="D210" s="2" t="s">
        <v>1124</v>
      </c>
      <c r="E210" s="19" t="s">
        <v>1550</v>
      </c>
      <c r="F210" s="19" t="s">
        <v>1125</v>
      </c>
      <c r="G210" s="19"/>
      <c r="J210" s="23"/>
      <c r="L210" s="25" t="s">
        <v>1968</v>
      </c>
    </row>
    <row r="211" spans="1:12" x14ac:dyDescent="0.4">
      <c r="A211" s="22" t="s">
        <v>2051</v>
      </c>
      <c r="D211" s="2" t="s">
        <v>1127</v>
      </c>
      <c r="E211" s="19" t="s">
        <v>1128</v>
      </c>
      <c r="F211" s="19" t="s">
        <v>1129</v>
      </c>
      <c r="G211" s="19"/>
      <c r="J211" s="23"/>
      <c r="L211" s="25" t="s">
        <v>1969</v>
      </c>
    </row>
    <row r="212" spans="1:12" x14ac:dyDescent="0.4">
      <c r="A212" s="22" t="s">
        <v>1064</v>
      </c>
      <c r="D212" s="2" t="s">
        <v>1130</v>
      </c>
      <c r="E212" s="19" t="s">
        <v>1131</v>
      </c>
      <c r="F212" s="19" t="s">
        <v>1551</v>
      </c>
      <c r="G212" s="19"/>
      <c r="J212" s="23"/>
      <c r="L212" s="25" t="s">
        <v>1970</v>
      </c>
    </row>
    <row r="213" spans="1:12" x14ac:dyDescent="0.4">
      <c r="A213" s="22" t="s">
        <v>1066</v>
      </c>
      <c r="D213" s="2" t="s">
        <v>1552</v>
      </c>
      <c r="E213" s="19" t="s">
        <v>1553</v>
      </c>
      <c r="F213" s="19"/>
      <c r="G213" s="19"/>
      <c r="J213" s="23"/>
      <c r="L213" s="25" t="s">
        <v>1971</v>
      </c>
    </row>
    <row r="214" spans="1:12" x14ac:dyDescent="0.4">
      <c r="A214" s="22" t="s">
        <v>1069</v>
      </c>
      <c r="D214" s="2" t="s">
        <v>1137</v>
      </c>
      <c r="E214" s="19" t="s">
        <v>1138</v>
      </c>
      <c r="F214" s="19" t="s">
        <v>744</v>
      </c>
      <c r="G214" s="19"/>
      <c r="J214" s="23"/>
      <c r="L214" s="25" t="s">
        <v>1972</v>
      </c>
    </row>
    <row r="215" spans="1:12" x14ac:dyDescent="0.4">
      <c r="A215" s="22" t="s">
        <v>2052</v>
      </c>
      <c r="D215" s="2" t="s">
        <v>1140</v>
      </c>
      <c r="E215" s="19" t="s">
        <v>1141</v>
      </c>
      <c r="F215" s="19" t="s">
        <v>1554</v>
      </c>
      <c r="G215" s="19"/>
      <c r="J215" s="23"/>
      <c r="L215" s="25" t="s">
        <v>1973</v>
      </c>
    </row>
    <row r="216" spans="1:12" x14ac:dyDescent="0.4">
      <c r="D216" s="2" t="s">
        <v>1143</v>
      </c>
      <c r="E216" s="19" t="s">
        <v>1144</v>
      </c>
      <c r="F216" s="19" t="s">
        <v>512</v>
      </c>
      <c r="G216" s="19"/>
      <c r="J216" s="23"/>
      <c r="L216" s="25" t="s">
        <v>1974</v>
      </c>
    </row>
    <row r="217" spans="1:12" x14ac:dyDescent="0.4">
      <c r="A217" s="18" t="s">
        <v>1075</v>
      </c>
      <c r="D217" s="2" t="s">
        <v>1145</v>
      </c>
      <c r="E217" s="19" t="s">
        <v>1146</v>
      </c>
      <c r="F217" s="19" t="s">
        <v>1147</v>
      </c>
      <c r="G217" s="19"/>
      <c r="J217" s="23"/>
      <c r="L217" s="25" t="s">
        <v>1975</v>
      </c>
    </row>
    <row r="218" spans="1:12" x14ac:dyDescent="0.4">
      <c r="A218" s="22" t="s">
        <v>1079</v>
      </c>
      <c r="D218" s="2" t="s">
        <v>1148</v>
      </c>
      <c r="E218" s="19" t="s">
        <v>1149</v>
      </c>
      <c r="F218" s="19" t="s">
        <v>320</v>
      </c>
      <c r="G218" s="19"/>
      <c r="J218" s="23"/>
      <c r="L218" s="25" t="s">
        <v>1976</v>
      </c>
    </row>
    <row r="219" spans="1:12" x14ac:dyDescent="0.4">
      <c r="A219" s="22" t="s">
        <v>1082</v>
      </c>
      <c r="D219" s="2" t="s">
        <v>1151</v>
      </c>
      <c r="E219" s="19" t="s">
        <v>1152</v>
      </c>
      <c r="F219" s="19" t="s">
        <v>970</v>
      </c>
      <c r="G219" s="19"/>
      <c r="J219" s="23"/>
      <c r="L219" s="25" t="s">
        <v>1977</v>
      </c>
    </row>
    <row r="220" spans="1:12" x14ac:dyDescent="0.4">
      <c r="A220" s="22" t="s">
        <v>1084</v>
      </c>
      <c r="D220" s="2" t="s">
        <v>1155</v>
      </c>
      <c r="E220" s="19" t="s">
        <v>1555</v>
      </c>
      <c r="F220" s="19"/>
      <c r="G220" s="19"/>
      <c r="J220" s="23"/>
      <c r="L220" s="25" t="s">
        <v>1978</v>
      </c>
    </row>
    <row r="221" spans="1:12" x14ac:dyDescent="0.4">
      <c r="D221" s="2" t="s">
        <v>1157</v>
      </c>
      <c r="E221" s="19" t="s">
        <v>1158</v>
      </c>
      <c r="F221" s="19" t="s">
        <v>1159</v>
      </c>
      <c r="G221" s="19"/>
      <c r="J221" s="23"/>
      <c r="L221" s="25" t="s">
        <v>1979</v>
      </c>
    </row>
    <row r="222" spans="1:12" x14ac:dyDescent="0.4">
      <c r="A222" s="18" t="s">
        <v>1090</v>
      </c>
      <c r="D222" s="2" t="s">
        <v>1161</v>
      </c>
      <c r="E222" s="19" t="s">
        <v>1162</v>
      </c>
      <c r="F222" s="19" t="s">
        <v>1163</v>
      </c>
      <c r="G222" s="19"/>
      <c r="J222" s="23"/>
      <c r="L222" s="25" t="s">
        <v>1980</v>
      </c>
    </row>
    <row r="223" spans="1:12" x14ac:dyDescent="0.4">
      <c r="A223" s="22" t="s">
        <v>1092</v>
      </c>
      <c r="D223" s="2" t="s">
        <v>1785</v>
      </c>
      <c r="E223" s="19" t="s">
        <v>1786</v>
      </c>
      <c r="F223" s="19"/>
      <c r="G223" s="19"/>
      <c r="J223" s="23"/>
      <c r="L223" s="25" t="s">
        <v>1981</v>
      </c>
    </row>
    <row r="224" spans="1:12" x14ac:dyDescent="0.4">
      <c r="A224" s="22" t="s">
        <v>1095</v>
      </c>
      <c r="D224" s="2" t="s">
        <v>1164</v>
      </c>
      <c r="E224" s="19" t="s">
        <v>1165</v>
      </c>
      <c r="F224" s="19" t="s">
        <v>587</v>
      </c>
      <c r="G224" s="19"/>
      <c r="J224" s="23"/>
      <c r="L224" s="25" t="s">
        <v>1982</v>
      </c>
    </row>
    <row r="225" spans="1:12" x14ac:dyDescent="0.4">
      <c r="A225" s="22" t="s">
        <v>1054</v>
      </c>
      <c r="D225" s="2" t="s">
        <v>1166</v>
      </c>
      <c r="E225" s="19" t="s">
        <v>1167</v>
      </c>
      <c r="F225" s="19" t="s">
        <v>1168</v>
      </c>
      <c r="G225" s="19"/>
      <c r="J225" s="23"/>
      <c r="L225" s="25" t="s">
        <v>1983</v>
      </c>
    </row>
    <row r="226" spans="1:12" x14ac:dyDescent="0.4">
      <c r="D226" s="2" t="s">
        <v>1170</v>
      </c>
      <c r="E226" s="19" t="s">
        <v>1171</v>
      </c>
      <c r="F226" s="19" t="s">
        <v>1172</v>
      </c>
      <c r="G226" s="19"/>
      <c r="J226" s="23"/>
      <c r="L226" s="25" t="s">
        <v>1984</v>
      </c>
    </row>
    <row r="227" spans="1:12" x14ac:dyDescent="0.4">
      <c r="A227" s="18" t="s">
        <v>1104</v>
      </c>
      <c r="B227" s="18" t="s">
        <v>1105</v>
      </c>
      <c r="D227" s="2" t="s">
        <v>1174</v>
      </c>
      <c r="E227" s="19" t="s">
        <v>1175</v>
      </c>
      <c r="F227" s="19" t="s">
        <v>320</v>
      </c>
      <c r="G227" s="19"/>
      <c r="J227" s="23"/>
      <c r="L227" s="25" t="s">
        <v>1985</v>
      </c>
    </row>
    <row r="228" spans="1:12" x14ac:dyDescent="0.4">
      <c r="A228" s="22" t="s">
        <v>1108</v>
      </c>
      <c r="B228" s="2" t="s">
        <v>233</v>
      </c>
      <c r="D228" s="2" t="s">
        <v>1177</v>
      </c>
      <c r="E228" s="19" t="s">
        <v>1178</v>
      </c>
      <c r="F228" s="19" t="s">
        <v>1556</v>
      </c>
      <c r="G228" s="19"/>
      <c r="J228" s="23"/>
      <c r="L228" s="25" t="s">
        <v>1986</v>
      </c>
    </row>
    <row r="229" spans="1:12" x14ac:dyDescent="0.4">
      <c r="A229" s="22" t="s">
        <v>240</v>
      </c>
      <c r="B229" s="2" t="s">
        <v>1111</v>
      </c>
      <c r="D229" s="2" t="s">
        <v>1179</v>
      </c>
      <c r="E229" s="19" t="s">
        <v>1180</v>
      </c>
      <c r="F229" s="19" t="s">
        <v>1181</v>
      </c>
      <c r="G229" s="19"/>
      <c r="J229" s="23"/>
      <c r="L229" s="25" t="s">
        <v>1987</v>
      </c>
    </row>
    <row r="230" spans="1:12" x14ac:dyDescent="0.4">
      <c r="D230" s="2" t="s">
        <v>1182</v>
      </c>
      <c r="E230" s="19" t="s">
        <v>1183</v>
      </c>
      <c r="F230" s="19" t="s">
        <v>1184</v>
      </c>
      <c r="G230" s="19"/>
      <c r="J230" s="23"/>
      <c r="L230" s="25" t="s">
        <v>1988</v>
      </c>
    </row>
    <row r="231" spans="1:12" ht="14.25" x14ac:dyDescent="0.45">
      <c r="A231" s="18" t="s">
        <v>1115</v>
      </c>
      <c r="D231" t="s">
        <v>1187</v>
      </c>
      <c r="E231" t="s">
        <v>1188</v>
      </c>
      <c r="F231" s="19"/>
      <c r="G231" s="19"/>
      <c r="J231" s="23"/>
      <c r="L231" s="25" t="s">
        <v>1989</v>
      </c>
    </row>
    <row r="232" spans="1:12" x14ac:dyDescent="0.4">
      <c r="A232" s="22" t="s">
        <v>1116</v>
      </c>
      <c r="D232" s="2" t="s">
        <v>1189</v>
      </c>
      <c r="E232" s="19" t="s">
        <v>1190</v>
      </c>
      <c r="F232" s="19" t="s">
        <v>1191</v>
      </c>
      <c r="G232" s="19"/>
      <c r="J232" s="23"/>
      <c r="L232" s="25" t="s">
        <v>1990</v>
      </c>
    </row>
    <row r="233" spans="1:12" x14ac:dyDescent="0.4">
      <c r="A233" s="22" t="s">
        <v>1119</v>
      </c>
      <c r="D233" s="32" t="s">
        <v>1192</v>
      </c>
      <c r="E233" s="32" t="s">
        <v>1193</v>
      </c>
      <c r="F233" s="19" t="s">
        <v>682</v>
      </c>
      <c r="G233" s="19"/>
      <c r="J233" s="23"/>
      <c r="L233" s="25" t="s">
        <v>1991</v>
      </c>
    </row>
    <row r="234" spans="1:12" x14ac:dyDescent="0.4">
      <c r="A234" s="22" t="s">
        <v>1123</v>
      </c>
      <c r="D234" s="2" t="s">
        <v>1196</v>
      </c>
      <c r="E234" s="19" t="s">
        <v>1197</v>
      </c>
      <c r="F234" s="19" t="s">
        <v>682</v>
      </c>
      <c r="G234" s="19"/>
      <c r="J234" s="23"/>
      <c r="L234" s="25" t="s">
        <v>1992</v>
      </c>
    </row>
    <row r="235" spans="1:12" x14ac:dyDescent="0.4">
      <c r="A235" s="22" t="s">
        <v>1126</v>
      </c>
      <c r="D235" s="2" t="s">
        <v>1201</v>
      </c>
      <c r="E235" s="19" t="s">
        <v>1202</v>
      </c>
      <c r="F235" s="19" t="s">
        <v>744</v>
      </c>
      <c r="G235" s="19"/>
      <c r="J235" s="23"/>
      <c r="L235" s="25" t="s">
        <v>1993</v>
      </c>
    </row>
    <row r="236" spans="1:12" x14ac:dyDescent="0.4">
      <c r="D236" s="2" t="s">
        <v>1203</v>
      </c>
      <c r="E236" s="19" t="s">
        <v>1204</v>
      </c>
      <c r="F236" s="19" t="s">
        <v>1557</v>
      </c>
      <c r="G236" s="19"/>
      <c r="J236" s="23"/>
      <c r="L236" s="25" t="s">
        <v>1994</v>
      </c>
    </row>
    <row r="237" spans="1:12" x14ac:dyDescent="0.4">
      <c r="A237" s="18" t="s">
        <v>1132</v>
      </c>
      <c r="D237" s="2" t="s">
        <v>1205</v>
      </c>
      <c r="E237" s="19" t="s">
        <v>1206</v>
      </c>
      <c r="F237" s="19" t="s">
        <v>1558</v>
      </c>
      <c r="G237" s="19"/>
      <c r="J237" s="23"/>
      <c r="L237" s="25" t="s">
        <v>1995</v>
      </c>
    </row>
    <row r="238" spans="1:12" x14ac:dyDescent="0.4">
      <c r="A238" s="22" t="s">
        <v>1136</v>
      </c>
      <c r="D238" s="2" t="s">
        <v>1207</v>
      </c>
      <c r="E238" s="19" t="s">
        <v>1208</v>
      </c>
      <c r="F238" s="19"/>
      <c r="G238" s="19"/>
      <c r="J238" s="23"/>
      <c r="L238" s="25" t="s">
        <v>1996</v>
      </c>
    </row>
    <row r="239" spans="1:12" x14ac:dyDescent="0.4">
      <c r="A239" s="22" t="s">
        <v>1139</v>
      </c>
      <c r="D239" s="2" t="s">
        <v>1209</v>
      </c>
      <c r="E239" s="19" t="s">
        <v>1210</v>
      </c>
      <c r="F239" s="19"/>
      <c r="G239" s="19"/>
      <c r="J239" s="23"/>
      <c r="L239" s="25" t="s">
        <v>1997</v>
      </c>
    </row>
    <row r="240" spans="1:12" x14ac:dyDescent="0.4">
      <c r="A240" s="22" t="s">
        <v>1142</v>
      </c>
      <c r="D240" s="2" t="s">
        <v>1211</v>
      </c>
      <c r="E240" s="19" t="s">
        <v>1212</v>
      </c>
      <c r="F240" s="19"/>
      <c r="G240" s="19"/>
      <c r="J240" s="23"/>
      <c r="L240" s="25" t="s">
        <v>1998</v>
      </c>
    </row>
    <row r="241" spans="1:12" x14ac:dyDescent="0.4">
      <c r="A241" s="22" t="s">
        <v>571</v>
      </c>
      <c r="D241" s="2" t="s">
        <v>1213</v>
      </c>
      <c r="E241" s="19" t="s">
        <v>1214</v>
      </c>
      <c r="F241" s="19"/>
      <c r="G241" s="19"/>
      <c r="J241" s="23"/>
      <c r="L241" s="25" t="s">
        <v>1999</v>
      </c>
    </row>
    <row r="242" spans="1:12" x14ac:dyDescent="0.4">
      <c r="D242" s="2" t="s">
        <v>1215</v>
      </c>
      <c r="E242" s="19" t="s">
        <v>1216</v>
      </c>
      <c r="F242" s="19"/>
      <c r="G242" s="19"/>
      <c r="J242" s="23"/>
      <c r="L242" s="25" t="s">
        <v>2000</v>
      </c>
    </row>
    <row r="243" spans="1:12" x14ac:dyDescent="0.4">
      <c r="A243" s="18" t="s">
        <v>1150</v>
      </c>
      <c r="D243" s="2" t="s">
        <v>1670</v>
      </c>
      <c r="E243" s="19" t="s">
        <v>1671</v>
      </c>
      <c r="F243" s="19"/>
      <c r="G243" s="19"/>
      <c r="J243" s="23"/>
      <c r="L243" s="25" t="s">
        <v>2001</v>
      </c>
    </row>
    <row r="244" spans="1:12" x14ac:dyDescent="0.4">
      <c r="A244" s="22" t="s">
        <v>1153</v>
      </c>
      <c r="D244" s="2" t="s">
        <v>1559</v>
      </c>
      <c r="E244" s="19" t="s">
        <v>1680</v>
      </c>
      <c r="F244" s="19"/>
      <c r="G244" s="19"/>
      <c r="J244" s="23"/>
      <c r="L244" s="25" t="s">
        <v>2002</v>
      </c>
    </row>
    <row r="245" spans="1:12" x14ac:dyDescent="0.4">
      <c r="A245" s="22" t="s">
        <v>1154</v>
      </c>
      <c r="D245" s="2" t="s">
        <v>1678</v>
      </c>
      <c r="E245" s="19" t="s">
        <v>1679</v>
      </c>
      <c r="F245" s="19"/>
      <c r="G245" s="19"/>
      <c r="J245" s="23"/>
      <c r="L245" s="25" t="s">
        <v>2003</v>
      </c>
    </row>
    <row r="246" spans="1:12" x14ac:dyDescent="0.4">
      <c r="A246" s="22" t="s">
        <v>1156</v>
      </c>
      <c r="D246" s="2" t="s">
        <v>1217</v>
      </c>
      <c r="E246" s="19" t="s">
        <v>1218</v>
      </c>
      <c r="F246" s="19" t="s">
        <v>744</v>
      </c>
      <c r="G246" s="19"/>
      <c r="J246" s="23"/>
      <c r="L246" s="25" t="s">
        <v>2004</v>
      </c>
    </row>
    <row r="247" spans="1:12" x14ac:dyDescent="0.4">
      <c r="A247" s="22" t="s">
        <v>1160</v>
      </c>
      <c r="D247" s="2" t="s">
        <v>1787</v>
      </c>
      <c r="E247" s="19" t="s">
        <v>1788</v>
      </c>
      <c r="F247" s="19" t="s">
        <v>1789</v>
      </c>
      <c r="G247" s="19"/>
      <c r="J247" s="23"/>
      <c r="L247" s="25" t="s">
        <v>2005</v>
      </c>
    </row>
    <row r="248" spans="1:12" x14ac:dyDescent="0.4">
      <c r="D248" s="2" t="s">
        <v>1560</v>
      </c>
      <c r="E248" s="19" t="s">
        <v>1561</v>
      </c>
      <c r="F248" s="19" t="s">
        <v>1562</v>
      </c>
      <c r="G248" s="19"/>
      <c r="J248" s="23"/>
      <c r="L248" s="25" t="s">
        <v>2006</v>
      </c>
    </row>
    <row r="249" spans="1:12" x14ac:dyDescent="0.4">
      <c r="A249" s="18" t="s">
        <v>1090</v>
      </c>
      <c r="D249" s="2" t="s">
        <v>1219</v>
      </c>
      <c r="E249" s="19" t="s">
        <v>1220</v>
      </c>
      <c r="F249" s="19" t="s">
        <v>1563</v>
      </c>
      <c r="G249" s="19"/>
      <c r="J249" s="23"/>
      <c r="L249" s="25" t="s">
        <v>2007</v>
      </c>
    </row>
    <row r="250" spans="1:12" x14ac:dyDescent="0.4">
      <c r="A250" s="22" t="s">
        <v>1169</v>
      </c>
      <c r="D250" s="2" t="s">
        <v>1224</v>
      </c>
      <c r="E250" s="19" t="s">
        <v>1564</v>
      </c>
      <c r="F250" s="19" t="s">
        <v>1565</v>
      </c>
      <c r="G250" s="19"/>
      <c r="J250" s="23"/>
      <c r="L250" s="25" t="s">
        <v>2008</v>
      </c>
    </row>
    <row r="251" spans="1:12" x14ac:dyDescent="0.4">
      <c r="A251" s="22" t="s">
        <v>1092</v>
      </c>
      <c r="D251" s="2" t="s">
        <v>1225</v>
      </c>
      <c r="E251" s="19" t="s">
        <v>1226</v>
      </c>
      <c r="F251" s="19" t="s">
        <v>1714</v>
      </c>
      <c r="G251" s="19"/>
      <c r="J251" s="23"/>
      <c r="L251" s="25" t="s">
        <v>2009</v>
      </c>
    </row>
    <row r="252" spans="1:12" x14ac:dyDescent="0.4">
      <c r="A252" s="22" t="s">
        <v>1173</v>
      </c>
      <c r="D252" s="2" t="s">
        <v>1790</v>
      </c>
      <c r="E252" s="19" t="s">
        <v>1791</v>
      </c>
      <c r="F252" s="19" t="s">
        <v>1792</v>
      </c>
      <c r="G252" s="19"/>
      <c r="J252" s="23"/>
      <c r="L252" s="25" t="s">
        <v>2010</v>
      </c>
    </row>
    <row r="253" spans="1:12" x14ac:dyDescent="0.4">
      <c r="A253" s="22" t="s">
        <v>1176</v>
      </c>
      <c r="D253" s="2" t="s">
        <v>1227</v>
      </c>
      <c r="E253" s="19" t="s">
        <v>1228</v>
      </c>
      <c r="F253" s="19" t="s">
        <v>1229</v>
      </c>
      <c r="G253" s="19"/>
      <c r="J253" s="23"/>
      <c r="L253" s="25" t="s">
        <v>2011</v>
      </c>
    </row>
    <row r="254" spans="1:12" x14ac:dyDescent="0.4">
      <c r="D254" s="2" t="s">
        <v>1566</v>
      </c>
      <c r="E254" s="19" t="s">
        <v>1567</v>
      </c>
      <c r="F254" s="19" t="s">
        <v>1568</v>
      </c>
      <c r="G254" s="19"/>
      <c r="J254" s="23"/>
      <c r="L254" s="25" t="s">
        <v>2012</v>
      </c>
    </row>
    <row r="255" spans="1:12" x14ac:dyDescent="0.4">
      <c r="A255" s="18" t="s">
        <v>1</v>
      </c>
      <c r="D255" s="2" t="s">
        <v>1230</v>
      </c>
      <c r="E255" s="19" t="s">
        <v>1231</v>
      </c>
      <c r="F255" s="19" t="s">
        <v>1232</v>
      </c>
      <c r="G255" s="19"/>
      <c r="J255" s="23"/>
      <c r="L255" s="25" t="s">
        <v>2013</v>
      </c>
    </row>
    <row r="256" spans="1:12" x14ac:dyDescent="0.4">
      <c r="A256" s="22" t="s">
        <v>232</v>
      </c>
      <c r="D256" s="2" t="s">
        <v>1233</v>
      </c>
      <c r="E256" s="19" t="s">
        <v>1234</v>
      </c>
      <c r="F256" s="19" t="s">
        <v>1569</v>
      </c>
      <c r="G256" s="19"/>
      <c r="J256" s="23"/>
      <c r="L256" s="25" t="s">
        <v>2014</v>
      </c>
    </row>
    <row r="257" spans="1:12" x14ac:dyDescent="0.4">
      <c r="A257" s="22" t="s">
        <v>239</v>
      </c>
      <c r="D257" s="2" t="s">
        <v>1235</v>
      </c>
      <c r="E257" s="19" t="s">
        <v>1236</v>
      </c>
      <c r="F257" s="19" t="s">
        <v>1570</v>
      </c>
      <c r="G257" s="19"/>
      <c r="J257" s="23"/>
      <c r="L257" s="25" t="s">
        <v>2015</v>
      </c>
    </row>
    <row r="258" spans="1:12" x14ac:dyDescent="0.4">
      <c r="A258" s="22" t="s">
        <v>246</v>
      </c>
      <c r="D258" s="2" t="s">
        <v>1237</v>
      </c>
      <c r="E258" s="19" t="s">
        <v>1238</v>
      </c>
      <c r="F258" s="19" t="s">
        <v>1571</v>
      </c>
      <c r="G258" s="19"/>
      <c r="J258" s="23"/>
      <c r="L258" s="25" t="s">
        <v>2016</v>
      </c>
    </row>
    <row r="259" spans="1:12" x14ac:dyDescent="0.4">
      <c r="D259" s="2" t="s">
        <v>1239</v>
      </c>
      <c r="E259" s="19" t="s">
        <v>1240</v>
      </c>
      <c r="F259" s="19" t="s">
        <v>1241</v>
      </c>
      <c r="G259" s="19"/>
      <c r="J259" s="23"/>
      <c r="L259" s="25" t="s">
        <v>2017</v>
      </c>
    </row>
    <row r="260" spans="1:12" x14ac:dyDescent="0.4">
      <c r="A260" s="18" t="s">
        <v>2</v>
      </c>
      <c r="D260" s="2" t="s">
        <v>1242</v>
      </c>
      <c r="E260" s="31" t="s">
        <v>1243</v>
      </c>
      <c r="F260" s="31" t="s">
        <v>1572</v>
      </c>
      <c r="G260" s="19"/>
      <c r="J260" s="23"/>
      <c r="L260" s="25" t="s">
        <v>2018</v>
      </c>
    </row>
    <row r="261" spans="1:12" x14ac:dyDescent="0.4">
      <c r="A261" s="22" t="s">
        <v>1392</v>
      </c>
      <c r="D261" s="2" t="s">
        <v>1256</v>
      </c>
      <c r="E261" s="31" t="s">
        <v>1257</v>
      </c>
      <c r="F261" s="31" t="s">
        <v>1258</v>
      </c>
      <c r="G261" s="19"/>
      <c r="J261" s="23"/>
      <c r="L261" s="25" t="s">
        <v>2019</v>
      </c>
    </row>
    <row r="262" spans="1:12" x14ac:dyDescent="0.4">
      <c r="A262" s="22" t="s">
        <v>928</v>
      </c>
      <c r="D262" s="2" t="s">
        <v>1573</v>
      </c>
      <c r="E262" s="19" t="s">
        <v>1574</v>
      </c>
      <c r="F262" s="19" t="s">
        <v>1575</v>
      </c>
      <c r="G262" s="19"/>
      <c r="J262" s="23"/>
      <c r="L262" s="25" t="s">
        <v>2020</v>
      </c>
    </row>
    <row r="263" spans="1:12" x14ac:dyDescent="0.4">
      <c r="A263" s="22" t="s">
        <v>1399</v>
      </c>
      <c r="D263" s="2" t="s">
        <v>1576</v>
      </c>
      <c r="E263" s="19" t="s">
        <v>1577</v>
      </c>
      <c r="F263" s="19" t="s">
        <v>1715</v>
      </c>
      <c r="G263" s="19"/>
      <c r="J263" s="23"/>
      <c r="L263" s="25" t="s">
        <v>2021</v>
      </c>
    </row>
    <row r="264" spans="1:12" x14ac:dyDescent="0.4">
      <c r="A264" s="22" t="s">
        <v>935</v>
      </c>
      <c r="D264" s="2" t="s">
        <v>1578</v>
      </c>
      <c r="E264" s="19" t="s">
        <v>1579</v>
      </c>
      <c r="F264" s="19"/>
      <c r="G264" s="19"/>
      <c r="J264" s="23"/>
      <c r="L264" s="25" t="s">
        <v>2022</v>
      </c>
    </row>
    <row r="265" spans="1:12" x14ac:dyDescent="0.4">
      <c r="D265" s="2" t="s">
        <v>1261</v>
      </c>
      <c r="E265" s="19" t="s">
        <v>1262</v>
      </c>
      <c r="F265" s="19"/>
      <c r="G265" s="19"/>
      <c r="J265" s="23"/>
      <c r="L265" s="25" t="s">
        <v>2023</v>
      </c>
    </row>
    <row r="266" spans="1:12" x14ac:dyDescent="0.4">
      <c r="A266" s="18" t="s">
        <v>1405</v>
      </c>
      <c r="D266" s="2" t="s">
        <v>1263</v>
      </c>
      <c r="E266" s="19" t="s">
        <v>1264</v>
      </c>
      <c r="F266" s="19" t="s">
        <v>1265</v>
      </c>
      <c r="G266" s="19"/>
      <c r="J266" s="23"/>
      <c r="L266" s="25" t="s">
        <v>2024</v>
      </c>
    </row>
    <row r="267" spans="1:12" x14ac:dyDescent="0.4">
      <c r="A267" s="22" t="s">
        <v>1406</v>
      </c>
      <c r="D267" s="2" t="s">
        <v>1266</v>
      </c>
      <c r="E267" s="19" t="s">
        <v>1267</v>
      </c>
      <c r="F267" s="19"/>
      <c r="G267" s="19"/>
      <c r="J267" s="23"/>
      <c r="L267" s="25" t="s">
        <v>2025</v>
      </c>
    </row>
    <row r="268" spans="1:12" x14ac:dyDescent="0.4">
      <c r="A268" s="22" t="s">
        <v>1407</v>
      </c>
      <c r="D268" s="2" t="s">
        <v>1793</v>
      </c>
      <c r="E268" s="19" t="s">
        <v>1794</v>
      </c>
      <c r="F268" s="19" t="s">
        <v>1795</v>
      </c>
      <c r="G268" s="19"/>
      <c r="J268" s="23"/>
      <c r="L268" s="25" t="s">
        <v>2026</v>
      </c>
    </row>
    <row r="269" spans="1:12" x14ac:dyDescent="0.4">
      <c r="A269" s="22" t="s">
        <v>1408</v>
      </c>
      <c r="D269" s="2" t="s">
        <v>1268</v>
      </c>
      <c r="E269" s="19" t="s">
        <v>1269</v>
      </c>
      <c r="F269" s="19" t="s">
        <v>1270</v>
      </c>
      <c r="G269" s="19"/>
      <c r="J269" s="23"/>
      <c r="L269" s="25" t="s">
        <v>2027</v>
      </c>
    </row>
    <row r="270" spans="1:12" x14ac:dyDescent="0.4">
      <c r="A270" s="22" t="s">
        <v>1409</v>
      </c>
      <c r="D270" s="2" t="s">
        <v>1271</v>
      </c>
      <c r="E270" s="19" t="s">
        <v>1272</v>
      </c>
      <c r="F270" s="19" t="s">
        <v>1273</v>
      </c>
      <c r="G270" s="19"/>
      <c r="J270" s="23"/>
      <c r="L270" s="25" t="s">
        <v>2028</v>
      </c>
    </row>
    <row r="271" spans="1:12" x14ac:dyDescent="0.4">
      <c r="A271" s="22" t="s">
        <v>1410</v>
      </c>
      <c r="D271" s="2" t="s">
        <v>110</v>
      </c>
      <c r="E271" s="19" t="s">
        <v>111</v>
      </c>
      <c r="F271" s="19" t="s">
        <v>112</v>
      </c>
      <c r="G271" s="19"/>
      <c r="J271" s="23"/>
      <c r="L271" s="25" t="s">
        <v>2029</v>
      </c>
    </row>
    <row r="272" spans="1:12" x14ac:dyDescent="0.4">
      <c r="A272" s="22" t="s">
        <v>1411</v>
      </c>
      <c r="D272" s="2" t="s">
        <v>117</v>
      </c>
      <c r="E272" s="19" t="s">
        <v>118</v>
      </c>
      <c r="F272" s="19" t="s">
        <v>119</v>
      </c>
      <c r="G272" s="19"/>
      <c r="J272" s="23"/>
      <c r="L272" s="25" t="s">
        <v>2030</v>
      </c>
    </row>
    <row r="273" spans="1:12" x14ac:dyDescent="0.4">
      <c r="A273" s="22" t="s">
        <v>1412</v>
      </c>
      <c r="D273" s="2" t="s">
        <v>1277</v>
      </c>
      <c r="E273" s="19" t="s">
        <v>1278</v>
      </c>
      <c r="F273" s="19" t="s">
        <v>1279</v>
      </c>
      <c r="G273" s="19"/>
      <c r="J273" s="23"/>
      <c r="L273" s="25" t="s">
        <v>2031</v>
      </c>
    </row>
    <row r="274" spans="1:12" x14ac:dyDescent="0.4">
      <c r="D274" s="2" t="s">
        <v>1280</v>
      </c>
      <c r="E274" s="19" t="s">
        <v>1582</v>
      </c>
      <c r="F274" s="19" t="s">
        <v>1281</v>
      </c>
      <c r="G274" s="19"/>
      <c r="J274" s="23"/>
      <c r="L274" s="25" t="s">
        <v>2032</v>
      </c>
    </row>
    <row r="275" spans="1:12" x14ac:dyDescent="0.4">
      <c r="D275" s="2" t="s">
        <v>1282</v>
      </c>
      <c r="E275" s="19" t="s">
        <v>1283</v>
      </c>
      <c r="F275" s="19" t="s">
        <v>1583</v>
      </c>
      <c r="G275" s="19"/>
      <c r="J275" s="23"/>
      <c r="L275" s="25" t="s">
        <v>2033</v>
      </c>
    </row>
    <row r="276" spans="1:12" x14ac:dyDescent="0.4">
      <c r="D276" s="2" t="s">
        <v>1284</v>
      </c>
      <c r="E276" s="19" t="s">
        <v>1285</v>
      </c>
      <c r="F276" s="19" t="s">
        <v>1584</v>
      </c>
      <c r="G276" s="19"/>
      <c r="J276" s="23"/>
      <c r="L276" s="25" t="s">
        <v>2034</v>
      </c>
    </row>
    <row r="277" spans="1:12" x14ac:dyDescent="0.4">
      <c r="D277" s="2" t="s">
        <v>1286</v>
      </c>
      <c r="E277" s="19" t="s">
        <v>1287</v>
      </c>
      <c r="F277" s="19" t="s">
        <v>1585</v>
      </c>
      <c r="G277" s="19"/>
      <c r="J277" s="23"/>
      <c r="L277" s="25" t="s">
        <v>2035</v>
      </c>
    </row>
    <row r="278" spans="1:12" x14ac:dyDescent="0.4">
      <c r="D278" s="2" t="s">
        <v>1288</v>
      </c>
      <c r="E278" s="19" t="s">
        <v>1289</v>
      </c>
      <c r="F278" s="19" t="s">
        <v>1586</v>
      </c>
      <c r="G278" s="19"/>
      <c r="J278" s="23"/>
      <c r="L278" s="25" t="s">
        <v>2036</v>
      </c>
    </row>
    <row r="279" spans="1:12" x14ac:dyDescent="0.4">
      <c r="D279" s="2" t="s">
        <v>1290</v>
      </c>
      <c r="E279" s="19" t="s">
        <v>1291</v>
      </c>
      <c r="F279" s="19" t="s">
        <v>1292</v>
      </c>
      <c r="G279" s="19"/>
      <c r="J279" s="23"/>
      <c r="L279" s="25" t="s">
        <v>2037</v>
      </c>
    </row>
    <row r="280" spans="1:12" x14ac:dyDescent="0.4">
      <c r="D280" s="2" t="s">
        <v>1295</v>
      </c>
      <c r="E280" s="19" t="s">
        <v>1296</v>
      </c>
      <c r="F280" s="19" t="s">
        <v>1587</v>
      </c>
      <c r="G280" s="19"/>
      <c r="J280" s="23"/>
      <c r="L280" s="25" t="s">
        <v>2038</v>
      </c>
    </row>
    <row r="281" spans="1:12" x14ac:dyDescent="0.4">
      <c r="D281" s="2" t="s">
        <v>1306</v>
      </c>
      <c r="E281" s="19" t="s">
        <v>1307</v>
      </c>
      <c r="F281" s="19" t="s">
        <v>1588</v>
      </c>
      <c r="G281" s="19"/>
      <c r="J281" s="23"/>
      <c r="L281" s="25" t="s">
        <v>2039</v>
      </c>
    </row>
    <row r="282" spans="1:12" x14ac:dyDescent="0.4">
      <c r="D282" s="2" t="s">
        <v>1796</v>
      </c>
      <c r="E282" s="19" t="s">
        <v>1797</v>
      </c>
      <c r="F282" s="19"/>
      <c r="G282" s="19"/>
      <c r="J282" s="23"/>
      <c r="L282" s="25" t="s">
        <v>2040</v>
      </c>
    </row>
    <row r="283" spans="1:12" x14ac:dyDescent="0.4">
      <c r="D283" s="2" t="s">
        <v>1308</v>
      </c>
      <c r="E283" s="19" t="s">
        <v>1309</v>
      </c>
      <c r="F283" s="19"/>
      <c r="G283" s="19"/>
      <c r="J283" s="23"/>
      <c r="L283" s="25" t="s">
        <v>2041</v>
      </c>
    </row>
    <row r="284" spans="1:12" x14ac:dyDescent="0.4">
      <c r="D284" s="2" t="s">
        <v>1310</v>
      </c>
      <c r="E284" s="19" t="s">
        <v>1311</v>
      </c>
      <c r="F284" s="19"/>
      <c r="G284" s="19"/>
      <c r="J284" s="23"/>
      <c r="L284" s="25" t="s">
        <v>2042</v>
      </c>
    </row>
    <row r="285" spans="1:12" x14ac:dyDescent="0.4">
      <c r="D285" s="2" t="s">
        <v>1314</v>
      </c>
      <c r="E285" s="19" t="s">
        <v>1315</v>
      </c>
      <c r="F285" s="19" t="s">
        <v>1316</v>
      </c>
      <c r="G285" s="19"/>
      <c r="J285" s="23"/>
      <c r="L285" s="25" t="s">
        <v>2043</v>
      </c>
    </row>
    <row r="286" spans="1:12" x14ac:dyDescent="0.4">
      <c r="D286" s="2" t="s">
        <v>1317</v>
      </c>
      <c r="E286" s="19" t="s">
        <v>1318</v>
      </c>
      <c r="F286" s="19" t="s">
        <v>1319</v>
      </c>
      <c r="G286" s="19"/>
      <c r="J286" s="23"/>
      <c r="L286" s="25" t="s">
        <v>2044</v>
      </c>
    </row>
    <row r="287" spans="1:12" x14ac:dyDescent="0.4">
      <c r="D287" s="2" t="s">
        <v>1320</v>
      </c>
      <c r="E287" s="19" t="s">
        <v>1321</v>
      </c>
      <c r="F287" s="19" t="s">
        <v>1589</v>
      </c>
      <c r="G287" s="19"/>
      <c r="J287" s="23"/>
      <c r="L287" s="25" t="s">
        <v>2045</v>
      </c>
    </row>
    <row r="288" spans="1:12" x14ac:dyDescent="0.4">
      <c r="D288" s="2" t="s">
        <v>1322</v>
      </c>
      <c r="E288" s="19" t="s">
        <v>1323</v>
      </c>
      <c r="F288" s="19"/>
      <c r="G288" s="19"/>
      <c r="J288" s="23"/>
      <c r="L288" s="25" t="s">
        <v>2046</v>
      </c>
    </row>
    <row r="289" spans="4:12" x14ac:dyDescent="0.4">
      <c r="D289" s="2" t="s">
        <v>1324</v>
      </c>
      <c r="E289" s="19" t="s">
        <v>1325</v>
      </c>
      <c r="F289" s="19" t="s">
        <v>1326</v>
      </c>
      <c r="G289" s="19"/>
      <c r="J289" s="23"/>
      <c r="L289" s="25" t="s">
        <v>2047</v>
      </c>
    </row>
    <row r="290" spans="4:12" x14ac:dyDescent="0.4">
      <c r="D290" s="2" t="s">
        <v>1327</v>
      </c>
      <c r="E290" s="19" t="s">
        <v>1328</v>
      </c>
      <c r="F290" s="19" t="s">
        <v>1329</v>
      </c>
      <c r="G290" s="19"/>
      <c r="J290" s="23"/>
      <c r="L290" s="25" t="s">
        <v>2048</v>
      </c>
    </row>
    <row r="291" spans="4:12" x14ac:dyDescent="0.4">
      <c r="D291" s="2" t="s">
        <v>1330</v>
      </c>
      <c r="E291" s="19" t="s">
        <v>1329</v>
      </c>
      <c r="F291" s="19" t="s">
        <v>1590</v>
      </c>
      <c r="G291" s="19"/>
      <c r="J291" s="23"/>
      <c r="L291" s="25" t="s">
        <v>2049</v>
      </c>
    </row>
    <row r="292" spans="4:12" x14ac:dyDescent="0.4">
      <c r="D292" s="2" t="s">
        <v>1331</v>
      </c>
      <c r="E292" s="19" t="s">
        <v>1332</v>
      </c>
      <c r="F292" s="19" t="s">
        <v>1716</v>
      </c>
      <c r="G292" s="19"/>
      <c r="J292" s="23"/>
      <c r="L292" s="25" t="s">
        <v>2050</v>
      </c>
    </row>
    <row r="293" spans="4:12" x14ac:dyDescent="0.4">
      <c r="D293" s="21" t="s">
        <v>1655</v>
      </c>
      <c r="E293" s="21" t="s">
        <v>100</v>
      </c>
      <c r="F293" s="23"/>
      <c r="L293" s="35" t="str">
        <f t="shared" ref="L293:L334" si="4">_xlfn.CONCAT(D293," - ", E293,IF(F293="",""," - "),IF(F293="","",F293))</f>
        <v>VME Taxa - Invalid selection</v>
      </c>
    </row>
    <row r="294" spans="4:12" x14ac:dyDescent="0.4">
      <c r="D294" s="2" t="s">
        <v>729</v>
      </c>
      <c r="E294" s="2" t="s">
        <v>730</v>
      </c>
      <c r="F294" s="23" t="s">
        <v>730</v>
      </c>
      <c r="L294" s="25" t="str">
        <f t="shared" si="4"/>
        <v>AJH - Anthozoa - Anthozoa</v>
      </c>
    </row>
    <row r="295" spans="4:12" x14ac:dyDescent="0.4">
      <c r="D295" s="2" t="s">
        <v>733</v>
      </c>
      <c r="E295" s="2" t="s">
        <v>734</v>
      </c>
      <c r="F295" s="23" t="s">
        <v>1592</v>
      </c>
      <c r="L295" s="25" t="str">
        <f t="shared" si="4"/>
        <v>AJZ - Alcyonacea - Soft corals</v>
      </c>
    </row>
    <row r="296" spans="4:12" x14ac:dyDescent="0.4">
      <c r="D296" s="2" t="s">
        <v>739</v>
      </c>
      <c r="E296" s="2" t="s">
        <v>740</v>
      </c>
      <c r="F296" s="23" t="s">
        <v>741</v>
      </c>
      <c r="L296" s="25" t="str">
        <f t="shared" si="4"/>
        <v>AQZ - Antipatharia - Black corals and thorny corals</v>
      </c>
    </row>
    <row r="297" spans="4:12" x14ac:dyDescent="0.4">
      <c r="D297" s="2" t="s">
        <v>745</v>
      </c>
      <c r="E297" s="2" t="s">
        <v>746</v>
      </c>
      <c r="F297" s="23" t="s">
        <v>747</v>
      </c>
      <c r="L297" s="25" t="str">
        <f t="shared" si="4"/>
        <v>ATX - Actiniaria - Sea anemones</v>
      </c>
    </row>
    <row r="298" spans="4:12" x14ac:dyDescent="0.4">
      <c r="D298" s="2" t="s">
        <v>2057</v>
      </c>
      <c r="E298" s="2" t="s">
        <v>2058</v>
      </c>
      <c r="F298" s="23" t="s">
        <v>2059</v>
      </c>
      <c r="L298" s="25" t="str">
        <f t="shared" si="4"/>
        <v>AX1 - Arthropoda - arthropods</v>
      </c>
    </row>
    <row r="299" spans="4:12" x14ac:dyDescent="0.4">
      <c r="D299" s="2" t="s">
        <v>752</v>
      </c>
      <c r="E299" s="2" t="s">
        <v>753</v>
      </c>
      <c r="F299" s="23" t="s">
        <v>754</v>
      </c>
      <c r="L299" s="25" t="str">
        <f t="shared" si="4"/>
        <v>AXT - Stylasteridae - Hydrocorals</v>
      </c>
    </row>
    <row r="300" spans="4:12" x14ac:dyDescent="0.4">
      <c r="D300" s="2" t="s">
        <v>759</v>
      </c>
      <c r="E300" s="2" t="s">
        <v>1596</v>
      </c>
      <c r="F300" s="23" t="s">
        <v>760</v>
      </c>
      <c r="L300" s="25" t="str">
        <f t="shared" si="4"/>
        <v>AZN - Anthoathecata - Hydroids, hydromedusae</v>
      </c>
    </row>
    <row r="301" spans="4:12" x14ac:dyDescent="0.4">
      <c r="D301" s="2" t="s">
        <v>764</v>
      </c>
      <c r="E301" s="2" t="s">
        <v>765</v>
      </c>
      <c r="F301" s="23" t="s">
        <v>766</v>
      </c>
      <c r="L301" s="25" t="str">
        <f t="shared" si="4"/>
        <v>BVH - Brachiopoda - Brachiopods, lamp shells</v>
      </c>
    </row>
    <row r="302" spans="4:12" x14ac:dyDescent="0.4">
      <c r="D302" s="2" t="s">
        <v>772</v>
      </c>
      <c r="E302" s="19" t="s">
        <v>773</v>
      </c>
      <c r="F302" s="19" t="s">
        <v>774</v>
      </c>
      <c r="L302" s="25" t="str">
        <f t="shared" si="4"/>
        <v>BWY - Bathylasmatidae - Barnacle</v>
      </c>
    </row>
    <row r="303" spans="4:12" x14ac:dyDescent="0.4">
      <c r="D303" s="2" t="s">
        <v>780</v>
      </c>
      <c r="E303" s="2" t="s">
        <v>781</v>
      </c>
      <c r="F303" s="23" t="s">
        <v>782</v>
      </c>
      <c r="L303" s="25" t="str">
        <f t="shared" si="4"/>
        <v>BZN - Bryozoa - Bryozoans</v>
      </c>
    </row>
    <row r="304" spans="4:12" x14ac:dyDescent="0.4">
      <c r="D304" s="2" t="s">
        <v>788</v>
      </c>
      <c r="E304" s="2" t="s">
        <v>789</v>
      </c>
      <c r="F304" s="23" t="s">
        <v>790</v>
      </c>
      <c r="L304" s="25" t="str">
        <f t="shared" si="4"/>
        <v>CNI - Cnidaria - Cnidarians nei</v>
      </c>
    </row>
    <row r="305" spans="4:12" x14ac:dyDescent="0.4">
      <c r="D305" s="2" t="s">
        <v>795</v>
      </c>
      <c r="E305" s="2" t="s">
        <v>796</v>
      </c>
      <c r="F305" s="23" t="s">
        <v>1605</v>
      </c>
      <c r="L305" s="25" t="str">
        <f t="shared" si="4"/>
        <v>CSS - Scleractinia - Hard corals, madrepores nei</v>
      </c>
    </row>
    <row r="306" spans="4:12" x14ac:dyDescent="0.4">
      <c r="D306" s="2" t="s">
        <v>801</v>
      </c>
      <c r="E306" s="2" t="s">
        <v>1607</v>
      </c>
      <c r="F306" s="23" t="s">
        <v>802</v>
      </c>
      <c r="L306" s="25" t="str">
        <f t="shared" si="4"/>
        <v>CVD - Cidaridae - Pencil urchins</v>
      </c>
    </row>
    <row r="307" spans="4:12" x14ac:dyDescent="0.4">
      <c r="D307" s="2" t="s">
        <v>805</v>
      </c>
      <c r="E307" s="2" t="s">
        <v>806</v>
      </c>
      <c r="F307" s="23" t="s">
        <v>807</v>
      </c>
      <c r="L307" s="25" t="str">
        <f t="shared" si="4"/>
        <v>CWD - Crinoidea - Feather stars and sea lilies</v>
      </c>
    </row>
    <row r="308" spans="4:12" x14ac:dyDescent="0.4">
      <c r="D308" s="2" t="s">
        <v>1608</v>
      </c>
      <c r="E308" s="2" t="s">
        <v>812</v>
      </c>
      <c r="F308" s="23"/>
      <c r="L308" s="25" t="str">
        <f t="shared" si="4"/>
        <v>CX1 - Chemosynthetic</v>
      </c>
    </row>
    <row r="309" spans="4:12" x14ac:dyDescent="0.4">
      <c r="D309" s="2" t="s">
        <v>1610</v>
      </c>
      <c r="E309" s="2" t="s">
        <v>816</v>
      </c>
      <c r="F309" s="23"/>
      <c r="L309" s="25" t="str">
        <f t="shared" si="4"/>
        <v>CZ1 - Chordata</v>
      </c>
    </row>
    <row r="310" spans="4:12" x14ac:dyDescent="0.4">
      <c r="D310" s="2" t="s">
        <v>819</v>
      </c>
      <c r="E310" s="2" t="s">
        <v>820</v>
      </c>
      <c r="F310" s="23" t="s">
        <v>1611</v>
      </c>
      <c r="L310" s="25" t="str">
        <f t="shared" si="4"/>
        <v>DMK - Adamussium colbecki - Antarctic scallop</v>
      </c>
    </row>
    <row r="311" spans="4:12" x14ac:dyDescent="0.4">
      <c r="D311" s="2" t="s">
        <v>824</v>
      </c>
      <c r="E311" s="2" t="s">
        <v>825</v>
      </c>
      <c r="F311" s="23" t="s">
        <v>826</v>
      </c>
      <c r="L311" s="25" t="str">
        <f t="shared" si="4"/>
        <v>DMO - Demospongiae - Siliceous sponges</v>
      </c>
    </row>
    <row r="312" spans="4:12" x14ac:dyDescent="0.4">
      <c r="D312" s="2" t="s">
        <v>2060</v>
      </c>
      <c r="E312" s="2" t="s">
        <v>2061</v>
      </c>
      <c r="F312" s="23"/>
      <c r="L312" s="25" t="str">
        <f t="shared" si="4"/>
        <v>DWD - Hyocrinidae</v>
      </c>
    </row>
    <row r="313" spans="4:12" x14ac:dyDescent="0.4">
      <c r="D313" s="2" t="s">
        <v>2062</v>
      </c>
      <c r="E313" s="2" t="s">
        <v>2063</v>
      </c>
      <c r="F313" s="23"/>
      <c r="L313" s="25" t="str">
        <f t="shared" si="4"/>
        <v>DWI - Scalpellomorpha</v>
      </c>
    </row>
    <row r="314" spans="4:12" x14ac:dyDescent="0.4">
      <c r="D314" s="2" t="s">
        <v>2064</v>
      </c>
      <c r="E314" s="2" t="s">
        <v>2065</v>
      </c>
      <c r="F314" s="23" t="s">
        <v>2066</v>
      </c>
      <c r="L314" s="25" t="str">
        <f t="shared" si="4"/>
        <v>DWL - Cidaroida - Pensil spine urchins</v>
      </c>
    </row>
    <row r="315" spans="4:12" x14ac:dyDescent="0.4">
      <c r="D315" s="2" t="s">
        <v>2067</v>
      </c>
      <c r="E315" s="2" t="s">
        <v>2068</v>
      </c>
      <c r="F315" s="23" t="s">
        <v>2069</v>
      </c>
      <c r="L315" s="25" t="str">
        <f t="shared" si="4"/>
        <v>DWQ - Malacalcyonacea - True soft corals</v>
      </c>
    </row>
    <row r="316" spans="4:12" x14ac:dyDescent="0.4">
      <c r="D316" s="2" t="s">
        <v>2070</v>
      </c>
      <c r="E316" s="2" t="s">
        <v>2071</v>
      </c>
      <c r="F316" s="23" t="s">
        <v>2072</v>
      </c>
      <c r="L316" s="25" t="str">
        <f t="shared" si="4"/>
        <v>DWR - Scleralcyonacea - Gorgonian octocorals</v>
      </c>
    </row>
    <row r="317" spans="4:12" x14ac:dyDescent="0.4">
      <c r="D317" s="2" t="s">
        <v>669</v>
      </c>
      <c r="E317" s="2" t="s">
        <v>670</v>
      </c>
      <c r="F317" s="23" t="s">
        <v>1612</v>
      </c>
      <c r="L317" s="25" t="str">
        <f t="shared" si="4"/>
        <v>ECH - Echinodermata - Echinoderms</v>
      </c>
    </row>
    <row r="318" spans="4:12" x14ac:dyDescent="0.4">
      <c r="D318" s="2" t="s">
        <v>756</v>
      </c>
      <c r="E318" s="2" t="s">
        <v>757</v>
      </c>
      <c r="F318" s="23" t="s">
        <v>758</v>
      </c>
      <c r="L318" s="25" t="str">
        <f t="shared" si="4"/>
        <v>GGW - Gorgoniidae - Gorgonians</v>
      </c>
    </row>
    <row r="319" spans="4:12" x14ac:dyDescent="0.4">
      <c r="D319" s="2" t="s">
        <v>839</v>
      </c>
      <c r="E319" s="2" t="s">
        <v>840</v>
      </c>
      <c r="F319" s="23" t="s">
        <v>841</v>
      </c>
      <c r="L319" s="25" t="str">
        <f t="shared" si="4"/>
        <v>HQZ - Hydrozoa - Hydrozoans</v>
      </c>
    </row>
    <row r="320" spans="4:12" x14ac:dyDescent="0.4">
      <c r="D320" s="2" t="s">
        <v>846</v>
      </c>
      <c r="E320" s="2" t="s">
        <v>847</v>
      </c>
      <c r="F320" s="23" t="s">
        <v>1616</v>
      </c>
      <c r="L320" s="25" t="str">
        <f t="shared" si="4"/>
        <v>HXY - Hexactinellida - Glass sponges</v>
      </c>
    </row>
    <row r="321" spans="4:12" x14ac:dyDescent="0.4">
      <c r="D321" s="2" t="s">
        <v>1367</v>
      </c>
      <c r="E321" s="2" t="s">
        <v>1368</v>
      </c>
      <c r="F321" s="23" t="s">
        <v>1629</v>
      </c>
      <c r="L321" s="25" t="str">
        <f t="shared" si="4"/>
        <v>MOL - Mollusca - Marine molluscs nei</v>
      </c>
    </row>
    <row r="322" spans="4:12" x14ac:dyDescent="0.4">
      <c r="D322" s="2" t="s">
        <v>851</v>
      </c>
      <c r="E322" s="19" t="s">
        <v>852</v>
      </c>
      <c r="F322" s="19" t="s">
        <v>853</v>
      </c>
      <c r="L322" s="25" t="str">
        <f t="shared" si="4"/>
        <v>NHE - Annelida - Annelid worms</v>
      </c>
    </row>
    <row r="323" spans="4:12" x14ac:dyDescent="0.4">
      <c r="D323" s="2" t="s">
        <v>857</v>
      </c>
      <c r="E323" s="2" t="s">
        <v>858</v>
      </c>
      <c r="F323" s="23" t="s">
        <v>1633</v>
      </c>
      <c r="L323" s="25" t="str">
        <f t="shared" si="4"/>
        <v>NTW - Pennatulacea - Sea pens</v>
      </c>
    </row>
    <row r="324" spans="4:12" x14ac:dyDescent="0.4">
      <c r="D324" s="2" t="s">
        <v>863</v>
      </c>
      <c r="E324" s="2" t="s">
        <v>864</v>
      </c>
      <c r="F324" s="23" t="s">
        <v>865</v>
      </c>
      <c r="L324" s="25" t="str">
        <f t="shared" si="4"/>
        <v>OEQ - Euryalida - Basket stars</v>
      </c>
    </row>
    <row r="325" spans="4:12" x14ac:dyDescent="0.4">
      <c r="D325" s="2" t="s">
        <v>869</v>
      </c>
      <c r="E325" s="2" t="s">
        <v>870</v>
      </c>
      <c r="F325" s="23" t="s">
        <v>1637</v>
      </c>
      <c r="L325" s="25" t="str">
        <f t="shared" si="4"/>
        <v>OOY - Ophiurida - Brittle and snake stars</v>
      </c>
    </row>
    <row r="326" spans="4:12" x14ac:dyDescent="0.4">
      <c r="D326" s="2" t="s">
        <v>874</v>
      </c>
      <c r="E326" s="2" t="s">
        <v>1640</v>
      </c>
      <c r="F326" s="23" t="s">
        <v>875</v>
      </c>
      <c r="L326" s="25" t="str">
        <f t="shared" si="4"/>
        <v>PBQ - Graptolithoidea - Pterobranchs</v>
      </c>
    </row>
    <row r="327" spans="4:12" x14ac:dyDescent="0.4">
      <c r="D327" s="2" t="s">
        <v>1374</v>
      </c>
      <c r="E327" s="2" t="s">
        <v>1375</v>
      </c>
      <c r="F327" s="23" t="s">
        <v>1376</v>
      </c>
      <c r="L327" s="25" t="str">
        <f t="shared" si="4"/>
        <v>PFR - Porifera - Sponges</v>
      </c>
    </row>
    <row r="328" spans="4:12" x14ac:dyDescent="0.4">
      <c r="D328" s="2" t="s">
        <v>1645</v>
      </c>
      <c r="E328" s="2" t="s">
        <v>1646</v>
      </c>
      <c r="F328" s="23" t="s">
        <v>1647</v>
      </c>
      <c r="L328" s="25" t="str">
        <f t="shared" si="4"/>
        <v>QCX - Gorgonocephalus spp - Gorgons head basket-stars nei</v>
      </c>
    </row>
    <row r="329" spans="4:12" x14ac:dyDescent="0.4">
      <c r="D329" s="2" t="s">
        <v>1383</v>
      </c>
      <c r="E329" s="2" t="s">
        <v>1384</v>
      </c>
      <c r="F329" s="23" t="s">
        <v>1385</v>
      </c>
      <c r="L329" s="25" t="str">
        <f t="shared" si="4"/>
        <v>SSX - Ascidiacea - Sea squirts nei</v>
      </c>
    </row>
    <row r="330" spans="4:12" x14ac:dyDescent="0.4">
      <c r="D330" s="2" t="s">
        <v>883</v>
      </c>
      <c r="E330" s="2" t="s">
        <v>884</v>
      </c>
      <c r="F330" s="23" t="s">
        <v>885</v>
      </c>
      <c r="L330" s="25" t="str">
        <f t="shared" si="4"/>
        <v>SZS - Serpulidae - Serpulid tube worms</v>
      </c>
    </row>
    <row r="331" spans="4:12" x14ac:dyDescent="0.4">
      <c r="D331" s="2" t="s">
        <v>890</v>
      </c>
      <c r="E331" s="2" t="s">
        <v>891</v>
      </c>
      <c r="F331" s="23" t="s">
        <v>892</v>
      </c>
      <c r="L331" s="25" t="str">
        <f t="shared" si="4"/>
        <v>URX - Echinoidea - Sea urchins, etc. nei</v>
      </c>
    </row>
    <row r="332" spans="4:12" x14ac:dyDescent="0.4">
      <c r="D332" s="2" t="s">
        <v>895</v>
      </c>
      <c r="E332" s="2" t="s">
        <v>1681</v>
      </c>
      <c r="F332" s="23" t="s">
        <v>896</v>
      </c>
      <c r="L332" s="25" t="str">
        <f t="shared" si="4"/>
        <v>XEF - Xenophyophoroidea - Xenophyophores</v>
      </c>
    </row>
    <row r="333" spans="4:12" x14ac:dyDescent="0.4">
      <c r="D333" s="2" t="s">
        <v>901</v>
      </c>
      <c r="E333" s="2" t="s">
        <v>1654</v>
      </c>
      <c r="F333" s="23" t="s">
        <v>902</v>
      </c>
      <c r="L333" s="25" t="str">
        <f t="shared" si="4"/>
        <v>ZOT - Zoantharia - Zoanthids</v>
      </c>
    </row>
    <row r="334" spans="4:12" x14ac:dyDescent="0.4">
      <c r="D334" s="2" t="s">
        <v>2073</v>
      </c>
      <c r="E334" s="2" t="s">
        <v>2074</v>
      </c>
      <c r="F334" s="23" t="s">
        <v>2075</v>
      </c>
      <c r="L334" s="25" t="str">
        <f t="shared" si="4"/>
        <v>ZUD - Leptothecata - Thecate hydroids</v>
      </c>
    </row>
    <row r="335" spans="4:12" x14ac:dyDescent="0.4">
      <c r="D335" s="21" t="s">
        <v>1591</v>
      </c>
      <c r="E335" s="16" t="s">
        <v>100</v>
      </c>
      <c r="F335" s="19"/>
      <c r="G335" s="19"/>
      <c r="J335" s="23"/>
      <c r="L335" s="35" t="str">
        <f t="shared" ref="L335:L398" si="5">_xlfn.CONCAT(D335," - ", E335,IF(F335="",""," - "),IF(F335="","",F335))</f>
        <v>Other Species - Invalid selection</v>
      </c>
    </row>
    <row r="336" spans="4:12" x14ac:dyDescent="0.4">
      <c r="D336" s="2" t="s">
        <v>729</v>
      </c>
      <c r="E336" s="19" t="s">
        <v>730</v>
      </c>
      <c r="F336" s="19" t="s">
        <v>730</v>
      </c>
      <c r="G336" s="19"/>
      <c r="L336" s="25" t="str">
        <f t="shared" si="5"/>
        <v>AJH - Anthozoa - Anthozoa</v>
      </c>
    </row>
    <row r="337" spans="4:12" x14ac:dyDescent="0.4">
      <c r="D337" s="2" t="s">
        <v>733</v>
      </c>
      <c r="E337" s="19" t="s">
        <v>734</v>
      </c>
      <c r="F337" s="19" t="s">
        <v>1592</v>
      </c>
      <c r="G337" s="19"/>
      <c r="L337" s="25" t="str">
        <f t="shared" si="5"/>
        <v>AJZ - Alcyonacea - Soft corals</v>
      </c>
    </row>
    <row r="338" spans="4:12" x14ac:dyDescent="0.4">
      <c r="D338" s="2" t="s">
        <v>1593</v>
      </c>
      <c r="E338" s="19" t="s">
        <v>1594</v>
      </c>
      <c r="F338" s="19" t="s">
        <v>1595</v>
      </c>
      <c r="G338" s="19"/>
      <c r="L338" s="25" t="str">
        <f t="shared" si="5"/>
        <v>AKW - Aphrodita aculeata - Sea mouse</v>
      </c>
    </row>
    <row r="339" spans="4:12" x14ac:dyDescent="0.4">
      <c r="D339" s="2" t="s">
        <v>389</v>
      </c>
      <c r="E339" s="19" t="s">
        <v>390</v>
      </c>
      <c r="F339" s="19" t="s">
        <v>391</v>
      </c>
      <c r="G339" s="19"/>
      <c r="L339" s="25" t="str">
        <f t="shared" si="5"/>
        <v>AQM - Amphipoda - Amphipods</v>
      </c>
    </row>
    <row r="340" spans="4:12" x14ac:dyDescent="0.4">
      <c r="D340" s="22" t="s">
        <v>739</v>
      </c>
      <c r="E340" s="19" t="s">
        <v>740</v>
      </c>
      <c r="F340" s="19" t="s">
        <v>741</v>
      </c>
      <c r="G340" s="19"/>
      <c r="L340" s="25" t="str">
        <f t="shared" si="5"/>
        <v>AQZ - Antipatharia - Black corals and thorny corals</v>
      </c>
    </row>
    <row r="341" spans="4:12" x14ac:dyDescent="0.4">
      <c r="D341" s="22" t="s">
        <v>745</v>
      </c>
      <c r="E341" s="19" t="s">
        <v>746</v>
      </c>
      <c r="F341" s="19" t="s">
        <v>747</v>
      </c>
      <c r="G341" s="19"/>
      <c r="L341" s="25" t="str">
        <f t="shared" si="5"/>
        <v>ATX - Actiniaria - Sea anemones</v>
      </c>
    </row>
    <row r="342" spans="4:12" x14ac:dyDescent="0.4">
      <c r="D342" s="2" t="s">
        <v>2057</v>
      </c>
      <c r="E342" s="19" t="s">
        <v>2058</v>
      </c>
      <c r="F342" s="19" t="s">
        <v>2059</v>
      </c>
      <c r="G342" s="19"/>
      <c r="L342" s="25" t="str">
        <f t="shared" si="5"/>
        <v>AX1 - Arthropoda - arthropods</v>
      </c>
    </row>
    <row r="343" spans="4:12" x14ac:dyDescent="0.4">
      <c r="D343" s="22" t="s">
        <v>752</v>
      </c>
      <c r="E343" s="19" t="s">
        <v>753</v>
      </c>
      <c r="F343" s="19" t="s">
        <v>754</v>
      </c>
      <c r="G343" s="19"/>
      <c r="L343" s="25" t="str">
        <f t="shared" si="5"/>
        <v>AXT - Stylasteridae - Hydrocorals</v>
      </c>
    </row>
    <row r="344" spans="4:12" x14ac:dyDescent="0.4">
      <c r="D344" s="2" t="s">
        <v>759</v>
      </c>
      <c r="E344" s="19" t="s">
        <v>1596</v>
      </c>
      <c r="F344" s="19" t="s">
        <v>760</v>
      </c>
      <c r="G344" s="19"/>
      <c r="L344" s="25" t="str">
        <f t="shared" si="5"/>
        <v>AZN - Anthoathecata - Hydroids, hydromedusae</v>
      </c>
    </row>
    <row r="345" spans="4:12" x14ac:dyDescent="0.4">
      <c r="D345" s="2" t="s">
        <v>1597</v>
      </c>
      <c r="E345" s="19" t="s">
        <v>1598</v>
      </c>
      <c r="F345" s="19" t="s">
        <v>1599</v>
      </c>
      <c r="G345" s="19"/>
      <c r="L345" s="25" t="str">
        <f t="shared" si="5"/>
        <v>BIV - Smilium zancleanum - Acorn barnacle</v>
      </c>
    </row>
    <row r="346" spans="4:12" x14ac:dyDescent="0.4">
      <c r="D346" s="2" t="s">
        <v>472</v>
      </c>
      <c r="E346" s="19" t="s">
        <v>473</v>
      </c>
      <c r="F346" s="19" t="s">
        <v>474</v>
      </c>
      <c r="G346" s="34"/>
      <c r="K346" s="34"/>
      <c r="L346" s="25" t="str">
        <f t="shared" si="5"/>
        <v>BRC - Brachioteuthis spp - Arm squids nei</v>
      </c>
    </row>
    <row r="347" spans="4:12" x14ac:dyDescent="0.4">
      <c r="D347" s="34" t="s">
        <v>1761</v>
      </c>
      <c r="E347" s="34" t="s">
        <v>1762</v>
      </c>
      <c r="F347" s="34" t="s">
        <v>1763</v>
      </c>
      <c r="G347" s="19"/>
      <c r="L347" s="25" t="str">
        <f t="shared" si="5"/>
        <v>BRI - Gonostomatidae - Bristlemouths</v>
      </c>
    </row>
    <row r="348" spans="4:12" x14ac:dyDescent="0.4">
      <c r="D348" s="2" t="s">
        <v>764</v>
      </c>
      <c r="E348" s="19" t="s">
        <v>765</v>
      </c>
      <c r="F348" s="19" t="s">
        <v>766</v>
      </c>
      <c r="G348" s="19"/>
      <c r="L348" s="25" t="str">
        <f t="shared" si="5"/>
        <v>BVH - Brachiopoda - Brachiopods, lamp shells</v>
      </c>
    </row>
    <row r="349" spans="4:12" x14ac:dyDescent="0.4">
      <c r="D349" s="2" t="s">
        <v>772</v>
      </c>
      <c r="E349" s="19" t="s">
        <v>773</v>
      </c>
      <c r="F349" s="19" t="s">
        <v>774</v>
      </c>
      <c r="G349" s="19"/>
      <c r="L349" s="25" t="str">
        <f t="shared" si="5"/>
        <v>BWY - Bathylasmatidae - Barnacle</v>
      </c>
    </row>
    <row r="350" spans="4:12" x14ac:dyDescent="0.4">
      <c r="D350" s="2" t="s">
        <v>780</v>
      </c>
      <c r="E350" s="19" t="s">
        <v>781</v>
      </c>
      <c r="F350" s="19" t="s">
        <v>782</v>
      </c>
      <c r="G350" s="19"/>
      <c r="L350" s="25" t="str">
        <f t="shared" si="5"/>
        <v>BZN - Bryozoa - Bryozoans</v>
      </c>
    </row>
    <row r="351" spans="4:12" x14ac:dyDescent="0.4">
      <c r="D351" s="2" t="s">
        <v>547</v>
      </c>
      <c r="E351" s="19" t="s">
        <v>548</v>
      </c>
      <c r="F351" s="19" t="s">
        <v>1687</v>
      </c>
      <c r="G351" s="19"/>
      <c r="L351" s="25" t="str">
        <f t="shared" si="5"/>
        <v>CEP - Cephalopoda - Cephalopods nei</v>
      </c>
    </row>
    <row r="352" spans="4:12" x14ac:dyDescent="0.4">
      <c r="D352" s="2" t="s">
        <v>1600</v>
      </c>
      <c r="E352" s="19" t="s">
        <v>1601</v>
      </c>
      <c r="F352" s="19" t="s">
        <v>1602</v>
      </c>
      <c r="G352" s="19"/>
      <c r="L352" s="25" t="str">
        <f t="shared" si="5"/>
        <v>CGE - Chaceon maritae - West African geryon</v>
      </c>
    </row>
    <row r="353" spans="4:12" x14ac:dyDescent="0.4">
      <c r="D353" s="2" t="s">
        <v>1333</v>
      </c>
      <c r="E353" s="19" t="s">
        <v>1334</v>
      </c>
      <c r="F353" s="19" t="s">
        <v>1717</v>
      </c>
      <c r="G353" s="19"/>
      <c r="L353" s="25" t="str">
        <f t="shared" si="5"/>
        <v>CLX - Bivalvia - Clams, etc. nei</v>
      </c>
    </row>
    <row r="354" spans="4:12" x14ac:dyDescent="0.4">
      <c r="D354" s="2" t="s">
        <v>788</v>
      </c>
      <c r="E354" s="19" t="s">
        <v>789</v>
      </c>
      <c r="F354" s="19" t="s">
        <v>790</v>
      </c>
      <c r="G354" s="19"/>
      <c r="L354" s="25" t="str">
        <f t="shared" si="5"/>
        <v>CNI - Cnidaria - Cnidarians nei</v>
      </c>
    </row>
    <row r="355" spans="4:12" x14ac:dyDescent="0.4">
      <c r="D355" s="2" t="s">
        <v>596</v>
      </c>
      <c r="E355" s="19" t="s">
        <v>597</v>
      </c>
      <c r="F355" s="19" t="s">
        <v>598</v>
      </c>
      <c r="G355" s="19"/>
      <c r="L355" s="25" t="str">
        <f t="shared" si="5"/>
        <v>CNZ - Crangon spp - Crangon shrimps nei</v>
      </c>
    </row>
    <row r="356" spans="4:12" x14ac:dyDescent="0.4">
      <c r="D356" s="2" t="s">
        <v>1335</v>
      </c>
      <c r="E356" s="19" t="s">
        <v>1336</v>
      </c>
      <c r="F356" s="19" t="s">
        <v>1337</v>
      </c>
      <c r="G356" s="19"/>
      <c r="L356" s="25" t="str">
        <f t="shared" si="5"/>
        <v>CRA - Brachyura - Marine crabs nei</v>
      </c>
    </row>
    <row r="357" spans="4:12" x14ac:dyDescent="0.4">
      <c r="D357" s="2" t="s">
        <v>1603</v>
      </c>
      <c r="E357" s="19" t="s">
        <v>1340</v>
      </c>
      <c r="F357" s="19" t="s">
        <v>1604</v>
      </c>
      <c r="G357" s="19"/>
      <c r="L357" s="25" t="str">
        <f t="shared" si="5"/>
        <v>CRU - Crustacea - Marine crustaceans nei</v>
      </c>
    </row>
    <row r="358" spans="4:12" x14ac:dyDescent="0.4">
      <c r="D358" s="2" t="s">
        <v>795</v>
      </c>
      <c r="E358" s="19" t="s">
        <v>796</v>
      </c>
      <c r="F358" s="19" t="s">
        <v>1605</v>
      </c>
      <c r="G358" s="19"/>
      <c r="L358" s="25" t="str">
        <f t="shared" si="5"/>
        <v>CSS - Scleractinia - Hard corals, madrepores nei</v>
      </c>
    </row>
    <row r="359" spans="4:12" x14ac:dyDescent="0.4">
      <c r="D359" s="2" t="s">
        <v>1338</v>
      </c>
      <c r="E359" s="19" t="s">
        <v>1606</v>
      </c>
      <c r="F359" s="19" t="s">
        <v>1339</v>
      </c>
      <c r="G359" s="19"/>
      <c r="L359" s="25" t="str">
        <f t="shared" si="5"/>
        <v>CUX - Holothuroidea - Sea cucumbers nei</v>
      </c>
    </row>
    <row r="360" spans="4:12" x14ac:dyDescent="0.4">
      <c r="D360" s="2" t="s">
        <v>801</v>
      </c>
      <c r="E360" s="19" t="s">
        <v>1607</v>
      </c>
      <c r="F360" s="19" t="s">
        <v>802</v>
      </c>
      <c r="G360" s="19"/>
      <c r="L360" s="25" t="str">
        <f t="shared" si="5"/>
        <v>CVD - Cidaridae - Pencil urchins</v>
      </c>
    </row>
    <row r="361" spans="4:12" x14ac:dyDescent="0.4">
      <c r="D361" s="2" t="s">
        <v>805</v>
      </c>
      <c r="E361" s="19" t="s">
        <v>806</v>
      </c>
      <c r="F361" s="19" t="s">
        <v>807</v>
      </c>
      <c r="G361" s="19"/>
      <c r="L361" s="25" t="str">
        <f t="shared" si="5"/>
        <v>CWD - Crinoidea - Feather stars and sea lilies</v>
      </c>
    </row>
    <row r="362" spans="4:12" x14ac:dyDescent="0.4">
      <c r="D362" s="2" t="s">
        <v>1608</v>
      </c>
      <c r="E362" s="19" t="s">
        <v>812</v>
      </c>
      <c r="F362" s="19"/>
      <c r="G362" s="19"/>
      <c r="L362" s="25" t="str">
        <f t="shared" si="5"/>
        <v>CX1 - Chemosynthetic</v>
      </c>
    </row>
    <row r="363" spans="4:12" x14ac:dyDescent="0.4">
      <c r="D363" s="2" t="s">
        <v>635</v>
      </c>
      <c r="E363" s="19" t="s">
        <v>636</v>
      </c>
      <c r="F363" s="19" t="s">
        <v>1609</v>
      </c>
      <c r="G363" s="19"/>
      <c r="L363" s="25" t="str">
        <f t="shared" si="5"/>
        <v>CYC - Cycloteuthidae - Disc-fin squids nei</v>
      </c>
    </row>
    <row r="364" spans="4:12" x14ac:dyDescent="0.4">
      <c r="D364" s="2" t="s">
        <v>1610</v>
      </c>
      <c r="E364" s="19" t="s">
        <v>816</v>
      </c>
      <c r="F364" s="19"/>
      <c r="G364" s="19"/>
      <c r="L364" s="25" t="str">
        <f t="shared" si="5"/>
        <v>CZ1 - Chordata</v>
      </c>
    </row>
    <row r="365" spans="4:12" x14ac:dyDescent="0.4">
      <c r="D365" s="2" t="s">
        <v>819</v>
      </c>
      <c r="E365" s="19" t="s">
        <v>820</v>
      </c>
      <c r="F365" s="19" t="s">
        <v>1611</v>
      </c>
      <c r="G365" s="19"/>
      <c r="L365" s="25" t="str">
        <f t="shared" si="5"/>
        <v>DMK - Adamussium colbecki - Antarctic scallop</v>
      </c>
    </row>
    <row r="366" spans="4:12" x14ac:dyDescent="0.4">
      <c r="D366" s="2" t="s">
        <v>824</v>
      </c>
      <c r="E366" s="19" t="s">
        <v>825</v>
      </c>
      <c r="F366" s="19" t="s">
        <v>826</v>
      </c>
      <c r="G366" s="19"/>
      <c r="L366" s="25" t="str">
        <f t="shared" si="5"/>
        <v>DMO - Demospongiae - Siliceous sponges</v>
      </c>
    </row>
    <row r="367" spans="4:12" x14ac:dyDescent="0.4">
      <c r="D367" s="2" t="s">
        <v>2060</v>
      </c>
      <c r="E367" s="19" t="s">
        <v>2061</v>
      </c>
      <c r="F367" s="19"/>
      <c r="G367" s="19"/>
      <c r="L367" s="25" t="str">
        <f t="shared" si="5"/>
        <v>DWD - Hyocrinidae</v>
      </c>
    </row>
    <row r="368" spans="4:12" x14ac:dyDescent="0.4">
      <c r="D368" s="2" t="s">
        <v>2062</v>
      </c>
      <c r="E368" s="19" t="s">
        <v>2063</v>
      </c>
      <c r="F368" s="19"/>
      <c r="G368" s="19"/>
      <c r="L368" s="25" t="str">
        <f t="shared" si="5"/>
        <v>DWI - Scalpellomorpha</v>
      </c>
    </row>
    <row r="369" spans="4:12" x14ac:dyDescent="0.4">
      <c r="D369" s="2" t="s">
        <v>2064</v>
      </c>
      <c r="E369" s="19" t="s">
        <v>2065</v>
      </c>
      <c r="F369" s="19" t="s">
        <v>2066</v>
      </c>
      <c r="G369" s="19"/>
      <c r="L369" s="25" t="str">
        <f t="shared" si="5"/>
        <v>DWL - Cidaroida - Pensil spine urchins</v>
      </c>
    </row>
    <row r="370" spans="4:12" x14ac:dyDescent="0.4">
      <c r="D370" s="2" t="s">
        <v>2067</v>
      </c>
      <c r="E370" s="19" t="s">
        <v>2068</v>
      </c>
      <c r="F370" s="19" t="s">
        <v>2069</v>
      </c>
      <c r="G370" s="19"/>
      <c r="L370" s="25" t="str">
        <f t="shared" si="5"/>
        <v>DWQ - Malacalcyonacea - True soft corals</v>
      </c>
    </row>
    <row r="371" spans="4:12" x14ac:dyDescent="0.4">
      <c r="D371" s="2" t="s">
        <v>2070</v>
      </c>
      <c r="E371" s="19" t="s">
        <v>2071</v>
      </c>
      <c r="F371" s="19" t="s">
        <v>2072</v>
      </c>
      <c r="G371" s="19"/>
      <c r="L371" s="25" t="str">
        <f t="shared" si="5"/>
        <v>DWR - Scleralcyonacea - Gorgonian octocorals</v>
      </c>
    </row>
    <row r="372" spans="4:12" x14ac:dyDescent="0.4">
      <c r="D372" s="2" t="s">
        <v>669</v>
      </c>
      <c r="E372" s="19" t="s">
        <v>670</v>
      </c>
      <c r="F372" s="19" t="s">
        <v>1612</v>
      </c>
      <c r="G372" s="19"/>
      <c r="L372" s="25" t="str">
        <f t="shared" si="5"/>
        <v>ECH - Echinodermata - Echinoderms</v>
      </c>
    </row>
    <row r="373" spans="4:12" x14ac:dyDescent="0.4">
      <c r="D373" s="2" t="s">
        <v>1613</v>
      </c>
      <c r="E373" s="19" t="s">
        <v>1614</v>
      </c>
      <c r="F373" s="19" t="s">
        <v>1615</v>
      </c>
      <c r="G373" s="19"/>
      <c r="L373" s="25" t="str">
        <f t="shared" si="5"/>
        <v>EKH - Mesonychoteuthis hamiltoni - Antarctic cranch squid</v>
      </c>
    </row>
    <row r="374" spans="4:12" x14ac:dyDescent="0.4">
      <c r="D374" s="2" t="s">
        <v>731</v>
      </c>
      <c r="E374" s="19" t="s">
        <v>732</v>
      </c>
      <c r="F374" s="19" t="s">
        <v>1718</v>
      </c>
      <c r="G374" s="19"/>
      <c r="L374" s="25" t="str">
        <f t="shared" si="5"/>
        <v>GAS - Gastropoda - Gastropods nei</v>
      </c>
    </row>
    <row r="375" spans="4:12" x14ac:dyDescent="0.4">
      <c r="D375" s="2" t="s">
        <v>756</v>
      </c>
      <c r="E375" s="19" t="s">
        <v>757</v>
      </c>
      <c r="F375" s="19" t="s">
        <v>758</v>
      </c>
      <c r="G375" s="19"/>
      <c r="L375" s="25" t="str">
        <f t="shared" si="5"/>
        <v>GGW - Gorgoniidae - Gorgonians</v>
      </c>
    </row>
    <row r="376" spans="4:12" x14ac:dyDescent="0.4">
      <c r="D376" s="2" t="s">
        <v>761</v>
      </c>
      <c r="E376" s="19" t="s">
        <v>762</v>
      </c>
      <c r="F376" s="19" t="s">
        <v>763</v>
      </c>
      <c r="G376" s="19"/>
      <c r="L376" s="25" t="str">
        <f t="shared" si="5"/>
        <v>GIS - Dosidicus gigas - Jumbo flying squid</v>
      </c>
    </row>
    <row r="377" spans="4:12" x14ac:dyDescent="0.4">
      <c r="D377" s="33" t="s">
        <v>839</v>
      </c>
      <c r="E377" s="19" t="s">
        <v>840</v>
      </c>
      <c r="F377" s="19" t="s">
        <v>841</v>
      </c>
      <c r="G377" s="19"/>
      <c r="L377" s="25" t="str">
        <f t="shared" si="5"/>
        <v>HQZ - Hydrozoa - Hydrozoans</v>
      </c>
    </row>
    <row r="378" spans="4:12" x14ac:dyDescent="0.4">
      <c r="D378" s="2" t="s">
        <v>846</v>
      </c>
      <c r="E378" s="2" t="s">
        <v>847</v>
      </c>
      <c r="F378" s="23" t="s">
        <v>1616</v>
      </c>
      <c r="G378" s="19"/>
      <c r="L378" s="25" t="str">
        <f t="shared" si="5"/>
        <v>HXY - Hexactinellida - Glass sponges</v>
      </c>
    </row>
    <row r="379" spans="4:12" x14ac:dyDescent="0.4">
      <c r="D379" s="2" t="s">
        <v>1341</v>
      </c>
      <c r="E379" s="2" t="s">
        <v>1342</v>
      </c>
      <c r="F379" s="23" t="s">
        <v>1617</v>
      </c>
      <c r="G379" s="19"/>
      <c r="L379" s="25" t="str">
        <f t="shared" si="5"/>
        <v>ISH - Isopoda - Isopods, pillbugs, sowbugs</v>
      </c>
    </row>
    <row r="380" spans="4:12" x14ac:dyDescent="0.4">
      <c r="D380" s="2" t="s">
        <v>1343</v>
      </c>
      <c r="E380" s="2" t="s">
        <v>1344</v>
      </c>
      <c r="F380" s="23" t="s">
        <v>1618</v>
      </c>
      <c r="G380" s="19"/>
      <c r="L380" s="25" t="str">
        <f t="shared" si="5"/>
        <v>KCF - Paralomis formosa - Globose king crab</v>
      </c>
    </row>
    <row r="381" spans="4:12" x14ac:dyDescent="0.4">
      <c r="D381" s="2" t="s">
        <v>1345</v>
      </c>
      <c r="E381" s="2" t="s">
        <v>1346</v>
      </c>
      <c r="F381" s="23" t="s">
        <v>1619</v>
      </c>
      <c r="G381" s="19"/>
      <c r="L381" s="25" t="str">
        <f t="shared" si="5"/>
        <v>KCM - Lithodes murrayi - Subantarctic stone crab</v>
      </c>
    </row>
    <row r="382" spans="4:12" x14ac:dyDescent="0.4">
      <c r="D382" s="2" t="s">
        <v>1347</v>
      </c>
      <c r="E382" s="2" t="s">
        <v>1348</v>
      </c>
      <c r="F382" s="23" t="s">
        <v>1349</v>
      </c>
      <c r="G382" s="19"/>
      <c r="L382" s="25" t="str">
        <f t="shared" si="5"/>
        <v>KCS - Paralithodes spp - King crabs</v>
      </c>
    </row>
    <row r="383" spans="4:12" x14ac:dyDescent="0.4">
      <c r="D383" s="2" t="s">
        <v>1350</v>
      </c>
      <c r="E383" s="2" t="s">
        <v>1351</v>
      </c>
      <c r="F383" s="23" t="s">
        <v>1352</v>
      </c>
      <c r="G383" s="19"/>
      <c r="L383" s="25" t="str">
        <f t="shared" si="5"/>
        <v>KCU - Paralomis aculeata - Red stone crab</v>
      </c>
    </row>
    <row r="384" spans="4:12" x14ac:dyDescent="0.4">
      <c r="D384" s="2" t="s">
        <v>1353</v>
      </c>
      <c r="E384" s="2" t="s">
        <v>1354</v>
      </c>
      <c r="F384" s="23" t="s">
        <v>1620</v>
      </c>
      <c r="G384" s="19"/>
      <c r="L384" s="25" t="str">
        <f t="shared" si="5"/>
        <v>KCV - Paralomis spinosissima - Antarctic stone crab</v>
      </c>
    </row>
    <row r="385" spans="4:12" x14ac:dyDescent="0.4">
      <c r="D385" s="2" t="s">
        <v>1355</v>
      </c>
      <c r="E385" s="2" t="s">
        <v>1356</v>
      </c>
      <c r="F385" s="23" t="s">
        <v>1621</v>
      </c>
      <c r="G385" s="19"/>
      <c r="L385" s="25" t="str">
        <f t="shared" si="5"/>
        <v>KCX - Lithodidae - King crabs, stone crabs nei</v>
      </c>
    </row>
    <row r="386" spans="4:12" x14ac:dyDescent="0.4">
      <c r="D386" s="2" t="s">
        <v>1357</v>
      </c>
      <c r="E386" s="2" t="s">
        <v>1358</v>
      </c>
      <c r="F386" s="23" t="s">
        <v>1622</v>
      </c>
      <c r="G386" s="19"/>
      <c r="L386" s="25" t="str">
        <f t="shared" si="5"/>
        <v>KCZ - Lithodes spp - King crabs nei</v>
      </c>
    </row>
    <row r="387" spans="4:12" x14ac:dyDescent="0.4">
      <c r="D387" s="2" t="s">
        <v>917</v>
      </c>
      <c r="E387" s="2" t="s">
        <v>918</v>
      </c>
      <c r="F387" s="23"/>
      <c r="G387" s="19"/>
      <c r="L387" s="25" t="str">
        <f t="shared" si="5"/>
        <v>KDD - Paralomis anamerae</v>
      </c>
    </row>
    <row r="388" spans="4:12" x14ac:dyDescent="0.4">
      <c r="D388" s="2" t="s">
        <v>1719</v>
      </c>
      <c r="E388" s="2" t="s">
        <v>1720</v>
      </c>
      <c r="F388" s="23" t="s">
        <v>1721</v>
      </c>
      <c r="G388" s="19"/>
      <c r="L388" s="25" t="str">
        <f t="shared" si="5"/>
        <v>KRC - Euphausia crystallorophias - Ice krill</v>
      </c>
    </row>
    <row r="389" spans="4:12" x14ac:dyDescent="0.4">
      <c r="D389" s="32" t="s">
        <v>1623</v>
      </c>
      <c r="E389" s="32" t="s">
        <v>1624</v>
      </c>
      <c r="F389" s="23" t="s">
        <v>1625</v>
      </c>
      <c r="G389" s="19"/>
      <c r="L389" s="25" t="str">
        <f t="shared" si="5"/>
        <v>KRI - Euphausia superba - Antarctic krill</v>
      </c>
    </row>
    <row r="390" spans="4:12" x14ac:dyDescent="0.4">
      <c r="D390" s="2" t="s">
        <v>1672</v>
      </c>
      <c r="E390" s="2" t="s">
        <v>1673</v>
      </c>
      <c r="F390" s="23" t="s">
        <v>1722</v>
      </c>
      <c r="G390" s="19"/>
      <c r="L390" s="25" t="str">
        <f t="shared" si="5"/>
        <v>KRM - Thysanoessa macrura - Bigeye krill</v>
      </c>
    </row>
    <row r="391" spans="4:12" x14ac:dyDescent="0.4">
      <c r="D391" s="2" t="s">
        <v>1361</v>
      </c>
      <c r="E391" s="2" t="s">
        <v>1362</v>
      </c>
      <c r="F391" s="23" t="s">
        <v>1363</v>
      </c>
      <c r="G391" s="19"/>
      <c r="L391" s="25" t="str">
        <f t="shared" si="5"/>
        <v>KRT - Euphausia triacantha - Spiny krill</v>
      </c>
    </row>
    <row r="392" spans="4:12" x14ac:dyDescent="0.4">
      <c r="D392" s="2" t="s">
        <v>1364</v>
      </c>
      <c r="E392" s="2" t="s">
        <v>1365</v>
      </c>
      <c r="F392" s="23" t="s">
        <v>1366</v>
      </c>
      <c r="G392" s="19"/>
      <c r="L392" s="25" t="str">
        <f t="shared" si="5"/>
        <v>KRV - Euphausia vallentini - Northern krill</v>
      </c>
    </row>
    <row r="393" spans="4:12" x14ac:dyDescent="0.4">
      <c r="D393" s="2" t="s">
        <v>1359</v>
      </c>
      <c r="E393" s="2" t="s">
        <v>1360</v>
      </c>
      <c r="F393" s="23" t="s">
        <v>1626</v>
      </c>
      <c r="G393" s="19"/>
      <c r="L393" s="25" t="str">
        <f t="shared" si="5"/>
        <v>KRX - Euphausia spp - Antarctic krill nei</v>
      </c>
    </row>
    <row r="394" spans="4:12" x14ac:dyDescent="0.4">
      <c r="D394" s="2" t="s">
        <v>1627</v>
      </c>
      <c r="E394" s="2" t="s">
        <v>1628</v>
      </c>
      <c r="F394" s="23"/>
      <c r="G394" s="19"/>
      <c r="L394" s="25" t="str">
        <f t="shared" si="5"/>
        <v>KZU - Labidiaster annulatus</v>
      </c>
    </row>
    <row r="395" spans="4:12" x14ac:dyDescent="0.4">
      <c r="D395" s="2" t="s">
        <v>1367</v>
      </c>
      <c r="E395" s="2" t="s">
        <v>1368</v>
      </c>
      <c r="F395" s="23" t="s">
        <v>1629</v>
      </c>
      <c r="G395" s="19"/>
      <c r="L395" s="25" t="str">
        <f t="shared" si="5"/>
        <v>MOL - Mollusca - Marine molluscs nei</v>
      </c>
    </row>
    <row r="396" spans="4:12" x14ac:dyDescent="0.4">
      <c r="D396" s="2" t="s">
        <v>1369</v>
      </c>
      <c r="E396" s="2" t="s">
        <v>1370</v>
      </c>
      <c r="F396" s="23" t="s">
        <v>1371</v>
      </c>
      <c r="G396" s="19"/>
      <c r="L396" s="25" t="str">
        <f t="shared" si="5"/>
        <v>MYC - Mytilus chilensis - Chilean mussel</v>
      </c>
    </row>
    <row r="397" spans="4:12" x14ac:dyDescent="0.4">
      <c r="D397" s="2" t="s">
        <v>1035</v>
      </c>
      <c r="E397" s="2" t="s">
        <v>1036</v>
      </c>
      <c r="F397" s="23" t="s">
        <v>1037</v>
      </c>
      <c r="G397" s="19"/>
      <c r="L397" s="25" t="str">
        <f t="shared" si="5"/>
        <v>NDW - Neolithodes diomedeae - Antarctic king crab</v>
      </c>
    </row>
    <row r="398" spans="4:12" x14ac:dyDescent="0.4">
      <c r="D398" s="2" t="s">
        <v>1038</v>
      </c>
      <c r="E398" s="2" t="s">
        <v>1632</v>
      </c>
      <c r="F398" s="23" t="s">
        <v>1039</v>
      </c>
      <c r="G398" s="19"/>
      <c r="L398" s="25" t="str">
        <f t="shared" si="5"/>
        <v>NER - Hediste diversicolor - Ragworm</v>
      </c>
    </row>
    <row r="399" spans="4:12" x14ac:dyDescent="0.4">
      <c r="D399" s="2" t="s">
        <v>1040</v>
      </c>
      <c r="E399" s="2" t="s">
        <v>1041</v>
      </c>
      <c r="F399" s="23" t="s">
        <v>1042</v>
      </c>
      <c r="G399" s="19"/>
      <c r="L399" s="25" t="str">
        <f t="shared" ref="L399:L437" si="6">_xlfn.CONCAT(D399," - ", E399,IF(F399="",""," - "),IF(F399="","",F399))</f>
        <v>NEX - Nephropidae - True lobsters,lobsterettes nei</v>
      </c>
    </row>
    <row r="400" spans="4:12" x14ac:dyDescent="0.4">
      <c r="D400" s="2" t="s">
        <v>851</v>
      </c>
      <c r="E400" s="2" t="s">
        <v>852</v>
      </c>
      <c r="F400" s="23" t="s">
        <v>853</v>
      </c>
      <c r="G400" s="19"/>
      <c r="L400" s="25" t="str">
        <f t="shared" si="6"/>
        <v>NHE - Annelida - Annelid worms</v>
      </c>
    </row>
    <row r="401" spans="4:12" x14ac:dyDescent="0.4">
      <c r="D401" s="2" t="s">
        <v>857</v>
      </c>
      <c r="E401" s="2" t="s">
        <v>858</v>
      </c>
      <c r="F401" s="23" t="s">
        <v>1633</v>
      </c>
      <c r="G401" s="19"/>
      <c r="L401" s="25" t="str">
        <f t="shared" si="6"/>
        <v>NTW - Pennatulacea - Sea pens</v>
      </c>
    </row>
    <row r="402" spans="4:12" x14ac:dyDescent="0.4">
      <c r="D402" s="2" t="s">
        <v>1109</v>
      </c>
      <c r="E402" s="2" t="s">
        <v>1110</v>
      </c>
      <c r="F402" s="23" t="s">
        <v>1634</v>
      </c>
      <c r="G402" s="19"/>
      <c r="L402" s="25" t="str">
        <f t="shared" si="6"/>
        <v>OCT - Octopodidae - Octopuses, etc. nei</v>
      </c>
    </row>
    <row r="403" spans="4:12" x14ac:dyDescent="0.4">
      <c r="D403" s="2" t="s">
        <v>863</v>
      </c>
      <c r="E403" s="2" t="s">
        <v>864</v>
      </c>
      <c r="F403" s="23" t="s">
        <v>865</v>
      </c>
      <c r="G403" s="19"/>
      <c r="L403" s="25" t="str">
        <f t="shared" si="6"/>
        <v>OEQ - Euryalida - Basket stars</v>
      </c>
    </row>
    <row r="404" spans="4:12" x14ac:dyDescent="0.4">
      <c r="D404" s="2" t="s">
        <v>1114</v>
      </c>
      <c r="E404" s="2" t="s">
        <v>1635</v>
      </c>
      <c r="F404" s="23" t="s">
        <v>1636</v>
      </c>
      <c r="G404" s="19"/>
      <c r="L404" s="25" t="str">
        <f t="shared" si="6"/>
        <v>OIJ - Moroteuthopsis ingens - Greater hooked squid</v>
      </c>
    </row>
    <row r="405" spans="4:12" x14ac:dyDescent="0.4">
      <c r="D405" s="2" t="s">
        <v>869</v>
      </c>
      <c r="E405" s="2" t="s">
        <v>870</v>
      </c>
      <c r="F405" s="23" t="s">
        <v>1637</v>
      </c>
      <c r="G405" s="19"/>
      <c r="L405" s="25" t="str">
        <f t="shared" si="6"/>
        <v>OOY - Ophiurida - Brittle and snake stars</v>
      </c>
    </row>
    <row r="406" spans="4:12" x14ac:dyDescent="0.4">
      <c r="D406" s="2" t="s">
        <v>1372</v>
      </c>
      <c r="E406" s="2" t="s">
        <v>1373</v>
      </c>
      <c r="F406" s="23" t="s">
        <v>1638</v>
      </c>
      <c r="G406" s="19"/>
      <c r="L406" s="25" t="str">
        <f t="shared" si="6"/>
        <v>OWP - Ophiuroidea - Basket, brittle, snake stars</v>
      </c>
    </row>
    <row r="407" spans="4:12" x14ac:dyDescent="0.4">
      <c r="D407" s="2" t="s">
        <v>1117</v>
      </c>
      <c r="E407" s="2" t="s">
        <v>1118</v>
      </c>
      <c r="F407" s="23" t="s">
        <v>1639</v>
      </c>
      <c r="G407" s="19"/>
      <c r="L407" s="25" t="str">
        <f t="shared" si="6"/>
        <v>PAG - Paralomis granulosa - Softshell red crab</v>
      </c>
    </row>
    <row r="408" spans="4:12" x14ac:dyDescent="0.4">
      <c r="D408" s="2" t="s">
        <v>1120</v>
      </c>
      <c r="E408" s="2" t="s">
        <v>1121</v>
      </c>
      <c r="F408" s="23" t="s">
        <v>1122</v>
      </c>
      <c r="G408" s="19"/>
      <c r="L408" s="25" t="str">
        <f t="shared" si="6"/>
        <v>PAI - Paralomis spp - Crabs</v>
      </c>
    </row>
    <row r="409" spans="4:12" x14ac:dyDescent="0.4">
      <c r="D409" s="2" t="s">
        <v>874</v>
      </c>
      <c r="E409" s="2" t="s">
        <v>1640</v>
      </c>
      <c r="F409" s="23" t="s">
        <v>875</v>
      </c>
      <c r="G409" s="19"/>
      <c r="L409" s="25" t="str">
        <f t="shared" si="6"/>
        <v>PBQ - Graptolithoidea - Pterobranchs</v>
      </c>
    </row>
    <row r="410" spans="4:12" x14ac:dyDescent="0.4">
      <c r="D410" s="2" t="s">
        <v>1641</v>
      </c>
      <c r="E410" s="2" t="s">
        <v>647</v>
      </c>
      <c r="F410" s="23" t="s">
        <v>1642</v>
      </c>
      <c r="G410" s="19"/>
      <c r="L410" s="25" t="str">
        <f t="shared" si="6"/>
        <v>PDZ - Pandalidae - Pandalid shrimps nei</v>
      </c>
    </row>
    <row r="411" spans="4:12" x14ac:dyDescent="0.4">
      <c r="D411" s="2" t="s">
        <v>1133</v>
      </c>
      <c r="E411" s="2" t="s">
        <v>1134</v>
      </c>
      <c r="F411" s="23" t="s">
        <v>1135</v>
      </c>
      <c r="G411" s="19"/>
      <c r="L411" s="25" t="str">
        <f t="shared" si="6"/>
        <v>PEN - Penaeus spp - Penaeus shrimps nei</v>
      </c>
    </row>
    <row r="412" spans="4:12" x14ac:dyDescent="0.4">
      <c r="D412" s="2" t="s">
        <v>1374</v>
      </c>
      <c r="E412" s="2" t="s">
        <v>1375</v>
      </c>
      <c r="F412" s="23" t="s">
        <v>1376</v>
      </c>
      <c r="G412" s="19"/>
      <c r="L412" s="25" t="str">
        <f t="shared" si="6"/>
        <v>PFR - Porifera - Sponges</v>
      </c>
    </row>
    <row r="413" spans="4:12" x14ac:dyDescent="0.4">
      <c r="D413" s="2" t="s">
        <v>1185</v>
      </c>
      <c r="E413" s="2" t="s">
        <v>1186</v>
      </c>
      <c r="F413" s="23" t="s">
        <v>1643</v>
      </c>
      <c r="G413" s="19"/>
      <c r="L413" s="25" t="str">
        <f t="shared" si="6"/>
        <v>PRD - Pareledone spp - Antarctic octopuses</v>
      </c>
    </row>
    <row r="414" spans="4:12" x14ac:dyDescent="0.4">
      <c r="D414" s="2" t="s">
        <v>1194</v>
      </c>
      <c r="E414" s="2" t="s">
        <v>1644</v>
      </c>
      <c r="F414" s="23" t="s">
        <v>1195</v>
      </c>
      <c r="G414" s="19"/>
      <c r="L414" s="25" t="str">
        <f t="shared" si="6"/>
        <v>PRT - Pyropia tenera - Laver (Nori)</v>
      </c>
    </row>
    <row r="415" spans="4:12" x14ac:dyDescent="0.4">
      <c r="D415" s="2" t="s">
        <v>1198</v>
      </c>
      <c r="E415" s="2" t="s">
        <v>1199</v>
      </c>
      <c r="F415" s="23" t="s">
        <v>1200</v>
      </c>
      <c r="G415" s="19"/>
      <c r="L415" s="25" t="str">
        <f t="shared" si="6"/>
        <v>PSG - Psychroteuthis glacialis - Glacial squid</v>
      </c>
    </row>
    <row r="416" spans="4:12" x14ac:dyDescent="0.4">
      <c r="D416" s="2" t="s">
        <v>1377</v>
      </c>
      <c r="E416" s="2" t="s">
        <v>1378</v>
      </c>
      <c r="F416" s="23" t="s">
        <v>1379</v>
      </c>
      <c r="G416" s="19"/>
      <c r="L416" s="25" t="str">
        <f t="shared" si="6"/>
        <v>PWJ - Pycnogonida - Sea spiders</v>
      </c>
    </row>
    <row r="417" spans="4:12" x14ac:dyDescent="0.4">
      <c r="D417" s="2" t="s">
        <v>1645</v>
      </c>
      <c r="E417" s="2" t="s">
        <v>1646</v>
      </c>
      <c r="F417" s="23" t="s">
        <v>1647</v>
      </c>
      <c r="L417" s="25" t="str">
        <f t="shared" si="6"/>
        <v>QCX - Gorgonocephalus spp - Gorgons head basket-stars nei</v>
      </c>
    </row>
    <row r="418" spans="4:12" x14ac:dyDescent="0.4">
      <c r="D418" s="2" t="s">
        <v>1380</v>
      </c>
      <c r="E418" s="2" t="s">
        <v>1381</v>
      </c>
      <c r="F418" s="23" t="s">
        <v>1382</v>
      </c>
      <c r="L418" s="25" t="str">
        <f t="shared" si="6"/>
        <v>SPX - Salpidae - Salps</v>
      </c>
    </row>
    <row r="419" spans="4:12" x14ac:dyDescent="0.4">
      <c r="D419" s="2" t="s">
        <v>1401</v>
      </c>
      <c r="E419" s="2" t="s">
        <v>1254</v>
      </c>
      <c r="F419" s="23"/>
      <c r="L419" s="25" t="str">
        <f t="shared" si="6"/>
        <v>SQ1 - Ommastrephes, Illex</v>
      </c>
    </row>
    <row r="420" spans="4:12" x14ac:dyDescent="0.4">
      <c r="D420" s="2" t="s">
        <v>1244</v>
      </c>
      <c r="E420" s="2" t="s">
        <v>1245</v>
      </c>
      <c r="F420" s="23" t="s">
        <v>1246</v>
      </c>
      <c r="L420" s="25" t="str">
        <f t="shared" si="6"/>
        <v>SQA - Illex argentinus - Argentine shortfin squid</v>
      </c>
    </row>
    <row r="421" spans="4:12" x14ac:dyDescent="0.4">
      <c r="D421" s="2" t="s">
        <v>1247</v>
      </c>
      <c r="E421" s="2" t="s">
        <v>1248</v>
      </c>
      <c r="F421" s="23" t="s">
        <v>1648</v>
      </c>
      <c r="L421" s="25" t="str">
        <f t="shared" si="6"/>
        <v>SQC - Loligo spp - Common squids nei</v>
      </c>
    </row>
    <row r="422" spans="4:12" x14ac:dyDescent="0.4">
      <c r="D422" s="2" t="s">
        <v>1249</v>
      </c>
      <c r="E422" s="2" t="s">
        <v>1250</v>
      </c>
      <c r="F422" s="23" t="s">
        <v>1251</v>
      </c>
      <c r="L422" s="25" t="str">
        <f t="shared" si="6"/>
        <v>SQS - Martialia hyadesi - Sevenstar flying squid</v>
      </c>
    </row>
    <row r="423" spans="4:12" x14ac:dyDescent="0.4">
      <c r="D423" s="2" t="s">
        <v>1252</v>
      </c>
      <c r="E423" s="2" t="s">
        <v>1253</v>
      </c>
      <c r="F423" s="23" t="s">
        <v>1649</v>
      </c>
      <c r="L423" s="25" t="str">
        <f t="shared" si="6"/>
        <v>SQU - Loliginidae, Ommastrephidae - Various squids nei</v>
      </c>
    </row>
    <row r="424" spans="4:12" x14ac:dyDescent="0.4">
      <c r="D424" s="2" t="s">
        <v>1383</v>
      </c>
      <c r="E424" s="2" t="s">
        <v>1384</v>
      </c>
      <c r="F424" s="23" t="s">
        <v>1385</v>
      </c>
      <c r="L424" s="25" t="str">
        <f t="shared" si="6"/>
        <v>SSX - Ascidiacea - Sea squirts nei</v>
      </c>
    </row>
    <row r="425" spans="4:12" x14ac:dyDescent="0.4">
      <c r="D425" s="2" t="s">
        <v>1386</v>
      </c>
      <c r="E425" s="2" t="s">
        <v>1387</v>
      </c>
      <c r="F425" s="23" t="s">
        <v>1388</v>
      </c>
      <c r="L425" s="25" t="str">
        <f t="shared" si="6"/>
        <v>STF - Asteroidea - Starfishes nei</v>
      </c>
    </row>
    <row r="426" spans="4:12" x14ac:dyDescent="0.4">
      <c r="D426" s="2" t="s">
        <v>1259</v>
      </c>
      <c r="E426" s="2" t="s">
        <v>1260</v>
      </c>
      <c r="F426" s="23" t="s">
        <v>78</v>
      </c>
      <c r="L426" s="25" t="str">
        <f t="shared" si="6"/>
        <v>SUY - Stauroteuthis syrtensis - Squid</v>
      </c>
    </row>
    <row r="427" spans="4:12" x14ac:dyDescent="0.4">
      <c r="D427" s="2" t="s">
        <v>883</v>
      </c>
      <c r="E427" s="2" t="s">
        <v>884</v>
      </c>
      <c r="F427" s="23" t="s">
        <v>885</v>
      </c>
      <c r="L427" s="25" t="str">
        <f t="shared" si="6"/>
        <v>SZS - Serpulidae - Serpulid tube worms</v>
      </c>
    </row>
    <row r="428" spans="4:12" x14ac:dyDescent="0.4">
      <c r="D428" s="2" t="s">
        <v>1274</v>
      </c>
      <c r="E428" s="2" t="s">
        <v>1275</v>
      </c>
      <c r="F428" s="23" t="s">
        <v>1276</v>
      </c>
      <c r="L428" s="25" t="str">
        <f t="shared" si="6"/>
        <v>TQB - Thymops birsteini - Southern lobsterette</v>
      </c>
    </row>
    <row r="429" spans="4:12" x14ac:dyDescent="0.4">
      <c r="D429" s="2" t="s">
        <v>1297</v>
      </c>
      <c r="E429" s="2" t="s">
        <v>1298</v>
      </c>
      <c r="F429" s="23" t="s">
        <v>1299</v>
      </c>
      <c r="L429" s="25" t="str">
        <f t="shared" si="6"/>
        <v>TWP - Adelieledone polymorpha - Antarctic knobbed octopus</v>
      </c>
    </row>
    <row r="430" spans="4:12" x14ac:dyDescent="0.4">
      <c r="D430" s="2" t="s">
        <v>1300</v>
      </c>
      <c r="E430" s="2" t="s">
        <v>1301</v>
      </c>
      <c r="F430" s="23" t="s">
        <v>1302</v>
      </c>
      <c r="L430" s="25" t="str">
        <f t="shared" si="6"/>
        <v>TWT - Pareledone turqueti - Turquet's octopus</v>
      </c>
    </row>
    <row r="431" spans="4:12" x14ac:dyDescent="0.4">
      <c r="D431" s="2" t="s">
        <v>1303</v>
      </c>
      <c r="E431" s="2" t="s">
        <v>1650</v>
      </c>
      <c r="F431" s="23" t="s">
        <v>1304</v>
      </c>
      <c r="L431" s="25" t="str">
        <f t="shared" si="6"/>
        <v>UHK - Filippovia knipovitchi - Smooth hooked squid</v>
      </c>
    </row>
    <row r="432" spans="4:12" x14ac:dyDescent="0.4">
      <c r="D432" s="2" t="s">
        <v>1305</v>
      </c>
      <c r="E432" s="2" t="s">
        <v>1651</v>
      </c>
      <c r="F432" s="23" t="s">
        <v>1652</v>
      </c>
      <c r="L432" s="25" t="str">
        <f t="shared" si="6"/>
        <v>UHX - Onykia spp - Hooked squids nei</v>
      </c>
    </row>
    <row r="433" spans="4:12" x14ac:dyDescent="0.4">
      <c r="D433" s="2" t="s">
        <v>890</v>
      </c>
      <c r="E433" s="2" t="s">
        <v>891</v>
      </c>
      <c r="F433" s="23" t="s">
        <v>892</v>
      </c>
      <c r="L433" s="25" t="str">
        <f t="shared" si="6"/>
        <v>URX - Echinoidea - Sea urchins, etc. nei</v>
      </c>
    </row>
    <row r="434" spans="4:12" x14ac:dyDescent="0.4">
      <c r="D434" s="2" t="s">
        <v>1389</v>
      </c>
      <c r="E434" s="2" t="s">
        <v>1390</v>
      </c>
      <c r="F434" s="23" t="s">
        <v>1653</v>
      </c>
      <c r="L434" s="25" t="str">
        <f t="shared" si="6"/>
        <v>WOR - Polychaeta - Marine worms</v>
      </c>
    </row>
    <row r="435" spans="4:12" x14ac:dyDescent="0.4">
      <c r="D435" s="2" t="s">
        <v>895</v>
      </c>
      <c r="E435" s="2" t="s">
        <v>1681</v>
      </c>
      <c r="F435" s="23" t="s">
        <v>896</v>
      </c>
      <c r="L435" s="25" t="str">
        <f t="shared" si="6"/>
        <v>XEF - Xenophyophoroidea - Xenophyophores</v>
      </c>
    </row>
    <row r="436" spans="4:12" x14ac:dyDescent="0.4">
      <c r="D436" s="2" t="s">
        <v>901</v>
      </c>
      <c r="E436" s="2" t="s">
        <v>1654</v>
      </c>
      <c r="F436" s="23" t="s">
        <v>902</v>
      </c>
      <c r="L436" s="25" t="str">
        <f t="shared" si="6"/>
        <v>ZOT - Zoantharia - Zoanthids</v>
      </c>
    </row>
    <row r="437" spans="4:12" x14ac:dyDescent="0.4">
      <c r="D437" s="2" t="s">
        <v>2073</v>
      </c>
      <c r="E437" s="19" t="s">
        <v>2074</v>
      </c>
      <c r="F437" s="19" t="s">
        <v>2075</v>
      </c>
      <c r="L437" s="25" t="str">
        <f t="shared" si="6"/>
        <v>ZUD - Leptothecata - Thecate hydroids</v>
      </c>
    </row>
    <row r="438" spans="4:12" x14ac:dyDescent="0.4">
      <c r="D438" s="20" t="s">
        <v>99</v>
      </c>
      <c r="E438" s="16" t="s">
        <v>100</v>
      </c>
      <c r="F438" s="19"/>
      <c r="L438" s="35" t="str">
        <f t="shared" ref="L438:L484" si="7">_xlfn.CONCAT(D438," - ", E438,IF(F438="",""," - "),IF(F438="","",F438))</f>
        <v>Seabirds - Invalid selection</v>
      </c>
    </row>
    <row r="439" spans="4:12" x14ac:dyDescent="0.4">
      <c r="D439" s="2" t="s">
        <v>106</v>
      </c>
      <c r="E439" s="2" t="s">
        <v>107</v>
      </c>
      <c r="F439" s="23" t="s">
        <v>1723</v>
      </c>
      <c r="L439" s="25" t="str">
        <f t="shared" si="7"/>
        <v>ALZ - Diomedeidae - Albatrosses nei</v>
      </c>
    </row>
    <row r="440" spans="4:12" x14ac:dyDescent="0.4">
      <c r="D440" s="2" t="s">
        <v>1414</v>
      </c>
      <c r="E440" s="2" t="s">
        <v>113</v>
      </c>
      <c r="F440" s="23" t="s">
        <v>114</v>
      </c>
      <c r="L440" s="25" t="str">
        <f t="shared" si="7"/>
        <v>BI1 - Aves - Birds</v>
      </c>
    </row>
    <row r="441" spans="4:12" x14ac:dyDescent="0.4">
      <c r="D441" s="2" t="s">
        <v>120</v>
      </c>
      <c r="E441" s="2" t="s">
        <v>1415</v>
      </c>
      <c r="F441" s="23" t="s">
        <v>121</v>
      </c>
      <c r="L441" s="25" t="str">
        <f t="shared" si="7"/>
        <v>CAM - Stercorarius maccormicki - South polar skua</v>
      </c>
    </row>
    <row r="442" spans="4:12" x14ac:dyDescent="0.4">
      <c r="D442" s="2" t="s">
        <v>125</v>
      </c>
      <c r="E442" s="2" t="s">
        <v>1416</v>
      </c>
      <c r="F442" s="23" t="s">
        <v>1417</v>
      </c>
      <c r="L442" s="25" t="str">
        <f t="shared" si="7"/>
        <v>CAQ - Stercorarius antarcticus - Brown skua</v>
      </c>
    </row>
    <row r="443" spans="4:12" x14ac:dyDescent="0.4">
      <c r="D443" s="2" t="s">
        <v>127</v>
      </c>
      <c r="E443" s="2" t="s">
        <v>128</v>
      </c>
      <c r="F443" s="23" t="s">
        <v>129</v>
      </c>
      <c r="L443" s="25" t="str">
        <f t="shared" si="7"/>
        <v>CDI - Calonectris diomedea - Cory's shearwater</v>
      </c>
    </row>
    <row r="444" spans="4:12" x14ac:dyDescent="0.4">
      <c r="D444" s="2" t="s">
        <v>138</v>
      </c>
      <c r="E444" s="2" t="s">
        <v>139</v>
      </c>
      <c r="F444" s="23" t="s">
        <v>140</v>
      </c>
      <c r="L444" s="25" t="str">
        <f t="shared" si="7"/>
        <v>DAC - Daption capense - Cape petrel</v>
      </c>
    </row>
    <row r="445" spans="4:12" x14ac:dyDescent="0.4">
      <c r="D445" s="2" t="s">
        <v>146</v>
      </c>
      <c r="E445" s="2" t="s">
        <v>147</v>
      </c>
      <c r="F445" s="23" t="s">
        <v>1419</v>
      </c>
      <c r="L445" s="25" t="str">
        <f t="shared" si="7"/>
        <v>DAM - Diomedea amsterdamensis - Amsterdam Island albatross</v>
      </c>
    </row>
    <row r="446" spans="4:12" x14ac:dyDescent="0.4">
      <c r="D446" s="2" t="s">
        <v>1420</v>
      </c>
      <c r="E446" s="2" t="s">
        <v>1421</v>
      </c>
      <c r="F446" s="23" t="s">
        <v>1422</v>
      </c>
      <c r="L446" s="25" t="str">
        <f t="shared" si="7"/>
        <v>DBN - Diomedea dabbenena - Tristan albatross</v>
      </c>
    </row>
    <row r="447" spans="4:12" x14ac:dyDescent="0.4">
      <c r="D447" s="2" t="s">
        <v>157</v>
      </c>
      <c r="E447" s="2" t="s">
        <v>158</v>
      </c>
      <c r="F447" s="23" t="s">
        <v>1424</v>
      </c>
      <c r="L447" s="25" t="str">
        <f t="shared" si="7"/>
        <v>DCR - Thalassarche chlororhynchos - Atlant. yellow-nosed albatross</v>
      </c>
    </row>
    <row r="448" spans="4:12" x14ac:dyDescent="0.4">
      <c r="D448" s="2" t="s">
        <v>164</v>
      </c>
      <c r="E448" s="2" t="s">
        <v>165</v>
      </c>
      <c r="F448" s="23" t="s">
        <v>166</v>
      </c>
      <c r="L448" s="25" t="str">
        <f t="shared" si="7"/>
        <v>DCU - Thalassarche cauta - Shy albatross</v>
      </c>
    </row>
    <row r="449" spans="4:12" x14ac:dyDescent="0.4">
      <c r="D449" s="2" t="s">
        <v>171</v>
      </c>
      <c r="E449" s="2" t="s">
        <v>172</v>
      </c>
      <c r="F449" s="23" t="s">
        <v>1425</v>
      </c>
      <c r="L449" s="25" t="str">
        <f t="shared" si="7"/>
        <v>DER - Thalassarche eremita - Chatham Islands albatross</v>
      </c>
    </row>
    <row r="450" spans="4:12" x14ac:dyDescent="0.4">
      <c r="D450" s="2" t="s">
        <v>176</v>
      </c>
      <c r="E450" s="2" t="s">
        <v>177</v>
      </c>
      <c r="F450" s="23" t="s">
        <v>178</v>
      </c>
      <c r="L450" s="25" t="str">
        <f t="shared" si="7"/>
        <v>DIB - Thalassarche bulleri - Buller's albatross</v>
      </c>
    </row>
    <row r="451" spans="4:12" x14ac:dyDescent="0.4">
      <c r="D451" s="2" t="s">
        <v>181</v>
      </c>
      <c r="E451" s="2" t="s">
        <v>182</v>
      </c>
      <c r="F451" s="23" t="s">
        <v>1428</v>
      </c>
      <c r="L451" s="25" t="str">
        <f t="shared" si="7"/>
        <v>DIC - Thalassarche chrysostoma - Grey-headed albatross</v>
      </c>
    </row>
    <row r="452" spans="4:12" x14ac:dyDescent="0.4">
      <c r="D452" s="2" t="s">
        <v>186</v>
      </c>
      <c r="E452" s="2" t="s">
        <v>187</v>
      </c>
      <c r="F452" s="23" t="s">
        <v>1430</v>
      </c>
      <c r="L452" s="25" t="str">
        <f t="shared" si="7"/>
        <v>DIM - Thalassarche melanophris - Black-browed albatross</v>
      </c>
    </row>
    <row r="453" spans="4:12" x14ac:dyDescent="0.4">
      <c r="D453" s="2" t="s">
        <v>192</v>
      </c>
      <c r="E453" s="2" t="s">
        <v>193</v>
      </c>
      <c r="F453" s="23" t="s">
        <v>194</v>
      </c>
      <c r="L453" s="25" t="str">
        <f t="shared" si="7"/>
        <v>DIP - Diomedea epomophora - Southern royal albatross</v>
      </c>
    </row>
    <row r="454" spans="4:12" x14ac:dyDescent="0.4">
      <c r="D454" s="2" t="s">
        <v>1431</v>
      </c>
      <c r="E454" s="2" t="s">
        <v>198</v>
      </c>
      <c r="F454" s="23" t="s">
        <v>1432</v>
      </c>
      <c r="L454" s="25" t="str">
        <f t="shared" si="7"/>
        <v>DIQ - Diomedea sanfordi - Northern royal albatross</v>
      </c>
    </row>
    <row r="455" spans="4:12" x14ac:dyDescent="0.4">
      <c r="D455" s="2" t="s">
        <v>203</v>
      </c>
      <c r="E455" s="2" t="s">
        <v>204</v>
      </c>
      <c r="F455" s="23" t="s">
        <v>205</v>
      </c>
      <c r="L455" s="25" t="str">
        <f t="shared" si="7"/>
        <v>DIX - Diomedea exulans - Wandering albatross</v>
      </c>
    </row>
    <row r="456" spans="4:12" x14ac:dyDescent="0.4">
      <c r="D456" s="2" t="s">
        <v>1433</v>
      </c>
      <c r="E456" s="2" t="s">
        <v>1434</v>
      </c>
      <c r="F456" s="23" t="s">
        <v>214</v>
      </c>
      <c r="L456" s="25" t="str">
        <f t="shared" si="7"/>
        <v>DKS - Thalassarche salvini - Salvin's albatross</v>
      </c>
    </row>
    <row r="457" spans="4:12" x14ac:dyDescent="0.4">
      <c r="D457" s="2" t="s">
        <v>218</v>
      </c>
      <c r="E457" s="2" t="s">
        <v>219</v>
      </c>
      <c r="F457" s="23" t="s">
        <v>220</v>
      </c>
      <c r="L457" s="25" t="str">
        <f t="shared" si="7"/>
        <v>EUC - Eudyptes chrysolophus - Macaroni penguin</v>
      </c>
    </row>
    <row r="458" spans="4:12" x14ac:dyDescent="0.4">
      <c r="D458" s="2" t="s">
        <v>223</v>
      </c>
      <c r="E458" s="2" t="s">
        <v>224</v>
      </c>
      <c r="F458" s="23" t="s">
        <v>225</v>
      </c>
      <c r="L458" s="25" t="str">
        <f t="shared" si="7"/>
        <v>EVQ - Eudyptes chrysocome - Rockhopper penguin</v>
      </c>
    </row>
    <row r="459" spans="4:12" x14ac:dyDescent="0.4">
      <c r="D459" s="2" t="s">
        <v>230</v>
      </c>
      <c r="E459" s="2" t="s">
        <v>231</v>
      </c>
      <c r="F459" s="23" t="s">
        <v>1724</v>
      </c>
      <c r="L459" s="25" t="str">
        <f t="shared" si="7"/>
        <v>FGQ - Fregetta tropica - Black-bellied storm petrel</v>
      </c>
    </row>
    <row r="460" spans="4:12" x14ac:dyDescent="0.4">
      <c r="D460" s="2" t="s">
        <v>236</v>
      </c>
      <c r="E460" s="2" t="s">
        <v>237</v>
      </c>
      <c r="F460" s="23" t="s">
        <v>238</v>
      </c>
      <c r="L460" s="25" t="str">
        <f t="shared" si="7"/>
        <v>FGZ - Fregetta spp - B/W bellied storm petrels nei</v>
      </c>
    </row>
    <row r="461" spans="4:12" x14ac:dyDescent="0.4">
      <c r="D461" s="2" t="s">
        <v>243</v>
      </c>
      <c r="E461" s="2" t="s">
        <v>244</v>
      </c>
      <c r="F461" s="23" t="s">
        <v>245</v>
      </c>
      <c r="L461" s="25" t="str">
        <f t="shared" si="7"/>
        <v>FUG - Fulmarus glacialoides - Southern fulmar</v>
      </c>
    </row>
    <row r="462" spans="4:12" x14ac:dyDescent="0.4">
      <c r="D462" s="2" t="s">
        <v>251</v>
      </c>
      <c r="E462" s="2" t="s">
        <v>252</v>
      </c>
      <c r="F462" s="23" t="s">
        <v>253</v>
      </c>
      <c r="L462" s="25" t="str">
        <f t="shared" si="7"/>
        <v>HBE - Halobaena caerulea - Blue petrel</v>
      </c>
    </row>
    <row r="463" spans="4:12" x14ac:dyDescent="0.4">
      <c r="D463" s="2" t="s">
        <v>256</v>
      </c>
      <c r="E463" s="2" t="s">
        <v>257</v>
      </c>
      <c r="F463" s="23" t="s">
        <v>1437</v>
      </c>
      <c r="L463" s="25" t="str">
        <f t="shared" si="7"/>
        <v>ISQ - Phalacrocorax atriceps - Imperial shag</v>
      </c>
    </row>
    <row r="464" spans="4:12" x14ac:dyDescent="0.4">
      <c r="D464" s="2" t="s">
        <v>1689</v>
      </c>
      <c r="E464" s="2" t="s">
        <v>1690</v>
      </c>
      <c r="F464" s="23" t="s">
        <v>1691</v>
      </c>
      <c r="L464" s="25" t="str">
        <f t="shared" si="7"/>
        <v>KFY - Aptenodytes forsteri - Emperor penguin</v>
      </c>
    </row>
    <row r="465" spans="4:12" x14ac:dyDescent="0.4">
      <c r="D465" s="2" t="s">
        <v>261</v>
      </c>
      <c r="E465" s="2" t="s">
        <v>262</v>
      </c>
      <c r="F465" s="23" t="s">
        <v>263</v>
      </c>
      <c r="L465" s="25" t="str">
        <f t="shared" si="7"/>
        <v>KPY - Aptenodytes patagonicus - King penguin</v>
      </c>
    </row>
    <row r="466" spans="4:12" x14ac:dyDescent="0.4">
      <c r="D466" s="2" t="s">
        <v>268</v>
      </c>
      <c r="E466" s="2" t="s">
        <v>269</v>
      </c>
      <c r="F466" s="23" t="s">
        <v>1438</v>
      </c>
      <c r="L466" s="25" t="str">
        <f t="shared" si="7"/>
        <v>LDO - Larus dominicanus - Kelp gull</v>
      </c>
    </row>
    <row r="467" spans="4:12" x14ac:dyDescent="0.4">
      <c r="D467" s="2" t="s">
        <v>274</v>
      </c>
      <c r="E467" s="2" t="s">
        <v>1440</v>
      </c>
      <c r="F467" s="23" t="s">
        <v>275</v>
      </c>
      <c r="L467" s="25" t="str">
        <f t="shared" si="7"/>
        <v>LRD - Laridae - Gulls</v>
      </c>
    </row>
    <row r="468" spans="4:12" x14ac:dyDescent="0.4">
      <c r="D468" s="2" t="s">
        <v>281</v>
      </c>
      <c r="E468" s="2" t="s">
        <v>282</v>
      </c>
      <c r="F468" s="23" t="s">
        <v>1725</v>
      </c>
      <c r="L468" s="25" t="str">
        <f t="shared" si="7"/>
        <v>MAH - Macronectes halli - Hall's giant petrel</v>
      </c>
    </row>
    <row r="469" spans="4:12" x14ac:dyDescent="0.4">
      <c r="D469" s="2" t="s">
        <v>288</v>
      </c>
      <c r="E469" s="2" t="s">
        <v>289</v>
      </c>
      <c r="F469" s="23" t="s">
        <v>1441</v>
      </c>
      <c r="L469" s="25" t="str">
        <f t="shared" si="7"/>
        <v>MAI - Macronectes giganteus - Antarctic giant petrel</v>
      </c>
    </row>
    <row r="470" spans="4:12" x14ac:dyDescent="0.4">
      <c r="D470" s="2" t="s">
        <v>295</v>
      </c>
      <c r="E470" s="2" t="s">
        <v>296</v>
      </c>
      <c r="F470" s="23" t="s">
        <v>1442</v>
      </c>
      <c r="L470" s="25" t="str">
        <f t="shared" si="7"/>
        <v>MBX - Macronectes spp - Giant petrels nei</v>
      </c>
    </row>
    <row r="471" spans="4:12" x14ac:dyDescent="0.4">
      <c r="D471" s="2" t="s">
        <v>300</v>
      </c>
      <c r="E471" s="2" t="s">
        <v>301</v>
      </c>
      <c r="F471" s="23" t="s">
        <v>302</v>
      </c>
      <c r="L471" s="25" t="str">
        <f t="shared" si="7"/>
        <v>OCO - Oceanites oceanicus - Wilson's storm petrel</v>
      </c>
    </row>
    <row r="472" spans="4:12" x14ac:dyDescent="0.4">
      <c r="D472" s="2" t="s">
        <v>307</v>
      </c>
      <c r="E472" s="2" t="s">
        <v>308</v>
      </c>
      <c r="F472" s="23" t="s">
        <v>309</v>
      </c>
      <c r="L472" s="25" t="str">
        <f t="shared" si="7"/>
        <v>PCI - Procellaria cinerea - Grey petrel</v>
      </c>
    </row>
    <row r="473" spans="4:12" x14ac:dyDescent="0.4">
      <c r="D473" s="2" t="s">
        <v>313</v>
      </c>
      <c r="E473" s="2" t="s">
        <v>314</v>
      </c>
      <c r="F473" s="23" t="s">
        <v>315</v>
      </c>
      <c r="L473" s="25" t="str">
        <f t="shared" si="7"/>
        <v>PCN - Procellaria conspicillata - Spectacled petrel</v>
      </c>
    </row>
    <row r="474" spans="4:12" x14ac:dyDescent="0.4">
      <c r="D474" s="2" t="s">
        <v>321</v>
      </c>
      <c r="E474" s="2" t="s">
        <v>322</v>
      </c>
      <c r="F474" s="23" t="s">
        <v>323</v>
      </c>
      <c r="L474" s="25" t="str">
        <f t="shared" si="7"/>
        <v>PCW - Procellaria westlandica - Westland petrel</v>
      </c>
    </row>
    <row r="475" spans="4:12" x14ac:dyDescent="0.4">
      <c r="D475" s="2" t="s">
        <v>329</v>
      </c>
      <c r="E475" s="2" t="s">
        <v>330</v>
      </c>
      <c r="F475" s="23" t="s">
        <v>331</v>
      </c>
      <c r="L475" s="25" t="str">
        <f t="shared" si="7"/>
        <v>PDM - Pterodroma macroptera - Great-winged petrel</v>
      </c>
    </row>
    <row r="476" spans="4:12" x14ac:dyDescent="0.4">
      <c r="D476" s="2" t="s">
        <v>336</v>
      </c>
      <c r="E476" s="2" t="s">
        <v>337</v>
      </c>
      <c r="F476" s="23" t="s">
        <v>338</v>
      </c>
      <c r="L476" s="25" t="str">
        <f t="shared" si="7"/>
        <v>PFC - Puffinus carneipes - Flesh-footed shearwater</v>
      </c>
    </row>
    <row r="477" spans="4:12" x14ac:dyDescent="0.4">
      <c r="D477" s="2" t="s">
        <v>344</v>
      </c>
      <c r="E477" s="2" t="s">
        <v>345</v>
      </c>
      <c r="F477" s="23" t="s">
        <v>346</v>
      </c>
      <c r="L477" s="25" t="str">
        <f t="shared" si="7"/>
        <v>PFG - Puffinus griseus - Sooty shearwater</v>
      </c>
    </row>
    <row r="478" spans="4:12" x14ac:dyDescent="0.4">
      <c r="D478" s="2" t="s">
        <v>351</v>
      </c>
      <c r="E478" s="2" t="s">
        <v>352</v>
      </c>
      <c r="F478" s="23" t="s">
        <v>353</v>
      </c>
      <c r="L478" s="25" t="str">
        <f t="shared" si="7"/>
        <v>PFT - Puffinus tenuirostris - Short-tailed shearwater</v>
      </c>
    </row>
    <row r="479" spans="4:12" x14ac:dyDescent="0.4">
      <c r="D479" s="2" t="s">
        <v>359</v>
      </c>
      <c r="E479" s="2" t="s">
        <v>360</v>
      </c>
      <c r="F479" s="23" t="s">
        <v>361</v>
      </c>
      <c r="L479" s="25" t="str">
        <f t="shared" si="7"/>
        <v>PHE - Phoebetria palpebrata - Light-mantled sooty albatross</v>
      </c>
    </row>
    <row r="480" spans="4:12" x14ac:dyDescent="0.4">
      <c r="D480" s="2" t="s">
        <v>365</v>
      </c>
      <c r="E480" s="2" t="s">
        <v>366</v>
      </c>
      <c r="F480" s="23" t="s">
        <v>367</v>
      </c>
      <c r="L480" s="25" t="str">
        <f t="shared" si="7"/>
        <v>PHU - Phoebetria fusca - Sooty albatross</v>
      </c>
    </row>
    <row r="481" spans="4:12" x14ac:dyDescent="0.4">
      <c r="D481" s="2" t="s">
        <v>372</v>
      </c>
      <c r="E481" s="2" t="s">
        <v>373</v>
      </c>
      <c r="F481" s="23" t="s">
        <v>1444</v>
      </c>
      <c r="L481" s="25" t="str">
        <f t="shared" si="7"/>
        <v>PRK - Procellaria parkinsoni - Parkinson's petrel</v>
      </c>
    </row>
    <row r="482" spans="4:12" x14ac:dyDescent="0.4">
      <c r="D482" s="2" t="s">
        <v>378</v>
      </c>
      <c r="E482" s="2" t="s">
        <v>379</v>
      </c>
      <c r="F482" s="23" t="s">
        <v>1446</v>
      </c>
      <c r="L482" s="25" t="str">
        <f t="shared" si="7"/>
        <v>PRO - Procellaria aequinoctialis - White-chinned petrel</v>
      </c>
    </row>
    <row r="483" spans="4:12" x14ac:dyDescent="0.4">
      <c r="D483" s="2" t="s">
        <v>385</v>
      </c>
      <c r="E483" s="2" t="s">
        <v>386</v>
      </c>
      <c r="F483" s="23" t="s">
        <v>1448</v>
      </c>
      <c r="L483" s="25" t="str">
        <f t="shared" si="7"/>
        <v>PRX - Procellariidae - Petrels and shearwaters nei</v>
      </c>
    </row>
    <row r="484" spans="4:12" x14ac:dyDescent="0.4">
      <c r="D484" s="2" t="s">
        <v>392</v>
      </c>
      <c r="E484" s="2" t="s">
        <v>393</v>
      </c>
      <c r="F484" s="23" t="s">
        <v>1449</v>
      </c>
      <c r="L484" s="25" t="str">
        <f t="shared" si="7"/>
        <v>PTZ - Procellaria spp - Petrels nei</v>
      </c>
    </row>
    <row r="485" spans="4:12" x14ac:dyDescent="0.4">
      <c r="D485" s="2" t="s">
        <v>397</v>
      </c>
      <c r="E485" s="2" t="s">
        <v>398</v>
      </c>
      <c r="F485" s="23" t="s">
        <v>1450</v>
      </c>
      <c r="L485" s="25" t="str">
        <f t="shared" ref="L485:L548" si="8">_xlfn.CONCAT(D485," - ", E485,IF(F485="",""," - "),IF(F485="","",F485))</f>
        <v>PUC - Puffinus creatopus - Pink-footed shearwater</v>
      </c>
    </row>
    <row r="486" spans="4:12" x14ac:dyDescent="0.4">
      <c r="D486" s="2" t="s">
        <v>401</v>
      </c>
      <c r="E486" s="2" t="s">
        <v>402</v>
      </c>
      <c r="F486" s="23" t="s">
        <v>1451</v>
      </c>
      <c r="L486" s="25" t="str">
        <f t="shared" si="8"/>
        <v>PUG - Puffinus gravis - Great shearwater</v>
      </c>
    </row>
    <row r="487" spans="4:12" x14ac:dyDescent="0.4">
      <c r="D487" s="2" t="s">
        <v>407</v>
      </c>
      <c r="E487" s="2" t="s">
        <v>1453</v>
      </c>
      <c r="F487" s="23" t="s">
        <v>408</v>
      </c>
      <c r="L487" s="25" t="str">
        <f t="shared" si="8"/>
        <v>PVB - Aphrodroma brevirostris - Kerguelen petrel</v>
      </c>
    </row>
    <row r="488" spans="4:12" x14ac:dyDescent="0.4">
      <c r="D488" s="2" t="s">
        <v>413</v>
      </c>
      <c r="E488" s="2" t="s">
        <v>414</v>
      </c>
      <c r="F488" s="23" t="s">
        <v>415</v>
      </c>
      <c r="L488" s="25" t="str">
        <f t="shared" si="8"/>
        <v>PVF - Spheniscidae - Penguins nei</v>
      </c>
    </row>
    <row r="489" spans="4:12" x14ac:dyDescent="0.4">
      <c r="D489" s="2" t="s">
        <v>418</v>
      </c>
      <c r="E489" s="2" t="s">
        <v>419</v>
      </c>
      <c r="F489" s="23" t="s">
        <v>420</v>
      </c>
      <c r="L489" s="25" t="str">
        <f t="shared" si="8"/>
        <v>PVH - Pterodroma inexpectata - Mottled petrel</v>
      </c>
    </row>
    <row r="490" spans="4:12" x14ac:dyDescent="0.4">
      <c r="D490" s="2" t="s">
        <v>423</v>
      </c>
      <c r="E490" s="2" t="s">
        <v>424</v>
      </c>
      <c r="F490" s="23" t="s">
        <v>425</v>
      </c>
      <c r="L490" s="25" t="str">
        <f t="shared" si="8"/>
        <v>PWD - Pachyptila desolata - Antarctic prion</v>
      </c>
    </row>
    <row r="491" spans="4:12" x14ac:dyDescent="0.4">
      <c r="D491" s="2" t="s">
        <v>430</v>
      </c>
      <c r="E491" s="2" t="s">
        <v>431</v>
      </c>
      <c r="F491" s="23" t="s">
        <v>432</v>
      </c>
      <c r="L491" s="25" t="str">
        <f t="shared" si="8"/>
        <v>PWL - Pterodroma lessonii - White-headed petrel</v>
      </c>
    </row>
    <row r="492" spans="4:12" x14ac:dyDescent="0.4">
      <c r="D492" s="2" t="s">
        <v>437</v>
      </c>
      <c r="E492" s="2" t="s">
        <v>438</v>
      </c>
      <c r="F492" s="23" t="s">
        <v>1726</v>
      </c>
      <c r="L492" s="25" t="str">
        <f t="shared" si="8"/>
        <v>PWP - Pagodroma nivea - Lesser snow petrel</v>
      </c>
    </row>
    <row r="493" spans="4:12" x14ac:dyDescent="0.4">
      <c r="D493" s="2" t="s">
        <v>443</v>
      </c>
      <c r="E493" s="2" t="s">
        <v>444</v>
      </c>
      <c r="F493" s="23" t="s">
        <v>445</v>
      </c>
      <c r="L493" s="25" t="str">
        <f t="shared" si="8"/>
        <v>PWW - Pagodroma spp - Snow petrels nei</v>
      </c>
    </row>
    <row r="494" spans="4:12" x14ac:dyDescent="0.4">
      <c r="D494" s="2" t="s">
        <v>449</v>
      </c>
      <c r="E494" s="2" t="s">
        <v>450</v>
      </c>
      <c r="F494" s="23" t="s">
        <v>451</v>
      </c>
      <c r="L494" s="25" t="str">
        <f t="shared" si="8"/>
        <v>PWX - Pachyptila spp - Prions nei</v>
      </c>
    </row>
    <row r="495" spans="4:12" x14ac:dyDescent="0.4">
      <c r="D495" s="2" t="s">
        <v>456</v>
      </c>
      <c r="E495" s="2" t="s">
        <v>1457</v>
      </c>
      <c r="F495" s="23" t="s">
        <v>457</v>
      </c>
      <c r="L495" s="25" t="str">
        <f t="shared" si="8"/>
        <v>PWZ - Pagodroma nivea major - Greater snow petrel</v>
      </c>
    </row>
    <row r="496" spans="4:12" x14ac:dyDescent="0.4">
      <c r="D496" s="2" t="s">
        <v>462</v>
      </c>
      <c r="E496" s="2" t="s">
        <v>463</v>
      </c>
      <c r="F496" s="23" t="s">
        <v>464</v>
      </c>
      <c r="L496" s="25" t="str">
        <f t="shared" si="8"/>
        <v>PYD - Pygoscelis adeliae - Adelie penguin</v>
      </c>
    </row>
    <row r="497" spans="4:12" x14ac:dyDescent="0.4">
      <c r="D497" s="2" t="s">
        <v>470</v>
      </c>
      <c r="E497" s="2" t="s">
        <v>1460</v>
      </c>
      <c r="F497" s="23" t="s">
        <v>471</v>
      </c>
      <c r="L497" s="25" t="str">
        <f t="shared" si="8"/>
        <v>PYN - Pygoscelis antarcticus - Chinstrap penguin</v>
      </c>
    </row>
    <row r="498" spans="4:12" x14ac:dyDescent="0.4">
      <c r="D498" s="2" t="s">
        <v>475</v>
      </c>
      <c r="E498" s="2" t="s">
        <v>476</v>
      </c>
      <c r="F498" s="23" t="s">
        <v>477</v>
      </c>
      <c r="L498" s="25" t="str">
        <f t="shared" si="8"/>
        <v>PYP - Pygoscelis papua - Gentoo penguin</v>
      </c>
    </row>
    <row r="499" spans="4:12" x14ac:dyDescent="0.4">
      <c r="D499" s="2" t="s">
        <v>1461</v>
      </c>
      <c r="E499" s="2" t="s">
        <v>1727</v>
      </c>
      <c r="F499" s="23" t="s">
        <v>1449</v>
      </c>
      <c r="L499" s="25" t="str">
        <f t="shared" si="8"/>
        <v>QQP - Pelecanoides spp - Petrels nei</v>
      </c>
    </row>
    <row r="500" spans="4:12" x14ac:dyDescent="0.4">
      <c r="D500" s="2" t="s">
        <v>1728</v>
      </c>
      <c r="E500" s="2" t="s">
        <v>482</v>
      </c>
      <c r="F500" s="23" t="s">
        <v>483</v>
      </c>
      <c r="L500" s="25" t="str">
        <f t="shared" si="8"/>
        <v>SKZ - Stercorariidae - Skuas</v>
      </c>
    </row>
    <row r="501" spans="4:12" x14ac:dyDescent="0.4">
      <c r="D501" s="2" t="s">
        <v>488</v>
      </c>
      <c r="E501" s="2" t="s">
        <v>489</v>
      </c>
      <c r="F501" s="23" t="s">
        <v>1462</v>
      </c>
      <c r="L501" s="25" t="str">
        <f t="shared" si="8"/>
        <v>SVI - Sterna vittata - Antarctic tern</v>
      </c>
    </row>
    <row r="502" spans="4:12" x14ac:dyDescent="0.4">
      <c r="D502" s="2" t="s">
        <v>495</v>
      </c>
      <c r="E502" s="2" t="s">
        <v>496</v>
      </c>
      <c r="F502" s="23" t="s">
        <v>497</v>
      </c>
      <c r="L502" s="25" t="str">
        <f t="shared" si="8"/>
        <v>SWS - Chionis alba - Snowy sheathbill</v>
      </c>
    </row>
    <row r="503" spans="4:12" x14ac:dyDescent="0.4">
      <c r="D503" s="2" t="s">
        <v>502</v>
      </c>
      <c r="E503" s="2" t="s">
        <v>503</v>
      </c>
      <c r="F503" s="23" t="s">
        <v>504</v>
      </c>
      <c r="L503" s="25" t="str">
        <f t="shared" si="8"/>
        <v>TAA - Thalassoica antarctica - Antarctic petrel</v>
      </c>
    </row>
    <row r="504" spans="4:12" x14ac:dyDescent="0.4">
      <c r="D504" s="2" t="s">
        <v>1465</v>
      </c>
      <c r="E504" s="2" t="s">
        <v>1466</v>
      </c>
      <c r="F504" s="23" t="s">
        <v>1467</v>
      </c>
      <c r="L504" s="25" t="str">
        <f t="shared" si="8"/>
        <v>TFH - Stercorarius skua - Skua</v>
      </c>
    </row>
    <row r="505" spans="4:12" x14ac:dyDescent="0.4">
      <c r="D505" s="2" t="s">
        <v>508</v>
      </c>
      <c r="E505" s="2" t="s">
        <v>509</v>
      </c>
      <c r="F505" s="23" t="s">
        <v>510</v>
      </c>
      <c r="L505" s="25" t="str">
        <f t="shared" si="8"/>
        <v>TQW - Thalassarche impavida - Campbell albatross</v>
      </c>
    </row>
    <row r="506" spans="4:12" x14ac:dyDescent="0.4">
      <c r="D506" s="21" t="s">
        <v>513</v>
      </c>
      <c r="E506" s="16" t="s">
        <v>100</v>
      </c>
      <c r="F506" s="19"/>
      <c r="L506" s="35" t="str">
        <f t="shared" si="8"/>
        <v>Mammals - Invalid selection</v>
      </c>
    </row>
    <row r="507" spans="4:12" x14ac:dyDescent="0.4">
      <c r="D507" s="2" t="s">
        <v>517</v>
      </c>
      <c r="E507" s="2" t="s">
        <v>518</v>
      </c>
      <c r="F507" s="23" t="s">
        <v>519</v>
      </c>
      <c r="L507" s="25" t="str">
        <f t="shared" si="8"/>
        <v>BAE - Balaenopteridae - Balaenoptid whales nei</v>
      </c>
    </row>
    <row r="508" spans="4:12" x14ac:dyDescent="0.4">
      <c r="D508" s="2" t="s">
        <v>523</v>
      </c>
      <c r="E508" s="2" t="s">
        <v>524</v>
      </c>
      <c r="F508" s="23" t="s">
        <v>525</v>
      </c>
      <c r="L508" s="25" t="str">
        <f t="shared" si="8"/>
        <v>BAW - Berardius arnuxii - Arnoux's beaked whale</v>
      </c>
    </row>
    <row r="509" spans="4:12" x14ac:dyDescent="0.4">
      <c r="D509" s="2" t="s">
        <v>530</v>
      </c>
      <c r="E509" s="2" t="s">
        <v>531</v>
      </c>
      <c r="F509" s="23" t="s">
        <v>532</v>
      </c>
      <c r="L509" s="25" t="str">
        <f t="shared" si="8"/>
        <v>BCW - Ziphius cavirostris - Cuvier's beaked whale</v>
      </c>
    </row>
    <row r="510" spans="4:12" x14ac:dyDescent="0.4">
      <c r="D510" s="2" t="s">
        <v>536</v>
      </c>
      <c r="E510" s="2" t="s">
        <v>537</v>
      </c>
      <c r="F510" s="23" t="s">
        <v>538</v>
      </c>
      <c r="L510" s="25" t="str">
        <f t="shared" si="8"/>
        <v>BEL - Delphinapterus leucas - White whale</v>
      </c>
    </row>
    <row r="511" spans="4:12" x14ac:dyDescent="0.4">
      <c r="D511" s="2" t="s">
        <v>543</v>
      </c>
      <c r="E511" s="2" t="s">
        <v>544</v>
      </c>
      <c r="F511" s="23" t="s">
        <v>545</v>
      </c>
      <c r="L511" s="25" t="str">
        <f t="shared" si="8"/>
        <v>BLW - Balaenoptera musculus - Blue whale</v>
      </c>
    </row>
    <row r="512" spans="4:12" x14ac:dyDescent="0.4">
      <c r="D512" s="2" t="s">
        <v>549</v>
      </c>
      <c r="E512" s="2" t="s">
        <v>550</v>
      </c>
      <c r="F512" s="23" t="s">
        <v>551</v>
      </c>
      <c r="L512" s="25" t="str">
        <f t="shared" si="8"/>
        <v>CMD - Cephalorhynchus commersonii - Commerson's dolphin</v>
      </c>
    </row>
    <row r="513" spans="4:12" x14ac:dyDescent="0.4">
      <c r="D513" s="2" t="s">
        <v>555</v>
      </c>
      <c r="E513" s="2" t="s">
        <v>556</v>
      </c>
      <c r="F513" s="23" t="s">
        <v>557</v>
      </c>
      <c r="L513" s="25" t="str">
        <f t="shared" si="8"/>
        <v>DDU - Lagenorhynchus obscurus - Dusky dolphin</v>
      </c>
    </row>
    <row r="514" spans="4:12" x14ac:dyDescent="0.4">
      <c r="D514" s="2" t="s">
        <v>562</v>
      </c>
      <c r="E514" s="2" t="s">
        <v>563</v>
      </c>
      <c r="F514" s="23" t="s">
        <v>1469</v>
      </c>
      <c r="L514" s="25" t="str">
        <f t="shared" si="8"/>
        <v>DLP - Delphinidae - Dolphins nei</v>
      </c>
    </row>
    <row r="515" spans="4:12" x14ac:dyDescent="0.4">
      <c r="D515" s="2" t="s">
        <v>568</v>
      </c>
      <c r="E515" s="2" t="s">
        <v>569</v>
      </c>
      <c r="F515" s="23" t="s">
        <v>570</v>
      </c>
      <c r="L515" s="25" t="str">
        <f t="shared" si="8"/>
        <v>DRR - Grampus griseus - Risso's dolphin</v>
      </c>
    </row>
    <row r="516" spans="4:12" x14ac:dyDescent="0.4">
      <c r="D516" s="2" t="s">
        <v>574</v>
      </c>
      <c r="E516" s="2" t="s">
        <v>575</v>
      </c>
      <c r="F516" s="23" t="s">
        <v>576</v>
      </c>
      <c r="L516" s="25" t="str">
        <f t="shared" si="8"/>
        <v>EUA - Eubalaena australis - Southern right whale</v>
      </c>
    </row>
    <row r="517" spans="4:12" x14ac:dyDescent="0.4">
      <c r="D517" s="2" t="s">
        <v>580</v>
      </c>
      <c r="E517" s="2" t="s">
        <v>581</v>
      </c>
      <c r="F517" s="23" t="s">
        <v>582</v>
      </c>
      <c r="L517" s="25" t="str">
        <f t="shared" si="8"/>
        <v>FIW - Balaenoptera physalus - Fin whale</v>
      </c>
    </row>
    <row r="518" spans="4:12" x14ac:dyDescent="0.4">
      <c r="D518" s="2" t="s">
        <v>290</v>
      </c>
      <c r="E518" s="2" t="s">
        <v>588</v>
      </c>
      <c r="F518" s="23" t="s">
        <v>1729</v>
      </c>
      <c r="L518" s="25" t="str">
        <f t="shared" si="8"/>
        <v>FRA - Pontoporia blainvillei - Franciscana</v>
      </c>
    </row>
    <row r="519" spans="4:12" x14ac:dyDescent="0.4">
      <c r="D519" s="2" t="s">
        <v>592</v>
      </c>
      <c r="E519" s="2" t="s">
        <v>593</v>
      </c>
      <c r="F519" s="23" t="s">
        <v>594</v>
      </c>
      <c r="L519" s="25" t="str">
        <f t="shared" si="8"/>
        <v>GLO - Globicephala spp - Pilot whales nei</v>
      </c>
    </row>
    <row r="520" spans="4:12" x14ac:dyDescent="0.4">
      <c r="D520" s="2" t="s">
        <v>599</v>
      </c>
      <c r="E520" s="2" t="s">
        <v>600</v>
      </c>
      <c r="F520" s="23" t="s">
        <v>601</v>
      </c>
      <c r="L520" s="25" t="str">
        <f t="shared" si="8"/>
        <v>HRD - Lagenorhynchus cruciger - Hourglass dolphin</v>
      </c>
    </row>
    <row r="521" spans="4:12" x14ac:dyDescent="0.4">
      <c r="D521" s="2" t="s">
        <v>605</v>
      </c>
      <c r="E521" s="2" t="s">
        <v>606</v>
      </c>
      <c r="F521" s="23" t="s">
        <v>607</v>
      </c>
      <c r="L521" s="25" t="str">
        <f t="shared" si="8"/>
        <v>HUW - Megaptera novaeangliae - Humpback whale</v>
      </c>
    </row>
    <row r="522" spans="4:12" x14ac:dyDescent="0.4">
      <c r="D522" s="2" t="s">
        <v>611</v>
      </c>
      <c r="E522" s="2" t="s">
        <v>612</v>
      </c>
      <c r="F522" s="23" t="s">
        <v>613</v>
      </c>
      <c r="L522" s="25" t="str">
        <f t="shared" si="8"/>
        <v>KIW - Orcinus orca - Killer whale</v>
      </c>
    </row>
    <row r="523" spans="4:12" x14ac:dyDescent="0.4">
      <c r="D523" s="2" t="s">
        <v>618</v>
      </c>
      <c r="E523" s="2" t="s">
        <v>619</v>
      </c>
      <c r="F523" s="23" t="s">
        <v>620</v>
      </c>
      <c r="L523" s="25" t="str">
        <f t="shared" si="8"/>
        <v>MAM - Mammalia - Aquatic mammals nei</v>
      </c>
    </row>
    <row r="524" spans="4:12" x14ac:dyDescent="0.4">
      <c r="D524" s="2" t="s">
        <v>625</v>
      </c>
      <c r="E524" s="2" t="s">
        <v>626</v>
      </c>
      <c r="F524" s="23" t="s">
        <v>627</v>
      </c>
      <c r="L524" s="25" t="str">
        <f t="shared" si="8"/>
        <v>MIW - Balaenoptera acutorostrata - Minke whale</v>
      </c>
    </row>
    <row r="525" spans="4:12" x14ac:dyDescent="0.4">
      <c r="D525" s="2" t="s">
        <v>631</v>
      </c>
      <c r="E525" s="2" t="s">
        <v>632</v>
      </c>
      <c r="F525" s="23" t="s">
        <v>633</v>
      </c>
      <c r="L525" s="25" t="str">
        <f t="shared" si="8"/>
        <v>MYS - Mysticeti - Baleen whales nei</v>
      </c>
    </row>
    <row r="526" spans="4:12" x14ac:dyDescent="0.4">
      <c r="D526" s="2" t="s">
        <v>637</v>
      </c>
      <c r="E526" s="2" t="s">
        <v>638</v>
      </c>
      <c r="F526" s="23" t="s">
        <v>639</v>
      </c>
      <c r="G526" s="34"/>
      <c r="H526" s="34"/>
      <c r="I526" s="34"/>
      <c r="J526" s="34"/>
      <c r="K526" s="34"/>
      <c r="L526" s="25" t="str">
        <f t="shared" si="8"/>
        <v>PIW - Globicephala melas - Long-finned pilot whale</v>
      </c>
    </row>
    <row r="527" spans="4:12" x14ac:dyDescent="0.4">
      <c r="D527" s="2" t="s">
        <v>643</v>
      </c>
      <c r="E527" s="2" t="s">
        <v>644</v>
      </c>
      <c r="F527" s="23" t="s">
        <v>645</v>
      </c>
      <c r="L527" s="25" t="str">
        <f t="shared" si="8"/>
        <v>RSW - Lissodelphis peronii - Southern right whale dolphin</v>
      </c>
    </row>
    <row r="528" spans="4:12" x14ac:dyDescent="0.4">
      <c r="D528" s="2" t="s">
        <v>648</v>
      </c>
      <c r="E528" s="2" t="s">
        <v>649</v>
      </c>
      <c r="F528" s="23" t="s">
        <v>650</v>
      </c>
      <c r="L528" s="25" t="str">
        <f t="shared" si="8"/>
        <v>SEA - Arctocephalus gazella - Antarctic fur seal</v>
      </c>
    </row>
    <row r="529" spans="4:12" x14ac:dyDescent="0.4">
      <c r="D529" s="2" t="s">
        <v>655</v>
      </c>
      <c r="E529" s="2" t="s">
        <v>656</v>
      </c>
      <c r="F529" s="23" t="s">
        <v>657</v>
      </c>
      <c r="L529" s="25" t="str">
        <f t="shared" si="8"/>
        <v>SEL - Otaria byronia - South American sea lion</v>
      </c>
    </row>
    <row r="530" spans="4:12" x14ac:dyDescent="0.4">
      <c r="D530" s="2" t="s">
        <v>659</v>
      </c>
      <c r="E530" s="2" t="s">
        <v>660</v>
      </c>
      <c r="F530" s="23" t="s">
        <v>661</v>
      </c>
      <c r="L530" s="25" t="str">
        <f t="shared" si="8"/>
        <v>SES - Mirounga leonina - Southern elephant seal</v>
      </c>
    </row>
    <row r="531" spans="4:12" x14ac:dyDescent="0.4">
      <c r="D531" s="2" t="s">
        <v>666</v>
      </c>
      <c r="E531" s="2" t="s">
        <v>667</v>
      </c>
      <c r="F531" s="23" t="s">
        <v>668</v>
      </c>
      <c r="L531" s="25" t="str">
        <f t="shared" si="8"/>
        <v>SET - Lobodon carcinophagus - Crabeater seal</v>
      </c>
    </row>
    <row r="532" spans="4:12" x14ac:dyDescent="0.4">
      <c r="D532" s="2" t="s">
        <v>671</v>
      </c>
      <c r="E532" s="2" t="s">
        <v>672</v>
      </c>
      <c r="F532" s="23" t="s">
        <v>673</v>
      </c>
      <c r="L532" s="25" t="str">
        <f t="shared" si="8"/>
        <v>SHW - Globicephala macrorhynchus - Short-finned pilot whale</v>
      </c>
    </row>
    <row r="533" spans="4:12" x14ac:dyDescent="0.4">
      <c r="D533" s="2" t="s">
        <v>676</v>
      </c>
      <c r="E533" s="2" t="s">
        <v>677</v>
      </c>
      <c r="F533" s="23" t="s">
        <v>678</v>
      </c>
      <c r="L533" s="25" t="str">
        <f t="shared" si="8"/>
        <v>SIW - Balaenoptera borealis - Sei whale</v>
      </c>
    </row>
    <row r="534" spans="4:12" x14ac:dyDescent="0.4">
      <c r="D534" s="2" t="s">
        <v>683</v>
      </c>
      <c r="E534" s="2" t="s">
        <v>684</v>
      </c>
      <c r="F534" s="23" t="s">
        <v>685</v>
      </c>
      <c r="L534" s="25" t="str">
        <f t="shared" si="8"/>
        <v>SLP - Hydrurga leptonyx - Leopard seal</v>
      </c>
    </row>
    <row r="535" spans="4:12" x14ac:dyDescent="0.4">
      <c r="D535" s="2" t="s">
        <v>689</v>
      </c>
      <c r="E535" s="2" t="s">
        <v>690</v>
      </c>
      <c r="F535" s="23" t="s">
        <v>691</v>
      </c>
      <c r="L535" s="25" t="str">
        <f t="shared" si="8"/>
        <v>SLW - Leptonychotes weddellii - Weddell seal</v>
      </c>
    </row>
    <row r="536" spans="4:12" x14ac:dyDescent="0.4">
      <c r="D536" s="2" t="s">
        <v>695</v>
      </c>
      <c r="E536" s="2" t="s">
        <v>1487</v>
      </c>
      <c r="F536" s="23" t="s">
        <v>696</v>
      </c>
      <c r="L536" s="25" t="str">
        <f t="shared" si="8"/>
        <v>SPP - Phocoena dioptrica - Spectacled porpoise</v>
      </c>
    </row>
    <row r="537" spans="4:12" x14ac:dyDescent="0.4">
      <c r="D537" s="2" t="s">
        <v>698</v>
      </c>
      <c r="E537" s="2" t="s">
        <v>1488</v>
      </c>
      <c r="F537" s="23" t="s">
        <v>699</v>
      </c>
      <c r="L537" s="25" t="str">
        <f t="shared" si="8"/>
        <v>SPW - Physeter macrocephalus - Sperm whale</v>
      </c>
    </row>
    <row r="538" spans="4:12" x14ac:dyDescent="0.4">
      <c r="D538" s="2" t="s">
        <v>703</v>
      </c>
      <c r="E538" s="2" t="s">
        <v>704</v>
      </c>
      <c r="F538" s="23" t="s">
        <v>705</v>
      </c>
      <c r="L538" s="25" t="str">
        <f t="shared" si="8"/>
        <v>SRS - Ommatophoca rossii - Ross seal</v>
      </c>
    </row>
    <row r="539" spans="4:12" x14ac:dyDescent="0.4">
      <c r="D539" s="2" t="s">
        <v>710</v>
      </c>
      <c r="E539" s="2" t="s">
        <v>711</v>
      </c>
      <c r="F539" s="23" t="s">
        <v>712</v>
      </c>
      <c r="L539" s="25" t="str">
        <f t="shared" si="8"/>
        <v>SRW - Hyperoodon planifrons - Southern bottlenose whale</v>
      </c>
    </row>
    <row r="540" spans="4:12" x14ac:dyDescent="0.4">
      <c r="D540" s="34" t="s">
        <v>1757</v>
      </c>
      <c r="E540" s="34" t="s">
        <v>1758</v>
      </c>
      <c r="F540" s="34" t="s">
        <v>1759</v>
      </c>
      <c r="L540" s="25" t="str">
        <f t="shared" si="8"/>
        <v>SSF - Arctocephalus tropicalis - Subantarctic fur seal</v>
      </c>
    </row>
    <row r="541" spans="4:12" x14ac:dyDescent="0.4">
      <c r="D541" s="2" t="s">
        <v>717</v>
      </c>
      <c r="E541" s="2" t="s">
        <v>718</v>
      </c>
      <c r="F541" s="23" t="s">
        <v>1492</v>
      </c>
      <c r="L541" s="25" t="str">
        <f t="shared" si="8"/>
        <v>SXX - Otariidae, Phocidae - Seals and sea lions nei</v>
      </c>
    </row>
    <row r="542" spans="4:12" x14ac:dyDescent="0.4">
      <c r="D542" s="2" t="s">
        <v>1493</v>
      </c>
      <c r="E542" s="2" t="s">
        <v>1494</v>
      </c>
      <c r="F542" s="23" t="s">
        <v>1495</v>
      </c>
      <c r="L542" s="25" t="str">
        <f t="shared" si="8"/>
        <v>WCA - Cetacea - Whales nei</v>
      </c>
    </row>
    <row r="543" spans="4:12" x14ac:dyDescent="0.4">
      <c r="D543" s="30" t="s">
        <v>1496</v>
      </c>
      <c r="E543" s="29" t="s">
        <v>1497</v>
      </c>
      <c r="F543" s="29" t="s">
        <v>1498</v>
      </c>
      <c r="L543" s="25" t="str">
        <f t="shared" si="8"/>
        <v>ZOX - Otariidae - Sea lions and fur seals nei</v>
      </c>
    </row>
    <row r="544" spans="4:12" x14ac:dyDescent="0.4">
      <c r="D544" s="30" t="s">
        <v>1499</v>
      </c>
      <c r="E544" s="29" t="s">
        <v>1500</v>
      </c>
      <c r="F544" s="29" t="s">
        <v>1501</v>
      </c>
      <c r="L544" s="25" t="str">
        <f t="shared" si="8"/>
        <v>ZPX - Phocidae - Seals nei</v>
      </c>
    </row>
    <row r="545" spans="4:12" x14ac:dyDescent="0.4">
      <c r="D545" s="21" t="s">
        <v>1665</v>
      </c>
      <c r="E545" s="21" t="s">
        <v>100</v>
      </c>
      <c r="F545" s="23"/>
      <c r="L545" s="35" t="str">
        <f t="shared" si="8"/>
        <v>Bait Codes - Invalid selection</v>
      </c>
    </row>
    <row r="546" spans="4:12" x14ac:dyDescent="0.4">
      <c r="D546" s="2" t="s">
        <v>1682</v>
      </c>
      <c r="E546" s="34" t="s">
        <v>1683</v>
      </c>
      <c r="F546" s="23" t="s">
        <v>1684</v>
      </c>
      <c r="L546" s="25" t="str">
        <f t="shared" si="8"/>
        <v>BLT - Auxis rochei - Bullet tuna</v>
      </c>
    </row>
    <row r="547" spans="4:12" x14ac:dyDescent="0.4">
      <c r="D547" s="2" t="s">
        <v>547</v>
      </c>
      <c r="E547" s="2" t="s">
        <v>548</v>
      </c>
      <c r="F547" s="23" t="s">
        <v>1687</v>
      </c>
      <c r="L547" s="25" t="str">
        <f t="shared" si="8"/>
        <v>CEP - Cephalopoda - Cephalopods nei</v>
      </c>
    </row>
    <row r="548" spans="4:12" x14ac:dyDescent="0.4">
      <c r="D548" s="2" t="s">
        <v>577</v>
      </c>
      <c r="E548" s="2" t="s">
        <v>578</v>
      </c>
      <c r="F548" s="23" t="s">
        <v>579</v>
      </c>
      <c r="L548" s="25" t="str">
        <f t="shared" si="8"/>
        <v>CHP - Sardinops sagax - South American pilchard</v>
      </c>
    </row>
    <row r="549" spans="4:12" x14ac:dyDescent="0.4">
      <c r="D549" s="2" t="s">
        <v>761</v>
      </c>
      <c r="E549" s="2" t="s">
        <v>762</v>
      </c>
      <c r="F549" s="23" t="s">
        <v>763</v>
      </c>
      <c r="L549" s="25" t="str">
        <f t="shared" ref="L549:L565" si="9">_xlfn.CONCAT(D549," - ", E549,IF(F549="",""," - "),IF(F549="","",F549))</f>
        <v>GIS - Dosidicus gigas - Jumbo flying squid</v>
      </c>
    </row>
    <row r="550" spans="4:12" x14ac:dyDescent="0.4">
      <c r="D550" s="2" t="s">
        <v>854</v>
      </c>
      <c r="E550" s="2" t="s">
        <v>855</v>
      </c>
      <c r="F550" s="23" t="s">
        <v>856</v>
      </c>
      <c r="L550" s="25" t="str">
        <f t="shared" si="9"/>
        <v>HEP - Clupea pallasii - Pacific herring</v>
      </c>
    </row>
    <row r="551" spans="4:12" x14ac:dyDescent="0.4">
      <c r="D551" s="2" t="s">
        <v>1656</v>
      </c>
      <c r="E551" s="2" t="s">
        <v>1657</v>
      </c>
      <c r="F551" s="23" t="s">
        <v>1658</v>
      </c>
      <c r="L551" s="25" t="str">
        <f t="shared" si="9"/>
        <v>HER - Clupea harengus - Atlantic herring</v>
      </c>
    </row>
    <row r="552" spans="4:12" x14ac:dyDescent="0.4">
      <c r="D552" s="2" t="s">
        <v>912</v>
      </c>
      <c r="E552" s="2" t="s">
        <v>913</v>
      </c>
      <c r="F552" s="23" t="s">
        <v>1512</v>
      </c>
      <c r="L552" s="25" t="str">
        <f t="shared" si="9"/>
        <v>JAX - Trachurus spp - Jack and horse mackerels nei</v>
      </c>
    </row>
    <row r="553" spans="4:12" x14ac:dyDescent="0.4">
      <c r="D553" s="2" t="s">
        <v>974</v>
      </c>
      <c r="E553" s="2" t="s">
        <v>975</v>
      </c>
      <c r="F553" s="23" t="s">
        <v>1525</v>
      </c>
      <c r="L553" s="25" t="str">
        <f t="shared" si="9"/>
        <v>MAS - Scomber japonicus - Pacific chub mackerel</v>
      </c>
    </row>
    <row r="554" spans="4:12" x14ac:dyDescent="0.4">
      <c r="D554" s="2" t="s">
        <v>977</v>
      </c>
      <c r="E554" s="2" t="s">
        <v>978</v>
      </c>
      <c r="F554" s="23" t="s">
        <v>1526</v>
      </c>
      <c r="L554" s="25" t="str">
        <f t="shared" si="9"/>
        <v>MAX - Scombridae - Mackerels nei</v>
      </c>
    </row>
    <row r="555" spans="4:12" x14ac:dyDescent="0.4">
      <c r="D555" s="2" t="s">
        <v>1221</v>
      </c>
      <c r="E555" s="2" t="s">
        <v>1222</v>
      </c>
      <c r="F555" s="23" t="s">
        <v>1223</v>
      </c>
      <c r="L555" s="25" t="str">
        <f t="shared" si="9"/>
        <v>SAP - Cololabis saira - Pacific saury</v>
      </c>
    </row>
    <row r="556" spans="4:12" x14ac:dyDescent="0.4">
      <c r="D556" s="2" t="s">
        <v>1235</v>
      </c>
      <c r="E556" s="2" t="s">
        <v>1236</v>
      </c>
      <c r="F556" s="23" t="s">
        <v>1570</v>
      </c>
      <c r="L556" s="25" t="str">
        <f t="shared" si="9"/>
        <v>SIX - Sardinella spp - Sardinellas nei</v>
      </c>
    </row>
    <row r="557" spans="4:12" x14ac:dyDescent="0.4">
      <c r="D557" s="2" t="s">
        <v>1401</v>
      </c>
      <c r="E557" s="2" t="s">
        <v>1254</v>
      </c>
      <c r="F557" s="23" t="s">
        <v>1255</v>
      </c>
      <c r="L557" s="25" t="str">
        <f t="shared" si="9"/>
        <v>SQ1 - Ommastrephes, Illex - Shortfin, flying squids nei</v>
      </c>
    </row>
    <row r="558" spans="4:12" x14ac:dyDescent="0.4">
      <c r="D558" s="2" t="s">
        <v>1244</v>
      </c>
      <c r="E558" s="2" t="s">
        <v>1245</v>
      </c>
      <c r="F558" s="23" t="s">
        <v>1246</v>
      </c>
      <c r="L558" s="25" t="str">
        <f t="shared" si="9"/>
        <v>SQA - Illex argentinus - Argentine shortfin squid</v>
      </c>
    </row>
    <row r="559" spans="4:12" x14ac:dyDescent="0.4">
      <c r="D559" s="2" t="s">
        <v>1247</v>
      </c>
      <c r="E559" s="2" t="s">
        <v>1248</v>
      </c>
      <c r="F559" s="23" t="s">
        <v>1648</v>
      </c>
      <c r="L559" s="25" t="str">
        <f t="shared" si="9"/>
        <v>SQC - Loligo spp - Common squids nei</v>
      </c>
    </row>
    <row r="560" spans="4:12" x14ac:dyDescent="0.4">
      <c r="D560" s="21" t="s">
        <v>1659</v>
      </c>
      <c r="E560" s="2" t="s">
        <v>1660</v>
      </c>
      <c r="F560" s="2" t="s">
        <v>1661</v>
      </c>
      <c r="L560" s="25" t="str">
        <f t="shared" si="9"/>
        <v>SQI - Illex illecebrosus - Northern shortfin squid</v>
      </c>
    </row>
    <row r="561" spans="4:12" x14ac:dyDescent="0.4">
      <c r="D561" s="2" t="s">
        <v>1249</v>
      </c>
      <c r="E561" s="19" t="s">
        <v>1250</v>
      </c>
      <c r="F561" s="19" t="s">
        <v>1251</v>
      </c>
      <c r="L561" s="25" t="str">
        <f t="shared" si="9"/>
        <v>SQS - Martialia hyadesi - Sevenstar flying squid</v>
      </c>
    </row>
    <row r="562" spans="4:12" x14ac:dyDescent="0.4">
      <c r="D562" s="2" t="s">
        <v>1252</v>
      </c>
      <c r="E562" s="19" t="s">
        <v>1253</v>
      </c>
      <c r="F562" s="19" t="s">
        <v>1649</v>
      </c>
      <c r="L562" s="25" t="str">
        <f t="shared" si="9"/>
        <v>SQU - Loliginidae, Ommastrephidae - Various squids nei</v>
      </c>
    </row>
    <row r="563" spans="4:12" x14ac:dyDescent="0.4">
      <c r="D563" s="2" t="s">
        <v>1293</v>
      </c>
      <c r="E563" s="19" t="s">
        <v>1402</v>
      </c>
      <c r="F563" s="19" t="s">
        <v>1294</v>
      </c>
      <c r="L563" s="25" t="str">
        <f t="shared" si="9"/>
        <v>TSQ - Nototodarus sloanii - Wellington flying squid</v>
      </c>
    </row>
    <row r="564" spans="4:12" x14ac:dyDescent="0.4">
      <c r="D564" s="2" t="s">
        <v>1662</v>
      </c>
      <c r="E564" s="19" t="s">
        <v>1663</v>
      </c>
      <c r="F564" s="19" t="s">
        <v>1664</v>
      </c>
      <c r="L564" s="25" t="str">
        <f t="shared" si="9"/>
        <v>VMA - Scomber colias - Atlantic chub mackerel</v>
      </c>
    </row>
    <row r="565" spans="4:12" x14ac:dyDescent="0.4">
      <c r="D565" s="2" t="s">
        <v>1312</v>
      </c>
      <c r="E565" s="19" t="s">
        <v>1313</v>
      </c>
      <c r="F565" s="19" t="s">
        <v>1688</v>
      </c>
      <c r="L565" s="25" t="str">
        <f t="shared" si="9"/>
        <v>WHB - Micromesistius poutassou - Blue whiting(=Poutassou)</v>
      </c>
    </row>
  </sheetData>
  <sheetProtection formatColumns="0"/>
  <sortState xmlns:xlrd2="http://schemas.microsoft.com/office/spreadsheetml/2017/richdata2" ref="D294:F334">
    <sortCondition ref="D294:D334"/>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1BFAF-72A2-4814-B744-FF62822CB269}">
  <sheetPr codeName="Sheet2"/>
  <dimension ref="A1:AJ262"/>
  <sheetViews>
    <sheetView showRowColHeaders="0" tabSelected="1" zoomScaleNormal="100" workbookViewId="0">
      <selection activeCell="E29" sqref="E29"/>
    </sheetView>
  </sheetViews>
  <sheetFormatPr defaultColWidth="9.06640625" defaultRowHeight="13.5" x14ac:dyDescent="0.35"/>
  <cols>
    <col min="1" max="1" width="4.73046875" style="53" customWidth="1"/>
    <col min="2" max="2" width="45.59765625" style="53" bestFit="1" customWidth="1"/>
    <col min="3" max="3" width="45" style="53" customWidth="1"/>
    <col min="4" max="4" width="9.06640625" style="53"/>
    <col min="5" max="6" width="15.59765625" style="53" customWidth="1"/>
    <col min="7" max="14" width="9.06640625" style="53"/>
    <col min="15" max="19" width="9.06640625" style="52"/>
    <col min="20" max="16384" width="9.06640625" style="53"/>
  </cols>
  <sheetData>
    <row r="1" spans="1:36" ht="15.75" x14ac:dyDescent="0.5">
      <c r="A1" s="52"/>
      <c r="B1" s="281" t="s">
        <v>2191</v>
      </c>
      <c r="C1" s="282"/>
      <c r="D1" s="52"/>
      <c r="E1" s="52"/>
      <c r="F1" s="52"/>
      <c r="G1" s="52"/>
      <c r="H1" s="52"/>
      <c r="I1" s="52"/>
      <c r="J1" s="52"/>
      <c r="K1" s="52"/>
      <c r="L1" s="52"/>
      <c r="M1" s="52"/>
      <c r="N1" s="52"/>
      <c r="T1" s="52"/>
      <c r="U1" s="52"/>
      <c r="V1" s="52"/>
      <c r="W1" s="52"/>
      <c r="X1" s="52"/>
      <c r="Y1" s="52"/>
      <c r="Z1" s="52"/>
      <c r="AA1" s="52"/>
      <c r="AB1" s="52"/>
      <c r="AC1" s="52"/>
      <c r="AD1" s="52"/>
      <c r="AE1" s="52"/>
      <c r="AF1" s="52"/>
      <c r="AG1" s="52"/>
      <c r="AH1" s="52"/>
      <c r="AI1" s="52"/>
      <c r="AJ1" s="52"/>
    </row>
    <row r="2" spans="1:36" ht="15.75" x14ac:dyDescent="0.5">
      <c r="A2" s="52"/>
      <c r="B2" s="283"/>
      <c r="C2" s="52"/>
      <c r="D2" s="52"/>
      <c r="E2" s="52"/>
      <c r="F2" s="52"/>
      <c r="G2" s="52"/>
      <c r="H2" s="52"/>
      <c r="I2" s="52"/>
      <c r="J2" s="52"/>
      <c r="K2" s="52"/>
      <c r="L2" s="52"/>
      <c r="M2" s="52"/>
      <c r="N2" s="52"/>
      <c r="T2" s="52"/>
      <c r="U2" s="52"/>
      <c r="V2" s="52"/>
      <c r="W2" s="52"/>
      <c r="X2" s="52"/>
      <c r="Y2" s="52"/>
      <c r="Z2" s="52"/>
      <c r="AA2" s="52"/>
      <c r="AB2" s="52"/>
      <c r="AC2" s="52"/>
      <c r="AD2" s="52"/>
      <c r="AE2" s="52"/>
      <c r="AF2" s="52"/>
      <c r="AG2" s="52"/>
      <c r="AH2" s="52"/>
      <c r="AI2" s="52"/>
      <c r="AJ2" s="52"/>
    </row>
    <row r="3" spans="1:36" ht="14.25" x14ac:dyDescent="0.45">
      <c r="A3" s="52"/>
      <c r="B3" s="284" t="s">
        <v>2489</v>
      </c>
      <c r="C3" s="55"/>
      <c r="D3" s="52"/>
      <c r="E3" s="52"/>
      <c r="F3" s="52"/>
      <c r="G3" s="52"/>
      <c r="H3" s="52"/>
      <c r="I3" s="52"/>
      <c r="J3" s="52"/>
      <c r="K3" s="52"/>
      <c r="L3" s="52"/>
      <c r="M3" s="52"/>
      <c r="N3" s="52"/>
      <c r="T3" s="52"/>
      <c r="U3" s="52"/>
      <c r="V3" s="52"/>
      <c r="W3" s="52"/>
      <c r="X3" s="52"/>
      <c r="Y3" s="52"/>
      <c r="Z3" s="52"/>
      <c r="AA3" s="52"/>
      <c r="AB3" s="52"/>
      <c r="AC3" s="52"/>
      <c r="AD3" s="52"/>
      <c r="AE3" s="52"/>
      <c r="AF3" s="52"/>
      <c r="AG3" s="52"/>
      <c r="AH3" s="52"/>
      <c r="AI3" s="52"/>
      <c r="AJ3" s="52"/>
    </row>
    <row r="4" spans="1:36" ht="14.25" x14ac:dyDescent="0.45">
      <c r="A4" s="52"/>
      <c r="B4" s="285" t="s">
        <v>2172</v>
      </c>
      <c r="C4" s="90"/>
      <c r="D4" s="52"/>
      <c r="E4" s="52"/>
      <c r="F4" s="52"/>
      <c r="G4" s="52"/>
      <c r="H4" s="52"/>
      <c r="I4" s="52"/>
      <c r="J4" s="52"/>
      <c r="K4" s="52"/>
      <c r="L4" s="52"/>
      <c r="M4" s="52"/>
      <c r="N4" s="52"/>
      <c r="T4" s="52"/>
      <c r="U4" s="52"/>
      <c r="V4" s="52"/>
      <c r="W4" s="52"/>
      <c r="X4" s="52"/>
      <c r="Y4" s="52"/>
      <c r="Z4" s="52"/>
      <c r="AA4" s="52"/>
      <c r="AB4" s="52"/>
      <c r="AC4" s="52"/>
      <c r="AD4" s="52"/>
      <c r="AE4" s="52"/>
      <c r="AF4" s="52"/>
      <c r="AG4" s="52"/>
      <c r="AH4" s="52"/>
      <c r="AI4" s="52"/>
      <c r="AJ4" s="52"/>
    </row>
    <row r="5" spans="1:36" s="52" customFormat="1" ht="14.25" x14ac:dyDescent="0.45">
      <c r="B5" s="286" t="s">
        <v>2173</v>
      </c>
      <c r="C5" s="58"/>
    </row>
    <row r="6" spans="1:36" s="52" customFormat="1" ht="14.25" x14ac:dyDescent="0.45">
      <c r="B6" s="286" t="s">
        <v>2174</v>
      </c>
      <c r="C6" s="58"/>
    </row>
    <row r="7" spans="1:36" s="52" customFormat="1" ht="14.25" x14ac:dyDescent="0.45">
      <c r="B7" s="286" t="s">
        <v>2175</v>
      </c>
      <c r="C7" s="58"/>
    </row>
    <row r="8" spans="1:36" s="52" customFormat="1" ht="14.25" x14ac:dyDescent="0.45">
      <c r="B8" s="286" t="s">
        <v>2176</v>
      </c>
      <c r="C8" s="58"/>
    </row>
    <row r="9" spans="1:36" s="52" customFormat="1" ht="14.25" x14ac:dyDescent="0.45">
      <c r="B9" s="286" t="s">
        <v>2177</v>
      </c>
      <c r="C9" s="58"/>
    </row>
    <row r="10" spans="1:36" s="52" customFormat="1" ht="14.25" x14ac:dyDescent="0.45">
      <c r="B10" s="286" t="s">
        <v>2178</v>
      </c>
      <c r="C10" s="58"/>
    </row>
    <row r="11" spans="1:36" s="52" customFormat="1" ht="14.25" x14ac:dyDescent="0.45">
      <c r="B11" s="286" t="s">
        <v>2179</v>
      </c>
      <c r="C11" s="58"/>
    </row>
    <row r="12" spans="1:36" s="52" customFormat="1" ht="14.25" x14ac:dyDescent="0.45">
      <c r="B12" s="364" t="s">
        <v>2490</v>
      </c>
      <c r="C12" s="365"/>
    </row>
    <row r="13" spans="1:36" s="52" customFormat="1" ht="16.05" customHeight="1" x14ac:dyDescent="0.45">
      <c r="B13" s="287" t="s">
        <v>1</v>
      </c>
      <c r="C13" s="58"/>
    </row>
    <row r="14" spans="1:36" s="52" customFormat="1" ht="14.25" x14ac:dyDescent="0.45">
      <c r="B14" s="286" t="s">
        <v>2</v>
      </c>
      <c r="C14" s="58"/>
    </row>
    <row r="15" spans="1:36" s="52" customFormat="1" ht="14.25" x14ac:dyDescent="0.45">
      <c r="B15" s="286" t="s">
        <v>2180</v>
      </c>
      <c r="C15" s="58"/>
    </row>
    <row r="16" spans="1:36" s="52" customFormat="1" ht="14.25" x14ac:dyDescent="0.45">
      <c r="B16" s="286" t="s">
        <v>2181</v>
      </c>
      <c r="C16" s="58"/>
    </row>
    <row r="17" spans="1:14" s="52" customFormat="1" ht="14.25" x14ac:dyDescent="0.45">
      <c r="B17" s="286" t="s">
        <v>2182</v>
      </c>
      <c r="C17" s="58"/>
    </row>
    <row r="18" spans="1:14" s="52" customFormat="1" ht="14.25" x14ac:dyDescent="0.45">
      <c r="B18" s="286" t="s">
        <v>2183</v>
      </c>
      <c r="C18" s="58"/>
    </row>
    <row r="19" spans="1:14" s="52" customFormat="1" ht="14.25" x14ac:dyDescent="0.45">
      <c r="B19" s="286" t="s">
        <v>2184</v>
      </c>
      <c r="C19" s="58"/>
    </row>
    <row r="20" spans="1:14" s="52" customFormat="1" ht="14.25" x14ac:dyDescent="0.45">
      <c r="B20" s="286" t="s">
        <v>2185</v>
      </c>
      <c r="C20" s="58"/>
    </row>
    <row r="21" spans="1:14" s="52" customFormat="1" ht="14.25" x14ac:dyDescent="0.45">
      <c r="B21" s="364" t="s">
        <v>2491</v>
      </c>
      <c r="C21" s="365"/>
    </row>
    <row r="22" spans="1:14" s="52" customFormat="1" ht="14.25" x14ac:dyDescent="0.45">
      <c r="B22" s="286" t="s">
        <v>2186</v>
      </c>
      <c r="C22" s="126"/>
    </row>
    <row r="23" spans="1:14" s="52" customFormat="1" ht="14.25" x14ac:dyDescent="0.45">
      <c r="B23" s="286" t="s">
        <v>2187</v>
      </c>
      <c r="C23" s="58"/>
    </row>
    <row r="24" spans="1:14" s="52" customFormat="1" ht="14.25" x14ac:dyDescent="0.45">
      <c r="B24" s="286" t="s">
        <v>2188</v>
      </c>
      <c r="C24" s="58"/>
    </row>
    <row r="25" spans="1:14" s="52" customFormat="1" ht="14.25" x14ac:dyDescent="0.45">
      <c r="B25" s="288" t="s">
        <v>2189</v>
      </c>
      <c r="C25" s="59"/>
    </row>
    <row r="26" spans="1:14" x14ac:dyDescent="0.35">
      <c r="A26" s="52"/>
      <c r="B26" s="52"/>
      <c r="C26" s="52"/>
      <c r="D26" s="52"/>
      <c r="E26" s="52"/>
      <c r="F26" s="52"/>
      <c r="G26" s="52"/>
      <c r="H26" s="52"/>
      <c r="I26" s="52"/>
      <c r="J26" s="52"/>
      <c r="K26" s="52"/>
      <c r="L26" s="52"/>
      <c r="M26" s="52"/>
      <c r="N26" s="52"/>
    </row>
    <row r="27" spans="1:14" x14ac:dyDescent="0.35">
      <c r="A27" s="52"/>
      <c r="B27" s="52"/>
      <c r="C27" s="52"/>
      <c r="D27" s="52"/>
      <c r="E27" s="52"/>
      <c r="F27" s="52"/>
      <c r="G27" s="52"/>
      <c r="H27" s="52"/>
      <c r="I27" s="52"/>
      <c r="J27" s="52"/>
      <c r="K27" s="52"/>
      <c r="L27" s="52"/>
      <c r="M27" s="52"/>
      <c r="N27" s="52"/>
    </row>
    <row r="28" spans="1:14" x14ac:dyDescent="0.35">
      <c r="A28" s="52"/>
      <c r="B28" s="52"/>
      <c r="C28" s="52"/>
      <c r="D28" s="52"/>
      <c r="E28" s="52"/>
      <c r="F28" s="52"/>
      <c r="G28" s="52"/>
      <c r="H28" s="52"/>
      <c r="I28" s="52"/>
      <c r="J28" s="52"/>
      <c r="K28" s="52"/>
      <c r="L28" s="52"/>
      <c r="M28" s="52"/>
      <c r="N28" s="52"/>
    </row>
    <row r="29" spans="1:14" x14ac:dyDescent="0.35">
      <c r="A29" s="52"/>
      <c r="B29" s="52"/>
      <c r="C29" s="52"/>
      <c r="D29" s="52"/>
      <c r="E29" s="52"/>
      <c r="F29" s="52"/>
      <c r="G29" s="52"/>
      <c r="H29" s="52"/>
      <c r="I29" s="52"/>
      <c r="J29" s="52"/>
      <c r="K29" s="52"/>
      <c r="L29" s="52"/>
      <c r="M29" s="52"/>
      <c r="N29" s="52"/>
    </row>
    <row r="30" spans="1:14" x14ac:dyDescent="0.35">
      <c r="A30" s="52"/>
      <c r="B30" s="52"/>
      <c r="C30" s="52"/>
      <c r="D30" s="52"/>
      <c r="E30" s="52"/>
      <c r="F30" s="52"/>
      <c r="G30" s="52"/>
      <c r="H30" s="52"/>
      <c r="I30" s="52"/>
      <c r="J30" s="52"/>
      <c r="K30" s="52"/>
      <c r="L30" s="52"/>
      <c r="M30" s="52"/>
      <c r="N30" s="52"/>
    </row>
    <row r="31" spans="1:14" x14ac:dyDescent="0.35">
      <c r="A31" s="52"/>
      <c r="B31" s="52"/>
      <c r="C31" s="52"/>
      <c r="D31" s="52"/>
      <c r="E31" s="52"/>
      <c r="F31" s="52"/>
      <c r="G31" s="52"/>
      <c r="H31" s="52"/>
      <c r="I31" s="52"/>
      <c r="J31" s="52"/>
      <c r="K31" s="52"/>
      <c r="L31" s="52"/>
      <c r="M31" s="52"/>
      <c r="N31" s="52"/>
    </row>
    <row r="32" spans="1:14" x14ac:dyDescent="0.35">
      <c r="A32" s="52"/>
      <c r="B32" s="52"/>
      <c r="C32" s="52"/>
      <c r="D32" s="52"/>
      <c r="E32" s="52"/>
      <c r="F32" s="52"/>
      <c r="G32" s="52"/>
      <c r="H32" s="52"/>
      <c r="I32" s="52"/>
      <c r="J32" s="52"/>
      <c r="K32" s="52"/>
      <c r="L32" s="52"/>
      <c r="M32" s="52"/>
      <c r="N32" s="52"/>
    </row>
    <row r="33" spans="1:14" x14ac:dyDescent="0.35">
      <c r="A33" s="52"/>
      <c r="B33" s="52"/>
      <c r="C33" s="52"/>
      <c r="D33" s="52"/>
      <c r="E33" s="52"/>
      <c r="F33" s="52"/>
      <c r="G33" s="52"/>
      <c r="H33" s="52"/>
      <c r="I33" s="52"/>
      <c r="J33" s="52"/>
      <c r="K33" s="52"/>
      <c r="L33" s="52"/>
      <c r="M33" s="52"/>
      <c r="N33" s="52"/>
    </row>
    <row r="34" spans="1:14" x14ac:dyDescent="0.35">
      <c r="A34" s="52"/>
      <c r="B34" s="52"/>
      <c r="C34" s="52"/>
      <c r="D34" s="52"/>
      <c r="E34" s="52"/>
      <c r="F34" s="52"/>
      <c r="G34" s="52"/>
      <c r="H34" s="52"/>
      <c r="I34" s="52"/>
      <c r="J34" s="52"/>
      <c r="K34" s="52"/>
      <c r="L34" s="52"/>
      <c r="M34" s="52"/>
      <c r="N34" s="52"/>
    </row>
    <row r="35" spans="1:14" x14ac:dyDescent="0.35">
      <c r="A35" s="52"/>
      <c r="B35" s="52"/>
      <c r="C35" s="52"/>
      <c r="D35" s="52"/>
      <c r="E35" s="52"/>
      <c r="F35" s="52"/>
      <c r="G35" s="52"/>
      <c r="H35" s="52"/>
      <c r="I35" s="52"/>
      <c r="J35" s="52"/>
      <c r="K35" s="52"/>
      <c r="L35" s="52"/>
      <c r="M35" s="52"/>
      <c r="N35" s="52"/>
    </row>
    <row r="36" spans="1:14" x14ac:dyDescent="0.35">
      <c r="A36" s="52"/>
      <c r="B36" s="52"/>
      <c r="C36" s="52"/>
      <c r="D36" s="52"/>
      <c r="E36" s="52"/>
      <c r="F36" s="52"/>
      <c r="G36" s="52"/>
      <c r="H36" s="52"/>
      <c r="I36" s="52"/>
      <c r="J36" s="52"/>
      <c r="K36" s="52"/>
      <c r="L36" s="52"/>
      <c r="M36" s="52"/>
      <c r="N36" s="52"/>
    </row>
    <row r="37" spans="1:14" x14ac:dyDescent="0.35">
      <c r="A37" s="52"/>
      <c r="B37" s="52"/>
      <c r="C37" s="52"/>
      <c r="D37" s="52"/>
      <c r="E37" s="52"/>
      <c r="F37" s="52"/>
      <c r="G37" s="52"/>
      <c r="H37" s="52"/>
      <c r="I37" s="52"/>
      <c r="J37" s="52"/>
      <c r="K37" s="52"/>
      <c r="L37" s="52"/>
      <c r="M37" s="52"/>
      <c r="N37" s="52"/>
    </row>
    <row r="38" spans="1:14" x14ac:dyDescent="0.35">
      <c r="A38" s="52"/>
      <c r="B38" s="52"/>
      <c r="C38" s="52"/>
      <c r="D38" s="52"/>
      <c r="E38" s="52"/>
      <c r="F38" s="52"/>
      <c r="G38" s="52"/>
      <c r="H38" s="52"/>
      <c r="I38" s="52"/>
      <c r="J38" s="52"/>
      <c r="K38" s="52"/>
      <c r="L38" s="52"/>
      <c r="M38" s="52"/>
      <c r="N38" s="52"/>
    </row>
    <row r="39" spans="1:14" x14ac:dyDescent="0.35">
      <c r="A39" s="52"/>
      <c r="B39" s="52"/>
      <c r="C39" s="52"/>
      <c r="D39" s="52"/>
      <c r="E39" s="52"/>
      <c r="F39" s="52"/>
      <c r="G39" s="52"/>
      <c r="H39" s="52"/>
      <c r="I39" s="52"/>
      <c r="J39" s="52"/>
      <c r="K39" s="52"/>
      <c r="L39" s="52"/>
      <c r="M39" s="52"/>
      <c r="N39" s="52"/>
    </row>
    <row r="40" spans="1:14" x14ac:dyDescent="0.35">
      <c r="A40" s="52"/>
      <c r="B40" s="52"/>
      <c r="C40" s="52"/>
      <c r="D40" s="52"/>
      <c r="E40" s="52"/>
      <c r="F40" s="52"/>
      <c r="G40" s="52"/>
      <c r="H40" s="52"/>
      <c r="I40" s="52"/>
      <c r="J40" s="52"/>
      <c r="K40" s="52"/>
      <c r="L40" s="52"/>
      <c r="M40" s="52"/>
      <c r="N40" s="52"/>
    </row>
    <row r="41" spans="1:14" x14ac:dyDescent="0.35">
      <c r="A41" s="52"/>
      <c r="B41" s="52"/>
      <c r="C41" s="52"/>
      <c r="D41" s="52"/>
      <c r="E41" s="52"/>
      <c r="F41" s="52"/>
      <c r="G41" s="52"/>
      <c r="H41" s="52"/>
      <c r="I41" s="52"/>
      <c r="J41" s="52"/>
      <c r="K41" s="52"/>
      <c r="L41" s="52"/>
      <c r="M41" s="52"/>
      <c r="N41" s="52"/>
    </row>
    <row r="42" spans="1:14" x14ac:dyDescent="0.35">
      <c r="A42" s="52"/>
      <c r="B42" s="52"/>
      <c r="C42" s="52"/>
      <c r="D42" s="52"/>
      <c r="E42" s="52"/>
      <c r="F42" s="52"/>
      <c r="G42" s="52"/>
      <c r="H42" s="52"/>
      <c r="I42" s="52"/>
      <c r="J42" s="52"/>
      <c r="K42" s="52"/>
      <c r="L42" s="52"/>
      <c r="M42" s="52"/>
      <c r="N42" s="52"/>
    </row>
    <row r="43" spans="1:14" x14ac:dyDescent="0.35">
      <c r="A43" s="52"/>
      <c r="B43" s="52"/>
      <c r="C43" s="52"/>
      <c r="D43" s="52"/>
      <c r="E43" s="52"/>
      <c r="F43" s="52"/>
      <c r="G43" s="52"/>
      <c r="H43" s="52"/>
      <c r="I43" s="52"/>
      <c r="J43" s="52"/>
      <c r="K43" s="52"/>
      <c r="L43" s="52"/>
      <c r="M43" s="52"/>
      <c r="N43" s="52"/>
    </row>
    <row r="44" spans="1:14" x14ac:dyDescent="0.35">
      <c r="A44" s="52"/>
      <c r="B44" s="52"/>
      <c r="C44" s="52"/>
      <c r="D44" s="52"/>
      <c r="E44" s="52"/>
      <c r="F44" s="52"/>
      <c r="G44" s="52"/>
      <c r="H44" s="52"/>
      <c r="I44" s="52"/>
      <c r="J44" s="52"/>
      <c r="K44" s="52"/>
      <c r="L44" s="52"/>
      <c r="M44" s="52"/>
      <c r="N44" s="52"/>
    </row>
    <row r="45" spans="1:14" x14ac:dyDescent="0.35">
      <c r="A45" s="52"/>
      <c r="B45" s="52"/>
      <c r="C45" s="52"/>
      <c r="D45" s="52"/>
      <c r="E45" s="52"/>
      <c r="F45" s="52"/>
      <c r="G45" s="52"/>
      <c r="H45" s="52"/>
      <c r="I45" s="52"/>
      <c r="J45" s="52"/>
      <c r="K45" s="52"/>
      <c r="L45" s="52"/>
      <c r="M45" s="52"/>
      <c r="N45" s="52"/>
    </row>
    <row r="46" spans="1:14" x14ac:dyDescent="0.35">
      <c r="A46" s="52"/>
      <c r="B46" s="52"/>
      <c r="C46" s="52"/>
      <c r="D46" s="52"/>
      <c r="E46" s="52"/>
      <c r="F46" s="52"/>
      <c r="G46" s="52"/>
      <c r="H46" s="52"/>
      <c r="I46" s="52"/>
      <c r="J46" s="52"/>
      <c r="K46" s="52"/>
      <c r="L46" s="52"/>
      <c r="M46" s="52"/>
      <c r="N46" s="52"/>
    </row>
    <row r="47" spans="1:14" x14ac:dyDescent="0.35">
      <c r="A47" s="52"/>
      <c r="B47" s="52"/>
      <c r="C47" s="52"/>
      <c r="D47" s="52"/>
      <c r="E47" s="52"/>
      <c r="F47" s="52"/>
      <c r="G47" s="52"/>
      <c r="H47" s="52"/>
      <c r="I47" s="52"/>
      <c r="J47" s="52"/>
      <c r="K47" s="52"/>
      <c r="L47" s="52"/>
      <c r="M47" s="52"/>
      <c r="N47" s="52"/>
    </row>
    <row r="48" spans="1:14" x14ac:dyDescent="0.35">
      <c r="A48" s="52"/>
      <c r="B48" s="52"/>
      <c r="C48" s="52"/>
      <c r="D48" s="52"/>
      <c r="E48" s="52"/>
      <c r="F48" s="52"/>
      <c r="G48" s="52"/>
      <c r="H48" s="52"/>
      <c r="I48" s="52"/>
      <c r="J48" s="52"/>
      <c r="K48" s="52"/>
      <c r="L48" s="52"/>
      <c r="M48" s="52"/>
      <c r="N48" s="52"/>
    </row>
    <row r="49" spans="1:14" x14ac:dyDescent="0.35">
      <c r="A49" s="52"/>
      <c r="B49" s="52"/>
      <c r="C49" s="52"/>
      <c r="D49" s="52"/>
      <c r="E49" s="52"/>
      <c r="F49" s="52"/>
      <c r="G49" s="52"/>
      <c r="H49" s="52"/>
      <c r="I49" s="52"/>
      <c r="J49" s="52"/>
      <c r="K49" s="52"/>
      <c r="L49" s="52"/>
      <c r="M49" s="52"/>
      <c r="N49" s="52"/>
    </row>
    <row r="50" spans="1:14" x14ac:dyDescent="0.35">
      <c r="A50" s="52"/>
      <c r="B50" s="52"/>
      <c r="C50" s="52"/>
      <c r="D50" s="52"/>
      <c r="E50" s="52"/>
      <c r="F50" s="52"/>
      <c r="G50" s="52"/>
      <c r="H50" s="52"/>
      <c r="I50" s="52"/>
      <c r="J50" s="52"/>
      <c r="K50" s="52"/>
      <c r="L50" s="52"/>
      <c r="M50" s="52"/>
      <c r="N50" s="52"/>
    </row>
    <row r="51" spans="1:14" x14ac:dyDescent="0.35">
      <c r="A51" s="52"/>
      <c r="B51" s="52"/>
      <c r="C51" s="52"/>
      <c r="D51" s="52"/>
      <c r="E51" s="52"/>
      <c r="F51" s="52"/>
      <c r="G51" s="52"/>
      <c r="H51" s="52"/>
      <c r="I51" s="52"/>
      <c r="J51" s="52"/>
      <c r="K51" s="52"/>
      <c r="L51" s="52"/>
      <c r="M51" s="52"/>
      <c r="N51" s="52"/>
    </row>
    <row r="52" spans="1:14" x14ac:dyDescent="0.35">
      <c r="A52" s="52"/>
      <c r="B52" s="52"/>
      <c r="C52" s="52"/>
      <c r="D52" s="52"/>
      <c r="E52" s="52"/>
      <c r="F52" s="52"/>
      <c r="G52" s="52"/>
      <c r="H52" s="52"/>
      <c r="I52" s="52"/>
      <c r="J52" s="52"/>
      <c r="K52" s="52"/>
      <c r="L52" s="52"/>
      <c r="M52" s="52"/>
      <c r="N52" s="52"/>
    </row>
    <row r="53" spans="1:14" x14ac:dyDescent="0.35">
      <c r="A53" s="52"/>
      <c r="B53" s="52"/>
      <c r="C53" s="52"/>
      <c r="D53" s="52"/>
      <c r="E53" s="52"/>
      <c r="F53" s="52"/>
      <c r="G53" s="52"/>
      <c r="H53" s="52"/>
      <c r="I53" s="52"/>
      <c r="J53" s="52"/>
      <c r="K53" s="52"/>
      <c r="L53" s="52"/>
      <c r="M53" s="52"/>
      <c r="N53" s="52"/>
    </row>
    <row r="54" spans="1:14" x14ac:dyDescent="0.35">
      <c r="A54" s="52"/>
      <c r="B54" s="52"/>
      <c r="C54" s="52"/>
      <c r="D54" s="52"/>
      <c r="E54" s="52"/>
      <c r="F54" s="52"/>
      <c r="G54" s="52"/>
      <c r="H54" s="52"/>
      <c r="I54" s="52"/>
      <c r="J54" s="52"/>
      <c r="K54" s="52"/>
      <c r="L54" s="52"/>
      <c r="M54" s="52"/>
      <c r="N54" s="52"/>
    </row>
    <row r="55" spans="1:14" x14ac:dyDescent="0.35">
      <c r="A55" s="52"/>
      <c r="B55" s="52"/>
      <c r="C55" s="52"/>
      <c r="D55" s="52"/>
      <c r="E55" s="52"/>
      <c r="F55" s="52"/>
      <c r="G55" s="52"/>
      <c r="H55" s="52"/>
      <c r="I55" s="52"/>
      <c r="J55" s="52"/>
      <c r="K55" s="52"/>
      <c r="L55" s="52"/>
      <c r="M55" s="52"/>
      <c r="N55" s="52"/>
    </row>
    <row r="56" spans="1:14" x14ac:dyDescent="0.35">
      <c r="A56" s="52"/>
      <c r="B56" s="52"/>
      <c r="C56" s="52"/>
      <c r="D56" s="52"/>
      <c r="E56" s="52"/>
      <c r="F56" s="52"/>
      <c r="G56" s="52"/>
      <c r="H56" s="52"/>
      <c r="I56" s="52"/>
      <c r="J56" s="52"/>
      <c r="K56" s="52"/>
      <c r="L56" s="52"/>
      <c r="M56" s="52"/>
      <c r="N56" s="52"/>
    </row>
    <row r="57" spans="1:14" x14ac:dyDescent="0.35">
      <c r="A57" s="52"/>
      <c r="B57" s="52"/>
      <c r="C57" s="52"/>
      <c r="D57" s="52"/>
      <c r="E57" s="52"/>
      <c r="F57" s="52"/>
      <c r="G57" s="52"/>
      <c r="H57" s="52"/>
      <c r="I57" s="52"/>
      <c r="J57" s="52"/>
      <c r="K57" s="52"/>
      <c r="L57" s="52"/>
      <c r="M57" s="52"/>
      <c r="N57" s="52"/>
    </row>
    <row r="58" spans="1:14" x14ac:dyDescent="0.35">
      <c r="A58" s="52"/>
      <c r="B58" s="52"/>
      <c r="C58" s="52"/>
      <c r="D58" s="52"/>
      <c r="E58" s="52"/>
      <c r="F58" s="52"/>
      <c r="G58" s="52"/>
      <c r="H58" s="52"/>
      <c r="I58" s="52"/>
      <c r="J58" s="52"/>
      <c r="K58" s="52"/>
      <c r="L58" s="52"/>
      <c r="M58" s="52"/>
      <c r="N58" s="52"/>
    </row>
    <row r="59" spans="1:14" x14ac:dyDescent="0.35">
      <c r="A59" s="52"/>
      <c r="B59" s="52"/>
      <c r="C59" s="52"/>
      <c r="D59" s="52"/>
      <c r="E59" s="52"/>
      <c r="F59" s="52"/>
      <c r="G59" s="52"/>
      <c r="H59" s="52"/>
      <c r="I59" s="52"/>
      <c r="J59" s="52"/>
      <c r="K59" s="52"/>
      <c r="L59" s="52"/>
      <c r="M59" s="52"/>
      <c r="N59" s="52"/>
    </row>
    <row r="60" spans="1:14" x14ac:dyDescent="0.35">
      <c r="A60" s="52"/>
      <c r="B60" s="52"/>
      <c r="C60" s="52"/>
      <c r="D60" s="52"/>
      <c r="E60" s="52"/>
      <c r="F60" s="52"/>
      <c r="G60" s="52"/>
      <c r="H60" s="52"/>
      <c r="I60" s="52"/>
      <c r="J60" s="52"/>
      <c r="K60" s="52"/>
      <c r="L60" s="52"/>
      <c r="M60" s="52"/>
      <c r="N60" s="52"/>
    </row>
    <row r="61" spans="1:14" x14ac:dyDescent="0.35">
      <c r="A61" s="52"/>
      <c r="B61" s="52"/>
      <c r="C61" s="52"/>
      <c r="D61" s="52"/>
      <c r="E61" s="52"/>
      <c r="F61" s="52"/>
      <c r="G61" s="52"/>
      <c r="H61" s="52"/>
      <c r="I61" s="52"/>
      <c r="J61" s="52"/>
      <c r="K61" s="52"/>
      <c r="L61" s="52"/>
      <c r="M61" s="52"/>
      <c r="N61" s="52"/>
    </row>
    <row r="62" spans="1:14" x14ac:dyDescent="0.35">
      <c r="A62" s="52"/>
      <c r="B62" s="52"/>
      <c r="C62" s="52"/>
      <c r="D62" s="52"/>
      <c r="E62" s="52"/>
      <c r="F62" s="52"/>
      <c r="G62" s="52"/>
      <c r="H62" s="52"/>
      <c r="I62" s="52"/>
      <c r="J62" s="52"/>
      <c r="K62" s="52"/>
      <c r="L62" s="52"/>
      <c r="M62" s="52"/>
      <c r="N62" s="52"/>
    </row>
    <row r="63" spans="1:14" x14ac:dyDescent="0.35">
      <c r="A63" s="52"/>
      <c r="B63" s="52"/>
      <c r="C63" s="52"/>
      <c r="D63" s="52"/>
      <c r="E63" s="52"/>
      <c r="F63" s="52"/>
      <c r="G63" s="52"/>
      <c r="H63" s="52"/>
      <c r="I63" s="52"/>
      <c r="J63" s="52"/>
      <c r="K63" s="52"/>
      <c r="L63" s="52"/>
      <c r="M63" s="52"/>
      <c r="N63" s="52"/>
    </row>
    <row r="64" spans="1:14" x14ac:dyDescent="0.35">
      <c r="A64" s="52"/>
      <c r="B64" s="52"/>
      <c r="C64" s="52"/>
      <c r="D64" s="52"/>
      <c r="E64" s="52"/>
      <c r="F64" s="52"/>
      <c r="G64" s="52"/>
      <c r="H64" s="52"/>
      <c r="I64" s="52"/>
      <c r="J64" s="52"/>
      <c r="K64" s="52"/>
      <c r="L64" s="52"/>
      <c r="M64" s="52"/>
      <c r="N64" s="52"/>
    </row>
    <row r="65" spans="1:14" x14ac:dyDescent="0.35">
      <c r="A65" s="52"/>
      <c r="B65" s="52"/>
      <c r="C65" s="52"/>
      <c r="D65" s="52"/>
      <c r="E65" s="52"/>
      <c r="F65" s="52"/>
      <c r="G65" s="52"/>
      <c r="H65" s="52"/>
      <c r="I65" s="52"/>
      <c r="J65" s="52"/>
      <c r="K65" s="52"/>
      <c r="L65" s="52"/>
      <c r="M65" s="52"/>
      <c r="N65" s="52"/>
    </row>
    <row r="66" spans="1:14" x14ac:dyDescent="0.35">
      <c r="A66" s="52"/>
      <c r="B66" s="52"/>
      <c r="C66" s="52"/>
      <c r="D66" s="52"/>
      <c r="E66" s="52"/>
      <c r="F66" s="52"/>
      <c r="G66" s="52"/>
      <c r="H66" s="52"/>
      <c r="I66" s="52"/>
      <c r="J66" s="52"/>
      <c r="K66" s="52"/>
      <c r="L66" s="52"/>
      <c r="M66" s="52"/>
      <c r="N66" s="52"/>
    </row>
    <row r="67" spans="1:14" x14ac:dyDescent="0.35">
      <c r="A67" s="52"/>
      <c r="B67" s="52"/>
      <c r="C67" s="52"/>
      <c r="D67" s="52"/>
      <c r="E67" s="52"/>
      <c r="F67" s="52"/>
      <c r="G67" s="52"/>
      <c r="H67" s="52"/>
      <c r="I67" s="52"/>
      <c r="J67" s="52"/>
      <c r="K67" s="52"/>
      <c r="L67" s="52"/>
      <c r="M67" s="52"/>
      <c r="N67" s="52"/>
    </row>
    <row r="68" spans="1:14" x14ac:dyDescent="0.35">
      <c r="A68" s="52"/>
      <c r="B68" s="52"/>
      <c r="C68" s="52"/>
      <c r="D68" s="52"/>
      <c r="E68" s="52"/>
      <c r="F68" s="52"/>
      <c r="G68" s="52"/>
      <c r="H68" s="52"/>
      <c r="I68" s="52"/>
      <c r="J68" s="52"/>
      <c r="K68" s="52"/>
      <c r="L68" s="52"/>
      <c r="M68" s="52"/>
      <c r="N68" s="52"/>
    </row>
    <row r="69" spans="1:14" x14ac:dyDescent="0.35">
      <c r="A69" s="52"/>
      <c r="B69" s="52"/>
      <c r="C69" s="52"/>
      <c r="D69" s="52"/>
      <c r="E69" s="52"/>
      <c r="F69" s="52"/>
      <c r="G69" s="52"/>
      <c r="H69" s="52"/>
      <c r="I69" s="52"/>
      <c r="J69" s="52"/>
      <c r="K69" s="52"/>
      <c r="L69" s="52"/>
      <c r="M69" s="52"/>
      <c r="N69" s="52"/>
    </row>
    <row r="70" spans="1:14" x14ac:dyDescent="0.35">
      <c r="A70" s="52"/>
      <c r="B70" s="52"/>
      <c r="C70" s="52"/>
      <c r="D70" s="52"/>
      <c r="E70" s="52"/>
      <c r="F70" s="52"/>
      <c r="G70" s="52"/>
      <c r="H70" s="52"/>
      <c r="I70" s="52"/>
      <c r="J70" s="52"/>
      <c r="K70" s="52"/>
      <c r="L70" s="52"/>
      <c r="M70" s="52"/>
      <c r="N70" s="52"/>
    </row>
    <row r="71" spans="1:14" x14ac:dyDescent="0.35">
      <c r="A71" s="52"/>
      <c r="B71" s="52"/>
      <c r="C71" s="52"/>
      <c r="D71" s="52"/>
      <c r="E71" s="52"/>
      <c r="F71" s="52"/>
      <c r="G71" s="52"/>
      <c r="H71" s="52"/>
      <c r="I71" s="52"/>
      <c r="J71" s="52"/>
      <c r="K71" s="52"/>
      <c r="L71" s="52"/>
      <c r="M71" s="52"/>
      <c r="N71" s="52"/>
    </row>
    <row r="72" spans="1:14" x14ac:dyDescent="0.35">
      <c r="A72" s="52"/>
      <c r="B72" s="52"/>
      <c r="C72" s="52"/>
      <c r="D72" s="52"/>
      <c r="E72" s="52"/>
      <c r="F72" s="52"/>
      <c r="G72" s="52"/>
      <c r="H72" s="52"/>
      <c r="I72" s="52"/>
      <c r="J72" s="52"/>
      <c r="K72" s="52"/>
      <c r="L72" s="52"/>
      <c r="M72" s="52"/>
      <c r="N72" s="52"/>
    </row>
    <row r="73" spans="1:14" x14ac:dyDescent="0.35">
      <c r="A73" s="52"/>
      <c r="B73" s="52"/>
      <c r="C73" s="52"/>
      <c r="D73" s="52"/>
      <c r="E73" s="52"/>
      <c r="F73" s="52"/>
      <c r="G73" s="52"/>
      <c r="H73" s="52"/>
      <c r="I73" s="52"/>
      <c r="J73" s="52"/>
      <c r="K73" s="52"/>
      <c r="L73" s="52"/>
      <c r="M73" s="52"/>
      <c r="N73" s="52"/>
    </row>
    <row r="74" spans="1:14" x14ac:dyDescent="0.35">
      <c r="A74" s="52"/>
      <c r="B74" s="52"/>
      <c r="C74" s="52"/>
      <c r="D74" s="52"/>
      <c r="E74" s="52"/>
      <c r="F74" s="52"/>
      <c r="G74" s="52"/>
      <c r="H74" s="52"/>
      <c r="I74" s="52"/>
      <c r="J74" s="52"/>
      <c r="K74" s="52"/>
      <c r="L74" s="52"/>
      <c r="M74" s="52"/>
      <c r="N74" s="52"/>
    </row>
    <row r="75" spans="1:14" x14ac:dyDescent="0.35">
      <c r="A75" s="52"/>
      <c r="B75" s="52"/>
      <c r="C75" s="52"/>
      <c r="D75" s="52"/>
      <c r="E75" s="52"/>
      <c r="F75" s="52"/>
      <c r="G75" s="52"/>
      <c r="H75" s="52"/>
      <c r="I75" s="52"/>
      <c r="J75" s="52"/>
      <c r="K75" s="52"/>
      <c r="L75" s="52"/>
      <c r="M75" s="52"/>
      <c r="N75" s="52"/>
    </row>
    <row r="76" spans="1:14" x14ac:dyDescent="0.35">
      <c r="A76" s="52"/>
      <c r="B76" s="52"/>
      <c r="C76" s="52"/>
      <c r="D76" s="52"/>
      <c r="E76" s="52"/>
      <c r="F76" s="52"/>
      <c r="G76" s="52"/>
      <c r="H76" s="52"/>
      <c r="I76" s="52"/>
      <c r="J76" s="52"/>
      <c r="K76" s="52"/>
      <c r="L76" s="52"/>
      <c r="M76" s="52"/>
      <c r="N76" s="52"/>
    </row>
    <row r="77" spans="1:14" x14ac:dyDescent="0.35">
      <c r="A77" s="52"/>
      <c r="B77" s="52"/>
      <c r="C77" s="52"/>
      <c r="D77" s="52"/>
      <c r="E77" s="52"/>
      <c r="F77" s="52"/>
      <c r="G77" s="52"/>
      <c r="H77" s="52"/>
      <c r="I77" s="52"/>
      <c r="J77" s="52"/>
      <c r="K77" s="52"/>
      <c r="L77" s="52"/>
      <c r="M77" s="52"/>
      <c r="N77" s="52"/>
    </row>
    <row r="78" spans="1:14" x14ac:dyDescent="0.35">
      <c r="A78" s="52"/>
      <c r="B78" s="52"/>
      <c r="C78" s="52"/>
      <c r="D78" s="52"/>
      <c r="E78" s="52"/>
      <c r="F78" s="52"/>
      <c r="G78" s="52"/>
      <c r="H78" s="52"/>
      <c r="I78" s="52"/>
      <c r="J78" s="52"/>
      <c r="K78" s="52"/>
      <c r="L78" s="52"/>
      <c r="M78" s="52"/>
      <c r="N78" s="52"/>
    </row>
    <row r="79" spans="1:14" x14ac:dyDescent="0.35">
      <c r="A79" s="52"/>
      <c r="B79" s="52"/>
      <c r="C79" s="52"/>
      <c r="D79" s="52"/>
      <c r="E79" s="52"/>
      <c r="F79" s="52"/>
      <c r="G79" s="52"/>
      <c r="H79" s="52"/>
      <c r="I79" s="52"/>
      <c r="J79" s="52"/>
      <c r="K79" s="52"/>
      <c r="L79" s="52"/>
      <c r="M79" s="52"/>
      <c r="N79" s="52"/>
    </row>
    <row r="80" spans="1:14" x14ac:dyDescent="0.35">
      <c r="A80" s="52"/>
      <c r="B80" s="52"/>
      <c r="C80" s="52"/>
      <c r="D80" s="52"/>
      <c r="E80" s="52"/>
      <c r="F80" s="52"/>
      <c r="G80" s="52"/>
      <c r="H80" s="52"/>
      <c r="I80" s="52"/>
      <c r="J80" s="52"/>
      <c r="K80" s="52"/>
      <c r="L80" s="52"/>
      <c r="M80" s="52"/>
      <c r="N80" s="52"/>
    </row>
    <row r="81" spans="1:14" x14ac:dyDescent="0.35">
      <c r="A81" s="52"/>
      <c r="B81" s="52"/>
      <c r="C81" s="52"/>
      <c r="D81" s="52"/>
      <c r="E81" s="52"/>
      <c r="F81" s="52"/>
      <c r="G81" s="52"/>
      <c r="H81" s="52"/>
      <c r="I81" s="52"/>
      <c r="J81" s="52"/>
      <c r="K81" s="52"/>
      <c r="L81" s="52"/>
      <c r="M81" s="52"/>
      <c r="N81" s="52"/>
    </row>
    <row r="82" spans="1:14" x14ac:dyDescent="0.35">
      <c r="A82" s="52"/>
      <c r="B82" s="52"/>
      <c r="C82" s="52"/>
      <c r="D82" s="52"/>
      <c r="E82" s="52"/>
      <c r="F82" s="52"/>
      <c r="G82" s="52"/>
      <c r="H82" s="52"/>
      <c r="I82" s="52"/>
      <c r="J82" s="52"/>
      <c r="K82" s="52"/>
      <c r="L82" s="52"/>
      <c r="M82" s="52"/>
      <c r="N82" s="52"/>
    </row>
    <row r="83" spans="1:14" x14ac:dyDescent="0.35">
      <c r="A83" s="52"/>
      <c r="B83" s="52"/>
      <c r="C83" s="52"/>
      <c r="D83" s="52"/>
      <c r="E83" s="52"/>
      <c r="F83" s="52"/>
      <c r="G83" s="52"/>
      <c r="H83" s="52"/>
      <c r="I83" s="52"/>
      <c r="J83" s="52"/>
      <c r="K83" s="52"/>
      <c r="L83" s="52"/>
      <c r="M83" s="52"/>
      <c r="N83" s="52"/>
    </row>
    <row r="84" spans="1:14" x14ac:dyDescent="0.35">
      <c r="A84" s="52"/>
      <c r="B84" s="52"/>
      <c r="C84" s="52"/>
      <c r="D84" s="52"/>
      <c r="E84" s="52"/>
      <c r="F84" s="52"/>
      <c r="G84" s="52"/>
      <c r="H84" s="52"/>
      <c r="I84" s="52"/>
      <c r="J84" s="52"/>
      <c r="K84" s="52"/>
      <c r="L84" s="52"/>
      <c r="M84" s="52"/>
      <c r="N84" s="52"/>
    </row>
    <row r="85" spans="1:14" x14ac:dyDescent="0.35">
      <c r="A85" s="52"/>
      <c r="B85" s="52"/>
      <c r="C85" s="52"/>
      <c r="D85" s="52"/>
      <c r="E85" s="52"/>
      <c r="F85" s="52"/>
      <c r="G85" s="52"/>
      <c r="H85" s="52"/>
      <c r="I85" s="52"/>
      <c r="J85" s="52"/>
      <c r="K85" s="52"/>
      <c r="L85" s="52"/>
      <c r="M85" s="52"/>
      <c r="N85" s="52"/>
    </row>
    <row r="86" spans="1:14" x14ac:dyDescent="0.35">
      <c r="A86" s="52"/>
      <c r="B86" s="52"/>
      <c r="C86" s="52"/>
      <c r="D86" s="52"/>
      <c r="E86" s="52"/>
      <c r="F86" s="52"/>
      <c r="G86" s="52"/>
      <c r="H86" s="52"/>
      <c r="I86" s="52"/>
      <c r="J86" s="52"/>
      <c r="K86" s="52"/>
      <c r="L86" s="52"/>
      <c r="M86" s="52"/>
      <c r="N86" s="52"/>
    </row>
    <row r="87" spans="1:14" x14ac:dyDescent="0.35">
      <c r="A87" s="52"/>
      <c r="B87" s="52"/>
      <c r="C87" s="52"/>
      <c r="D87" s="52"/>
      <c r="E87" s="52"/>
      <c r="F87" s="52"/>
      <c r="G87" s="52"/>
      <c r="H87" s="52"/>
      <c r="I87" s="52"/>
      <c r="J87" s="52"/>
      <c r="K87" s="52"/>
      <c r="L87" s="52"/>
      <c r="M87" s="52"/>
      <c r="N87" s="52"/>
    </row>
    <row r="88" spans="1:14" x14ac:dyDescent="0.35">
      <c r="A88" s="52"/>
      <c r="B88" s="52"/>
      <c r="C88" s="52"/>
      <c r="D88" s="52"/>
      <c r="E88" s="52"/>
      <c r="F88" s="52"/>
      <c r="G88" s="52"/>
      <c r="H88" s="52"/>
      <c r="I88" s="52"/>
      <c r="J88" s="52"/>
      <c r="K88" s="52"/>
      <c r="L88" s="52"/>
      <c r="M88" s="52"/>
      <c r="N88" s="52"/>
    </row>
    <row r="89" spans="1:14" x14ac:dyDescent="0.35">
      <c r="A89" s="52"/>
      <c r="B89" s="52"/>
      <c r="C89" s="52"/>
      <c r="D89" s="52"/>
      <c r="E89" s="52"/>
      <c r="F89" s="52"/>
      <c r="G89" s="52"/>
      <c r="H89" s="52"/>
      <c r="I89" s="52"/>
      <c r="J89" s="52"/>
      <c r="K89" s="52"/>
      <c r="L89" s="52"/>
      <c r="M89" s="52"/>
      <c r="N89" s="52"/>
    </row>
    <row r="90" spans="1:14" x14ac:dyDescent="0.35">
      <c r="A90" s="52"/>
      <c r="B90" s="52"/>
      <c r="C90" s="52"/>
      <c r="D90" s="52"/>
      <c r="E90" s="52"/>
      <c r="F90" s="52"/>
      <c r="G90" s="52"/>
      <c r="H90" s="52"/>
      <c r="I90" s="52"/>
      <c r="J90" s="52"/>
      <c r="K90" s="52"/>
      <c r="L90" s="52"/>
      <c r="M90" s="52"/>
      <c r="N90" s="52"/>
    </row>
    <row r="91" spans="1:14" x14ac:dyDescent="0.35">
      <c r="A91" s="52"/>
      <c r="B91" s="52"/>
      <c r="C91" s="52"/>
      <c r="D91" s="52"/>
      <c r="E91" s="52"/>
      <c r="F91" s="52"/>
      <c r="G91" s="52"/>
      <c r="H91" s="52"/>
      <c r="I91" s="52"/>
      <c r="J91" s="52"/>
      <c r="K91" s="52"/>
      <c r="L91" s="52"/>
      <c r="M91" s="52"/>
      <c r="N91" s="52"/>
    </row>
    <row r="92" spans="1:14" x14ac:dyDescent="0.35">
      <c r="A92" s="52"/>
      <c r="B92" s="52"/>
      <c r="C92" s="52"/>
      <c r="D92" s="52"/>
      <c r="E92" s="52"/>
      <c r="F92" s="52"/>
      <c r="G92" s="52"/>
      <c r="H92" s="52"/>
      <c r="I92" s="52"/>
      <c r="J92" s="52"/>
      <c r="K92" s="52"/>
      <c r="L92" s="52"/>
      <c r="M92" s="52"/>
      <c r="N92" s="52"/>
    </row>
    <row r="93" spans="1:14" x14ac:dyDescent="0.35">
      <c r="A93" s="52"/>
      <c r="B93" s="52"/>
      <c r="C93" s="52"/>
      <c r="D93" s="52"/>
      <c r="E93" s="52"/>
      <c r="F93" s="52"/>
      <c r="G93" s="52"/>
      <c r="H93" s="52"/>
      <c r="I93" s="52"/>
      <c r="J93" s="52"/>
      <c r="K93" s="52"/>
      <c r="L93" s="52"/>
      <c r="M93" s="52"/>
      <c r="N93" s="52"/>
    </row>
    <row r="94" spans="1:14" x14ac:dyDescent="0.35">
      <c r="A94" s="52"/>
      <c r="B94" s="52"/>
      <c r="C94" s="52"/>
      <c r="D94" s="52"/>
      <c r="E94" s="52"/>
      <c r="F94" s="52"/>
      <c r="G94" s="52"/>
      <c r="H94" s="52"/>
      <c r="I94" s="52"/>
      <c r="J94" s="52"/>
      <c r="K94" s="52"/>
      <c r="L94" s="52"/>
      <c r="M94" s="52"/>
      <c r="N94" s="52"/>
    </row>
    <row r="95" spans="1:14" x14ac:dyDescent="0.35">
      <c r="A95" s="52"/>
      <c r="B95" s="52"/>
      <c r="C95" s="52"/>
      <c r="D95" s="52"/>
      <c r="E95" s="52"/>
      <c r="F95" s="52"/>
      <c r="G95" s="52"/>
      <c r="H95" s="52"/>
      <c r="I95" s="52"/>
      <c r="J95" s="52"/>
      <c r="K95" s="52"/>
      <c r="L95" s="52"/>
      <c r="M95" s="52"/>
      <c r="N95" s="52"/>
    </row>
    <row r="96" spans="1:14" x14ac:dyDescent="0.35">
      <c r="A96" s="52"/>
      <c r="B96" s="52"/>
      <c r="C96" s="52"/>
      <c r="D96" s="52"/>
      <c r="E96" s="52"/>
      <c r="F96" s="52"/>
      <c r="G96" s="52"/>
      <c r="H96" s="52"/>
      <c r="I96" s="52"/>
      <c r="J96" s="52"/>
      <c r="K96" s="52"/>
      <c r="L96" s="52"/>
      <c r="M96" s="52"/>
      <c r="N96" s="52"/>
    </row>
    <row r="97" spans="1:14" x14ac:dyDescent="0.35">
      <c r="A97" s="52"/>
      <c r="B97" s="52"/>
      <c r="C97" s="52"/>
      <c r="D97" s="52"/>
      <c r="E97" s="52"/>
      <c r="F97" s="52"/>
      <c r="G97" s="52"/>
      <c r="H97" s="52"/>
      <c r="I97" s="52"/>
      <c r="J97" s="52"/>
      <c r="K97" s="52"/>
      <c r="L97" s="52"/>
      <c r="M97" s="52"/>
      <c r="N97" s="52"/>
    </row>
    <row r="98" spans="1:14" x14ac:dyDescent="0.35">
      <c r="A98" s="52"/>
      <c r="B98" s="52"/>
      <c r="C98" s="52"/>
      <c r="D98" s="52"/>
      <c r="E98" s="52"/>
      <c r="F98" s="52"/>
      <c r="G98" s="52"/>
      <c r="H98" s="52"/>
      <c r="I98" s="52"/>
      <c r="J98" s="52"/>
      <c r="K98" s="52"/>
      <c r="L98" s="52"/>
      <c r="M98" s="52"/>
      <c r="N98" s="52"/>
    </row>
    <row r="99" spans="1:14" x14ac:dyDescent="0.35">
      <c r="A99" s="52"/>
      <c r="B99" s="52"/>
      <c r="C99" s="52"/>
      <c r="D99" s="52"/>
      <c r="E99" s="52"/>
      <c r="F99" s="52"/>
      <c r="G99" s="52"/>
      <c r="H99" s="52"/>
      <c r="I99" s="52"/>
      <c r="J99" s="52"/>
      <c r="K99" s="52"/>
      <c r="L99" s="52"/>
      <c r="M99" s="52"/>
      <c r="N99" s="52"/>
    </row>
    <row r="100" spans="1:14" x14ac:dyDescent="0.35">
      <c r="A100" s="52"/>
      <c r="B100" s="52"/>
      <c r="C100" s="52"/>
      <c r="D100" s="52"/>
      <c r="E100" s="52"/>
      <c r="F100" s="52"/>
      <c r="G100" s="52"/>
      <c r="H100" s="52"/>
      <c r="I100" s="52"/>
      <c r="J100" s="52"/>
      <c r="K100" s="52"/>
      <c r="L100" s="52"/>
      <c r="M100" s="52"/>
      <c r="N100" s="52"/>
    </row>
    <row r="101" spans="1:14" x14ac:dyDescent="0.35">
      <c r="A101" s="52"/>
      <c r="B101" s="52"/>
      <c r="C101" s="52"/>
      <c r="D101" s="52"/>
      <c r="E101" s="52"/>
      <c r="F101" s="52"/>
      <c r="G101" s="52"/>
      <c r="H101" s="52"/>
      <c r="I101" s="52"/>
      <c r="J101" s="52"/>
      <c r="K101" s="52"/>
      <c r="L101" s="52"/>
      <c r="M101" s="52"/>
      <c r="N101" s="52"/>
    </row>
    <row r="102" spans="1:14" x14ac:dyDescent="0.35">
      <c r="A102" s="52"/>
      <c r="B102" s="52"/>
      <c r="C102" s="52"/>
      <c r="D102" s="52"/>
      <c r="E102" s="52"/>
      <c r="F102" s="52"/>
      <c r="G102" s="52"/>
      <c r="H102" s="52"/>
      <c r="I102" s="52"/>
      <c r="J102" s="52"/>
      <c r="K102" s="52"/>
      <c r="L102" s="52"/>
      <c r="M102" s="52"/>
      <c r="N102" s="52"/>
    </row>
    <row r="103" spans="1:14" x14ac:dyDescent="0.35">
      <c r="A103" s="52"/>
      <c r="B103" s="52"/>
      <c r="C103" s="52"/>
      <c r="D103" s="52"/>
      <c r="E103" s="52"/>
      <c r="F103" s="52"/>
      <c r="G103" s="52"/>
      <c r="H103" s="52"/>
      <c r="I103" s="52"/>
      <c r="J103" s="52"/>
      <c r="K103" s="52"/>
      <c r="L103" s="52"/>
      <c r="M103" s="52"/>
      <c r="N103" s="52"/>
    </row>
    <row r="104" spans="1:14" x14ac:dyDescent="0.35">
      <c r="A104" s="52"/>
      <c r="B104" s="52"/>
      <c r="C104" s="52"/>
      <c r="D104" s="52"/>
      <c r="E104" s="52"/>
      <c r="F104" s="52"/>
      <c r="G104" s="52"/>
      <c r="H104" s="52"/>
      <c r="I104" s="52"/>
      <c r="J104" s="52"/>
      <c r="K104" s="52"/>
      <c r="L104" s="52"/>
      <c r="M104" s="52"/>
      <c r="N104" s="52"/>
    </row>
    <row r="105" spans="1:14" x14ac:dyDescent="0.35">
      <c r="A105" s="52"/>
      <c r="B105" s="52"/>
      <c r="C105" s="52"/>
      <c r="D105" s="52"/>
      <c r="E105" s="52"/>
      <c r="F105" s="52"/>
      <c r="G105" s="52"/>
      <c r="H105" s="52"/>
      <c r="I105" s="52"/>
      <c r="J105" s="52"/>
      <c r="K105" s="52"/>
      <c r="L105" s="52"/>
      <c r="M105" s="52"/>
      <c r="N105" s="52"/>
    </row>
    <row r="106" spans="1:14" x14ac:dyDescent="0.35">
      <c r="A106" s="52"/>
      <c r="B106" s="52"/>
      <c r="C106" s="52"/>
      <c r="D106" s="52"/>
      <c r="E106" s="52"/>
      <c r="F106" s="52"/>
      <c r="G106" s="52"/>
      <c r="H106" s="52"/>
      <c r="I106" s="52"/>
      <c r="J106" s="52"/>
      <c r="K106" s="52"/>
      <c r="L106" s="52"/>
      <c r="M106" s="52"/>
      <c r="N106" s="52"/>
    </row>
    <row r="107" spans="1:14" x14ac:dyDescent="0.35">
      <c r="A107" s="52"/>
      <c r="B107" s="52"/>
      <c r="C107" s="52"/>
      <c r="D107" s="52"/>
      <c r="E107" s="52"/>
      <c r="F107" s="52"/>
      <c r="G107" s="52"/>
      <c r="H107" s="52"/>
      <c r="I107" s="52"/>
      <c r="J107" s="52"/>
      <c r="K107" s="52"/>
      <c r="L107" s="52"/>
      <c r="M107" s="52"/>
      <c r="N107" s="52"/>
    </row>
    <row r="108" spans="1:14" x14ac:dyDescent="0.35">
      <c r="A108" s="52"/>
      <c r="B108" s="52"/>
      <c r="C108" s="52"/>
      <c r="D108" s="52"/>
      <c r="E108" s="52"/>
      <c r="F108" s="52"/>
      <c r="G108" s="52"/>
      <c r="H108" s="52"/>
      <c r="I108" s="52"/>
      <c r="J108" s="52"/>
      <c r="K108" s="52"/>
      <c r="L108" s="52"/>
      <c r="M108" s="52"/>
      <c r="N108" s="52"/>
    </row>
    <row r="109" spans="1:14" x14ac:dyDescent="0.35">
      <c r="A109" s="52"/>
      <c r="B109" s="52"/>
      <c r="C109" s="52"/>
      <c r="D109" s="52"/>
      <c r="E109" s="52"/>
      <c r="F109" s="52"/>
      <c r="G109" s="52"/>
      <c r="H109" s="52"/>
      <c r="I109" s="52"/>
      <c r="J109" s="52"/>
      <c r="K109" s="52"/>
      <c r="L109" s="52"/>
      <c r="M109" s="52"/>
      <c r="N109" s="52"/>
    </row>
    <row r="110" spans="1:14" x14ac:dyDescent="0.35">
      <c r="A110" s="52"/>
      <c r="B110" s="52"/>
      <c r="C110" s="52"/>
      <c r="D110" s="52"/>
      <c r="E110" s="52"/>
      <c r="F110" s="52"/>
      <c r="G110" s="52"/>
      <c r="H110" s="52"/>
      <c r="I110" s="52"/>
      <c r="J110" s="52"/>
      <c r="K110" s="52"/>
      <c r="L110" s="52"/>
      <c r="M110" s="52"/>
      <c r="N110" s="52"/>
    </row>
    <row r="111" spans="1:14" x14ac:dyDescent="0.35">
      <c r="A111" s="52"/>
      <c r="B111" s="52"/>
      <c r="C111" s="52"/>
      <c r="D111" s="52"/>
      <c r="E111" s="52"/>
      <c r="F111" s="52"/>
      <c r="G111" s="52"/>
      <c r="H111" s="52"/>
      <c r="I111" s="52"/>
      <c r="J111" s="52"/>
      <c r="K111" s="52"/>
      <c r="L111" s="52"/>
      <c r="M111" s="52"/>
      <c r="N111" s="52"/>
    </row>
    <row r="112" spans="1:14" x14ac:dyDescent="0.35">
      <c r="A112" s="52"/>
      <c r="B112" s="52"/>
      <c r="C112" s="52"/>
      <c r="D112" s="52"/>
      <c r="E112" s="52"/>
      <c r="F112" s="52"/>
      <c r="G112" s="52"/>
      <c r="H112" s="52"/>
      <c r="I112" s="52"/>
      <c r="J112" s="52"/>
      <c r="K112" s="52"/>
      <c r="L112" s="52"/>
      <c r="M112" s="52"/>
      <c r="N112" s="52"/>
    </row>
    <row r="113" spans="1:14" x14ac:dyDescent="0.35">
      <c r="A113" s="52"/>
      <c r="B113" s="52"/>
      <c r="C113" s="52"/>
      <c r="D113" s="52"/>
      <c r="E113" s="52"/>
      <c r="F113" s="52"/>
      <c r="G113" s="52"/>
      <c r="H113" s="52"/>
      <c r="I113" s="52"/>
      <c r="J113" s="52"/>
      <c r="K113" s="52"/>
      <c r="L113" s="52"/>
      <c r="M113" s="52"/>
      <c r="N113" s="52"/>
    </row>
    <row r="114" spans="1:14" x14ac:dyDescent="0.35">
      <c r="A114" s="52"/>
      <c r="B114" s="52"/>
      <c r="C114" s="52"/>
      <c r="D114" s="52"/>
      <c r="E114" s="52"/>
      <c r="F114" s="52"/>
      <c r="G114" s="52"/>
      <c r="H114" s="52"/>
      <c r="I114" s="52"/>
      <c r="J114" s="52"/>
      <c r="K114" s="52"/>
      <c r="L114" s="52"/>
      <c r="M114" s="52"/>
      <c r="N114" s="52"/>
    </row>
    <row r="115" spans="1:14" x14ac:dyDescent="0.35">
      <c r="A115" s="52"/>
      <c r="B115" s="52"/>
      <c r="C115" s="52"/>
      <c r="D115" s="52"/>
      <c r="E115" s="52"/>
      <c r="F115" s="52"/>
      <c r="G115" s="52"/>
      <c r="H115" s="52"/>
      <c r="I115" s="52"/>
      <c r="J115" s="52"/>
      <c r="K115" s="52"/>
      <c r="L115" s="52"/>
      <c r="M115" s="52"/>
      <c r="N115" s="52"/>
    </row>
    <row r="116" spans="1:14" x14ac:dyDescent="0.35">
      <c r="A116" s="52"/>
      <c r="B116" s="52"/>
      <c r="C116" s="52"/>
      <c r="D116" s="52"/>
      <c r="E116" s="52"/>
      <c r="F116" s="52"/>
      <c r="G116" s="52"/>
      <c r="H116" s="52"/>
      <c r="I116" s="52"/>
      <c r="J116" s="52"/>
      <c r="K116" s="52"/>
      <c r="L116" s="52"/>
      <c r="M116" s="52"/>
      <c r="N116" s="52"/>
    </row>
    <row r="117" spans="1:14" x14ac:dyDescent="0.35">
      <c r="A117" s="52"/>
      <c r="B117" s="52"/>
      <c r="C117" s="52"/>
      <c r="D117" s="52"/>
      <c r="E117" s="52"/>
      <c r="F117" s="52"/>
      <c r="G117" s="52"/>
      <c r="H117" s="52"/>
      <c r="I117" s="52"/>
      <c r="J117" s="52"/>
      <c r="K117" s="52"/>
      <c r="L117" s="52"/>
      <c r="M117" s="52"/>
      <c r="N117" s="52"/>
    </row>
    <row r="118" spans="1:14" x14ac:dyDescent="0.35">
      <c r="A118" s="52"/>
      <c r="B118" s="52"/>
      <c r="C118" s="52"/>
      <c r="D118" s="52"/>
      <c r="E118" s="52"/>
      <c r="F118" s="52"/>
      <c r="G118" s="52"/>
      <c r="H118" s="52"/>
      <c r="I118" s="52"/>
      <c r="J118" s="52"/>
      <c r="K118" s="52"/>
      <c r="L118" s="52"/>
      <c r="M118" s="52"/>
      <c r="N118" s="52"/>
    </row>
    <row r="119" spans="1:14" x14ac:dyDescent="0.35">
      <c r="A119" s="52"/>
      <c r="B119" s="52"/>
      <c r="C119" s="52"/>
      <c r="D119" s="52"/>
      <c r="E119" s="52"/>
      <c r="F119" s="52"/>
      <c r="G119" s="52"/>
      <c r="H119" s="52"/>
      <c r="I119" s="52"/>
      <c r="J119" s="52"/>
      <c r="K119" s="52"/>
      <c r="L119" s="52"/>
      <c r="M119" s="52"/>
      <c r="N119" s="52"/>
    </row>
    <row r="120" spans="1:14" x14ac:dyDescent="0.35">
      <c r="A120" s="52"/>
      <c r="B120" s="52"/>
      <c r="C120" s="52"/>
      <c r="D120" s="52"/>
      <c r="E120" s="52"/>
      <c r="F120" s="52"/>
      <c r="G120" s="52"/>
      <c r="H120" s="52"/>
      <c r="I120" s="52"/>
      <c r="J120" s="52"/>
      <c r="K120" s="52"/>
      <c r="L120" s="52"/>
      <c r="M120" s="52"/>
      <c r="N120" s="52"/>
    </row>
    <row r="121" spans="1:14" x14ac:dyDescent="0.35">
      <c r="A121" s="52"/>
      <c r="B121" s="52"/>
      <c r="C121" s="52"/>
      <c r="D121" s="52"/>
      <c r="E121" s="52"/>
      <c r="F121" s="52"/>
      <c r="G121" s="52"/>
      <c r="H121" s="52"/>
      <c r="I121" s="52"/>
      <c r="J121" s="52"/>
      <c r="K121" s="52"/>
      <c r="L121" s="52"/>
      <c r="M121" s="52"/>
      <c r="N121" s="52"/>
    </row>
    <row r="122" spans="1:14" x14ac:dyDescent="0.35">
      <c r="A122" s="52"/>
      <c r="B122" s="52"/>
      <c r="C122" s="52"/>
      <c r="D122" s="52"/>
      <c r="E122" s="52"/>
      <c r="F122" s="52"/>
      <c r="G122" s="52"/>
      <c r="H122" s="52"/>
      <c r="I122" s="52"/>
      <c r="J122" s="52"/>
      <c r="K122" s="52"/>
      <c r="L122" s="52"/>
      <c r="M122" s="52"/>
      <c r="N122" s="52"/>
    </row>
    <row r="123" spans="1:14" x14ac:dyDescent="0.35">
      <c r="A123" s="52"/>
      <c r="B123" s="52"/>
      <c r="C123" s="52"/>
      <c r="D123" s="52"/>
      <c r="E123" s="52"/>
      <c r="F123" s="52"/>
      <c r="G123" s="52"/>
      <c r="H123" s="52"/>
      <c r="I123" s="52"/>
      <c r="J123" s="52"/>
      <c r="K123" s="52"/>
      <c r="L123" s="52"/>
      <c r="M123" s="52"/>
      <c r="N123" s="52"/>
    </row>
    <row r="124" spans="1:14" x14ac:dyDescent="0.35">
      <c r="A124" s="52"/>
      <c r="B124" s="52"/>
      <c r="C124" s="52"/>
      <c r="D124" s="52"/>
      <c r="E124" s="52"/>
      <c r="F124" s="52"/>
      <c r="G124" s="52"/>
      <c r="H124" s="52"/>
      <c r="I124" s="52"/>
      <c r="J124" s="52"/>
      <c r="K124" s="52"/>
      <c r="L124" s="52"/>
      <c r="M124" s="52"/>
      <c r="N124" s="52"/>
    </row>
    <row r="125" spans="1:14" x14ac:dyDescent="0.35">
      <c r="A125" s="52"/>
      <c r="B125" s="52"/>
      <c r="C125" s="52"/>
      <c r="D125" s="52"/>
      <c r="E125" s="52"/>
      <c r="F125" s="52"/>
      <c r="G125" s="52"/>
      <c r="H125" s="52"/>
      <c r="I125" s="52"/>
      <c r="J125" s="52"/>
      <c r="K125" s="52"/>
      <c r="L125" s="52"/>
      <c r="M125" s="52"/>
      <c r="N125" s="52"/>
    </row>
    <row r="126" spans="1:14" x14ac:dyDescent="0.35">
      <c r="A126" s="52"/>
      <c r="B126" s="52"/>
      <c r="C126" s="52"/>
      <c r="D126" s="52"/>
      <c r="E126" s="52"/>
      <c r="F126" s="52"/>
      <c r="G126" s="52"/>
      <c r="H126" s="52"/>
      <c r="I126" s="52"/>
      <c r="J126" s="52"/>
      <c r="K126" s="52"/>
      <c r="L126" s="52"/>
      <c r="M126" s="52"/>
      <c r="N126" s="52"/>
    </row>
    <row r="127" spans="1:14" x14ac:dyDescent="0.35">
      <c r="A127" s="52"/>
      <c r="B127" s="52"/>
      <c r="C127" s="52"/>
      <c r="D127" s="52"/>
      <c r="E127" s="52"/>
      <c r="F127" s="52"/>
      <c r="G127" s="52"/>
      <c r="H127" s="52"/>
      <c r="I127" s="52"/>
      <c r="J127" s="52"/>
      <c r="K127" s="52"/>
      <c r="L127" s="52"/>
      <c r="M127" s="52"/>
      <c r="N127" s="52"/>
    </row>
    <row r="128" spans="1:14" x14ac:dyDescent="0.35">
      <c r="A128" s="52"/>
      <c r="B128" s="52"/>
      <c r="C128" s="52"/>
      <c r="D128" s="52"/>
      <c r="E128" s="52"/>
      <c r="F128" s="52"/>
      <c r="G128" s="52"/>
      <c r="H128" s="52"/>
      <c r="I128" s="52"/>
      <c r="J128" s="52"/>
      <c r="K128" s="52"/>
      <c r="L128" s="52"/>
      <c r="M128" s="52"/>
      <c r="N128" s="52"/>
    </row>
    <row r="129" spans="1:14" x14ac:dyDescent="0.35">
      <c r="A129" s="52"/>
      <c r="B129" s="52"/>
      <c r="C129" s="52"/>
      <c r="D129" s="52"/>
      <c r="E129" s="52"/>
      <c r="F129" s="52"/>
      <c r="G129" s="52"/>
      <c r="H129" s="52"/>
      <c r="I129" s="52"/>
      <c r="J129" s="52"/>
      <c r="K129" s="52"/>
      <c r="L129" s="52"/>
      <c r="M129" s="52"/>
      <c r="N129" s="52"/>
    </row>
    <row r="130" spans="1:14" x14ac:dyDescent="0.35">
      <c r="A130" s="52"/>
      <c r="B130" s="52"/>
      <c r="C130" s="52"/>
      <c r="D130" s="52"/>
      <c r="E130" s="52"/>
      <c r="F130" s="52"/>
      <c r="G130" s="52"/>
      <c r="H130" s="52"/>
      <c r="I130" s="52"/>
      <c r="J130" s="52"/>
      <c r="K130" s="52"/>
      <c r="L130" s="52"/>
      <c r="M130" s="52"/>
      <c r="N130" s="52"/>
    </row>
    <row r="131" spans="1:14" x14ac:dyDescent="0.35">
      <c r="A131" s="52"/>
      <c r="B131" s="52"/>
      <c r="C131" s="52"/>
      <c r="D131" s="52"/>
      <c r="E131" s="52"/>
      <c r="F131" s="52"/>
      <c r="G131" s="52"/>
      <c r="H131" s="52"/>
      <c r="I131" s="52"/>
      <c r="J131" s="52"/>
      <c r="K131" s="52"/>
      <c r="L131" s="52"/>
      <c r="M131" s="52"/>
      <c r="N131" s="52"/>
    </row>
    <row r="132" spans="1:14" x14ac:dyDescent="0.35">
      <c r="A132" s="52"/>
      <c r="B132" s="52"/>
      <c r="C132" s="52"/>
      <c r="D132" s="52"/>
      <c r="E132" s="52"/>
      <c r="F132" s="52"/>
      <c r="G132" s="52"/>
      <c r="H132" s="52"/>
      <c r="I132" s="52"/>
      <c r="J132" s="52"/>
      <c r="K132" s="52"/>
      <c r="L132" s="52"/>
      <c r="M132" s="52"/>
      <c r="N132" s="52"/>
    </row>
    <row r="133" spans="1:14" x14ac:dyDescent="0.35">
      <c r="A133" s="52"/>
      <c r="B133" s="52"/>
      <c r="C133" s="52"/>
      <c r="D133" s="52"/>
      <c r="E133" s="52"/>
      <c r="F133" s="52"/>
      <c r="G133" s="52"/>
      <c r="H133" s="52"/>
      <c r="I133" s="52"/>
      <c r="J133" s="52"/>
      <c r="K133" s="52"/>
      <c r="L133" s="52"/>
      <c r="M133" s="52"/>
      <c r="N133" s="52"/>
    </row>
    <row r="134" spans="1:14" x14ac:dyDescent="0.35">
      <c r="A134" s="52"/>
      <c r="B134" s="52"/>
      <c r="C134" s="52"/>
      <c r="D134" s="52"/>
      <c r="E134" s="52"/>
      <c r="F134" s="52"/>
      <c r="G134" s="52"/>
      <c r="H134" s="52"/>
      <c r="I134" s="52"/>
      <c r="J134" s="52"/>
      <c r="K134" s="52"/>
      <c r="L134" s="52"/>
      <c r="M134" s="52"/>
      <c r="N134" s="52"/>
    </row>
    <row r="135" spans="1:14" x14ac:dyDescent="0.35">
      <c r="A135" s="52"/>
      <c r="B135" s="52"/>
      <c r="C135" s="52"/>
      <c r="D135" s="52"/>
      <c r="E135" s="52"/>
      <c r="F135" s="52"/>
      <c r="G135" s="52"/>
      <c r="H135" s="52"/>
      <c r="I135" s="52"/>
      <c r="J135" s="52"/>
      <c r="K135" s="52"/>
      <c r="L135" s="52"/>
      <c r="M135" s="52"/>
      <c r="N135" s="52"/>
    </row>
    <row r="136" spans="1:14" x14ac:dyDescent="0.35">
      <c r="A136" s="52"/>
      <c r="B136" s="52"/>
      <c r="C136" s="52"/>
      <c r="D136" s="52"/>
      <c r="E136" s="52"/>
      <c r="F136" s="52"/>
      <c r="G136" s="52"/>
      <c r="H136" s="52"/>
      <c r="I136" s="52"/>
      <c r="J136" s="52"/>
      <c r="K136" s="52"/>
      <c r="L136" s="52"/>
      <c r="M136" s="52"/>
      <c r="N136" s="52"/>
    </row>
    <row r="137" spans="1:14" x14ac:dyDescent="0.35">
      <c r="A137" s="52"/>
      <c r="B137" s="52"/>
      <c r="C137" s="52"/>
      <c r="D137" s="52"/>
      <c r="E137" s="52"/>
      <c r="F137" s="52"/>
      <c r="G137" s="52"/>
      <c r="H137" s="52"/>
      <c r="I137" s="52"/>
      <c r="J137" s="52"/>
      <c r="K137" s="52"/>
      <c r="L137" s="52"/>
      <c r="M137" s="52"/>
      <c r="N137" s="52"/>
    </row>
    <row r="138" spans="1:14" x14ac:dyDescent="0.35">
      <c r="A138" s="52"/>
      <c r="B138" s="52"/>
      <c r="C138" s="52"/>
      <c r="D138" s="52"/>
      <c r="E138" s="52"/>
      <c r="F138" s="52"/>
      <c r="G138" s="52"/>
      <c r="H138" s="52"/>
      <c r="I138" s="52"/>
      <c r="J138" s="52"/>
      <c r="K138" s="52"/>
      <c r="L138" s="52"/>
      <c r="M138" s="52"/>
      <c r="N138" s="52"/>
    </row>
    <row r="139" spans="1:14" x14ac:dyDescent="0.35">
      <c r="A139" s="52"/>
      <c r="B139" s="52"/>
      <c r="C139" s="52"/>
      <c r="D139" s="52"/>
      <c r="E139" s="52"/>
      <c r="F139" s="52"/>
      <c r="G139" s="52"/>
      <c r="H139" s="52"/>
      <c r="I139" s="52"/>
      <c r="J139" s="52"/>
      <c r="K139" s="52"/>
      <c r="L139" s="52"/>
      <c r="M139" s="52"/>
      <c r="N139" s="52"/>
    </row>
    <row r="140" spans="1:14" x14ac:dyDescent="0.35">
      <c r="A140" s="52"/>
      <c r="B140" s="52"/>
      <c r="C140" s="52"/>
      <c r="D140" s="52"/>
      <c r="E140" s="52"/>
      <c r="F140" s="52"/>
      <c r="G140" s="52"/>
      <c r="H140" s="52"/>
      <c r="I140" s="52"/>
      <c r="J140" s="52"/>
      <c r="K140" s="52"/>
      <c r="L140" s="52"/>
      <c r="M140" s="52"/>
      <c r="N140" s="52"/>
    </row>
    <row r="141" spans="1:14" x14ac:dyDescent="0.35">
      <c r="A141" s="52"/>
      <c r="B141" s="52"/>
      <c r="C141" s="52"/>
      <c r="D141" s="52"/>
      <c r="E141" s="52"/>
      <c r="F141" s="52"/>
      <c r="G141" s="52"/>
      <c r="H141" s="52"/>
      <c r="I141" s="52"/>
      <c r="J141" s="52"/>
      <c r="K141" s="52"/>
      <c r="L141" s="52"/>
      <c r="M141" s="52"/>
      <c r="N141" s="52"/>
    </row>
    <row r="142" spans="1:14" x14ac:dyDescent="0.35">
      <c r="A142" s="52"/>
      <c r="B142" s="52"/>
      <c r="C142" s="52"/>
      <c r="D142" s="52"/>
      <c r="E142" s="52"/>
      <c r="F142" s="52"/>
      <c r="G142" s="52"/>
      <c r="H142" s="52"/>
      <c r="I142" s="52"/>
      <c r="J142" s="52"/>
      <c r="K142" s="52"/>
      <c r="L142" s="52"/>
      <c r="M142" s="52"/>
      <c r="N142" s="52"/>
    </row>
    <row r="143" spans="1:14" x14ac:dyDescent="0.35">
      <c r="A143" s="52"/>
      <c r="B143" s="52"/>
      <c r="C143" s="52"/>
      <c r="D143" s="52"/>
      <c r="E143" s="52"/>
      <c r="F143" s="52"/>
      <c r="G143" s="52"/>
      <c r="H143" s="52"/>
      <c r="I143" s="52"/>
      <c r="J143" s="52"/>
      <c r="K143" s="52"/>
      <c r="L143" s="52"/>
      <c r="M143" s="52"/>
      <c r="N143" s="52"/>
    </row>
    <row r="144" spans="1:14" x14ac:dyDescent="0.35">
      <c r="A144" s="52"/>
      <c r="B144" s="52"/>
      <c r="C144" s="52"/>
      <c r="D144" s="52"/>
      <c r="E144" s="52"/>
      <c r="F144" s="52"/>
      <c r="G144" s="52"/>
      <c r="H144" s="52"/>
      <c r="I144" s="52"/>
      <c r="J144" s="52"/>
      <c r="K144" s="52"/>
      <c r="L144" s="52"/>
      <c r="M144" s="52"/>
      <c r="N144" s="52"/>
    </row>
    <row r="145" spans="1:14" x14ac:dyDescent="0.35">
      <c r="A145" s="52"/>
      <c r="B145" s="52"/>
      <c r="C145" s="52"/>
      <c r="D145" s="52"/>
      <c r="E145" s="52"/>
      <c r="F145" s="52"/>
      <c r="G145" s="52"/>
      <c r="H145" s="52"/>
      <c r="I145" s="52"/>
      <c r="J145" s="52"/>
      <c r="K145" s="52"/>
      <c r="L145" s="52"/>
      <c r="M145" s="52"/>
      <c r="N145" s="52"/>
    </row>
    <row r="146" spans="1:14" x14ac:dyDescent="0.35">
      <c r="A146" s="52"/>
      <c r="B146" s="52"/>
      <c r="C146" s="52"/>
      <c r="D146" s="52"/>
      <c r="E146" s="52"/>
      <c r="F146" s="52"/>
      <c r="G146" s="52"/>
      <c r="H146" s="52"/>
      <c r="I146" s="52"/>
      <c r="J146" s="52"/>
      <c r="K146" s="52"/>
      <c r="L146" s="52"/>
      <c r="M146" s="52"/>
      <c r="N146" s="52"/>
    </row>
    <row r="147" spans="1:14" x14ac:dyDescent="0.35">
      <c r="A147" s="52"/>
      <c r="B147" s="52"/>
      <c r="C147" s="52"/>
      <c r="D147" s="52"/>
      <c r="E147" s="52"/>
      <c r="F147" s="52"/>
      <c r="G147" s="52"/>
      <c r="H147" s="52"/>
      <c r="I147" s="52"/>
      <c r="J147" s="52"/>
      <c r="K147" s="52"/>
      <c r="L147" s="52"/>
      <c r="M147" s="52"/>
      <c r="N147" s="52"/>
    </row>
    <row r="148" spans="1:14" x14ac:dyDescent="0.35">
      <c r="A148" s="52"/>
      <c r="B148" s="52"/>
      <c r="C148" s="52"/>
      <c r="D148" s="52"/>
      <c r="E148" s="52"/>
      <c r="F148" s="52"/>
      <c r="G148" s="52"/>
      <c r="H148" s="52"/>
      <c r="I148" s="52"/>
      <c r="J148" s="52"/>
      <c r="K148" s="52"/>
      <c r="L148" s="52"/>
      <c r="M148" s="52"/>
      <c r="N148" s="52"/>
    </row>
    <row r="149" spans="1:14" x14ac:dyDescent="0.35">
      <c r="A149" s="52"/>
      <c r="B149" s="52"/>
      <c r="C149" s="52"/>
      <c r="D149" s="52"/>
      <c r="E149" s="52"/>
      <c r="F149" s="52"/>
      <c r="G149" s="52"/>
      <c r="H149" s="52"/>
      <c r="I149" s="52"/>
      <c r="J149" s="52"/>
      <c r="K149" s="52"/>
      <c r="L149" s="52"/>
      <c r="M149" s="52"/>
      <c r="N149" s="52"/>
    </row>
    <row r="150" spans="1:14" x14ac:dyDescent="0.35">
      <c r="A150" s="52"/>
      <c r="B150" s="52"/>
      <c r="C150" s="52"/>
      <c r="D150" s="52"/>
      <c r="E150" s="52"/>
      <c r="F150" s="52"/>
      <c r="G150" s="52"/>
      <c r="H150" s="52"/>
      <c r="I150" s="52"/>
      <c r="J150" s="52"/>
      <c r="K150" s="52"/>
      <c r="L150" s="52"/>
      <c r="M150" s="52"/>
      <c r="N150" s="52"/>
    </row>
    <row r="151" spans="1:14" x14ac:dyDescent="0.35">
      <c r="A151" s="52"/>
      <c r="B151" s="52"/>
      <c r="C151" s="52"/>
      <c r="D151" s="52"/>
      <c r="E151" s="52"/>
      <c r="F151" s="52"/>
      <c r="G151" s="52"/>
      <c r="H151" s="52"/>
      <c r="I151" s="52"/>
      <c r="J151" s="52"/>
      <c r="K151" s="52"/>
      <c r="L151" s="52"/>
      <c r="M151" s="52"/>
      <c r="N151" s="52"/>
    </row>
    <row r="152" spans="1:14" x14ac:dyDescent="0.35">
      <c r="A152" s="52"/>
      <c r="B152" s="52"/>
      <c r="C152" s="52"/>
      <c r="D152" s="52"/>
      <c r="E152" s="52"/>
      <c r="F152" s="52"/>
      <c r="G152" s="52"/>
      <c r="H152" s="52"/>
      <c r="I152" s="52"/>
      <c r="J152" s="52"/>
      <c r="K152" s="52"/>
      <c r="L152" s="52"/>
      <c r="M152" s="52"/>
      <c r="N152" s="52"/>
    </row>
    <row r="153" spans="1:14" x14ac:dyDescent="0.35">
      <c r="A153" s="52"/>
      <c r="B153" s="52"/>
      <c r="C153" s="52"/>
      <c r="D153" s="52"/>
      <c r="E153" s="52"/>
      <c r="F153" s="52"/>
      <c r="G153" s="52"/>
      <c r="H153" s="52"/>
      <c r="I153" s="52"/>
      <c r="J153" s="52"/>
      <c r="K153" s="52"/>
      <c r="L153" s="52"/>
      <c r="M153" s="52"/>
      <c r="N153" s="52"/>
    </row>
    <row r="154" spans="1:14" x14ac:dyDescent="0.35">
      <c r="A154" s="52"/>
      <c r="B154" s="52"/>
      <c r="C154" s="52"/>
      <c r="D154" s="52"/>
      <c r="E154" s="52"/>
      <c r="F154" s="52"/>
      <c r="G154" s="52"/>
      <c r="H154" s="52"/>
      <c r="I154" s="52"/>
      <c r="J154" s="52"/>
      <c r="K154" s="52"/>
      <c r="L154" s="52"/>
      <c r="M154" s="52"/>
      <c r="N154" s="52"/>
    </row>
    <row r="155" spans="1:14" x14ac:dyDescent="0.35">
      <c r="A155" s="52"/>
      <c r="B155" s="52"/>
      <c r="C155" s="52"/>
      <c r="D155" s="52"/>
      <c r="E155" s="52"/>
      <c r="F155" s="52"/>
      <c r="G155" s="52"/>
      <c r="H155" s="52"/>
      <c r="I155" s="52"/>
      <c r="J155" s="52"/>
      <c r="K155" s="52"/>
      <c r="L155" s="52"/>
      <c r="M155" s="52"/>
      <c r="N155" s="52"/>
    </row>
    <row r="156" spans="1:14" x14ac:dyDescent="0.35">
      <c r="A156" s="52"/>
      <c r="B156" s="52"/>
      <c r="C156" s="52"/>
      <c r="D156" s="52"/>
      <c r="E156" s="52"/>
      <c r="F156" s="52"/>
      <c r="G156" s="52"/>
      <c r="H156" s="52"/>
      <c r="I156" s="52"/>
      <c r="J156" s="52"/>
      <c r="K156" s="52"/>
      <c r="L156" s="52"/>
      <c r="M156" s="52"/>
      <c r="N156" s="52"/>
    </row>
    <row r="157" spans="1:14" x14ac:dyDescent="0.35">
      <c r="A157" s="52"/>
      <c r="B157" s="52"/>
      <c r="C157" s="52"/>
      <c r="D157" s="52"/>
      <c r="E157" s="52"/>
      <c r="F157" s="52"/>
      <c r="G157" s="52"/>
      <c r="H157" s="52"/>
      <c r="I157" s="52"/>
      <c r="J157" s="52"/>
      <c r="K157" s="52"/>
      <c r="L157" s="52"/>
      <c r="M157" s="52"/>
      <c r="N157" s="52"/>
    </row>
    <row r="158" spans="1:14" x14ac:dyDescent="0.35">
      <c r="A158" s="52"/>
      <c r="B158" s="52"/>
      <c r="C158" s="52"/>
      <c r="D158" s="52"/>
      <c r="E158" s="52"/>
      <c r="F158" s="52"/>
      <c r="G158" s="52"/>
      <c r="H158" s="52"/>
      <c r="I158" s="52"/>
      <c r="J158" s="52"/>
      <c r="K158" s="52"/>
      <c r="L158" s="52"/>
      <c r="M158" s="52"/>
      <c r="N158" s="52"/>
    </row>
    <row r="159" spans="1:14" x14ac:dyDescent="0.35">
      <c r="A159" s="52"/>
      <c r="B159" s="52"/>
      <c r="C159" s="52"/>
      <c r="D159" s="52"/>
      <c r="E159" s="52"/>
      <c r="F159" s="52"/>
      <c r="G159" s="52"/>
      <c r="H159" s="52"/>
      <c r="I159" s="52"/>
      <c r="J159" s="52"/>
      <c r="K159" s="52"/>
      <c r="L159" s="52"/>
      <c r="M159" s="52"/>
      <c r="N159" s="52"/>
    </row>
    <row r="160" spans="1:14" x14ac:dyDescent="0.35">
      <c r="A160" s="52"/>
      <c r="B160" s="52"/>
      <c r="C160" s="52"/>
      <c r="D160" s="52"/>
      <c r="E160" s="52"/>
      <c r="F160" s="52"/>
      <c r="G160" s="52"/>
      <c r="H160" s="52"/>
      <c r="I160" s="52"/>
      <c r="J160" s="52"/>
      <c r="K160" s="52"/>
      <c r="L160" s="52"/>
      <c r="M160" s="52"/>
      <c r="N160" s="52"/>
    </row>
    <row r="161" spans="1:14" x14ac:dyDescent="0.35">
      <c r="A161" s="52"/>
      <c r="B161" s="52"/>
      <c r="C161" s="52"/>
      <c r="D161" s="52"/>
      <c r="E161" s="52"/>
      <c r="F161" s="52"/>
      <c r="G161" s="52"/>
      <c r="H161" s="52"/>
      <c r="I161" s="52"/>
      <c r="J161" s="52"/>
      <c r="K161" s="52"/>
      <c r="L161" s="52"/>
      <c r="M161" s="52"/>
      <c r="N161" s="52"/>
    </row>
    <row r="162" spans="1:14" x14ac:dyDescent="0.35">
      <c r="A162" s="52"/>
      <c r="B162" s="52"/>
      <c r="C162" s="52"/>
      <c r="D162" s="52"/>
      <c r="E162" s="52"/>
      <c r="F162" s="52"/>
      <c r="G162" s="52"/>
      <c r="H162" s="52"/>
      <c r="I162" s="52"/>
      <c r="J162" s="52"/>
      <c r="K162" s="52"/>
      <c r="L162" s="52"/>
      <c r="M162" s="52"/>
      <c r="N162" s="52"/>
    </row>
    <row r="163" spans="1:14" x14ac:dyDescent="0.35">
      <c r="A163" s="52"/>
      <c r="B163" s="52"/>
      <c r="C163" s="52"/>
      <c r="D163" s="52"/>
      <c r="E163" s="52"/>
      <c r="F163" s="52"/>
      <c r="G163" s="52"/>
      <c r="H163" s="52"/>
      <c r="I163" s="52"/>
      <c r="J163" s="52"/>
      <c r="K163" s="52"/>
      <c r="L163" s="52"/>
      <c r="M163" s="52"/>
      <c r="N163" s="52"/>
    </row>
    <row r="164" spans="1:14" x14ac:dyDescent="0.35">
      <c r="A164" s="52"/>
      <c r="B164" s="52"/>
      <c r="C164" s="52"/>
      <c r="D164" s="52"/>
      <c r="E164" s="52"/>
      <c r="F164" s="52"/>
      <c r="G164" s="52"/>
      <c r="H164" s="52"/>
      <c r="I164" s="52"/>
      <c r="J164" s="52"/>
      <c r="K164" s="52"/>
      <c r="L164" s="52"/>
      <c r="M164" s="52"/>
      <c r="N164" s="52"/>
    </row>
    <row r="165" spans="1:14" x14ac:dyDescent="0.35">
      <c r="A165" s="52"/>
      <c r="B165" s="52"/>
      <c r="C165" s="52"/>
      <c r="D165" s="52"/>
      <c r="E165" s="52"/>
      <c r="F165" s="52"/>
      <c r="G165" s="52"/>
      <c r="H165" s="52"/>
      <c r="I165" s="52"/>
      <c r="J165" s="52"/>
      <c r="K165" s="52"/>
      <c r="L165" s="52"/>
      <c r="M165" s="52"/>
      <c r="N165" s="52"/>
    </row>
    <row r="166" spans="1:14" x14ac:dyDescent="0.35">
      <c r="A166" s="52"/>
      <c r="B166" s="52"/>
      <c r="C166" s="52"/>
      <c r="D166" s="52"/>
      <c r="E166" s="52"/>
      <c r="F166" s="52"/>
      <c r="G166" s="52"/>
      <c r="H166" s="52"/>
      <c r="I166" s="52"/>
      <c r="J166" s="52"/>
      <c r="K166" s="52"/>
      <c r="L166" s="52"/>
      <c r="M166" s="52"/>
      <c r="N166" s="52"/>
    </row>
    <row r="167" spans="1:14" x14ac:dyDescent="0.35">
      <c r="A167" s="52"/>
      <c r="B167" s="52"/>
      <c r="C167" s="52"/>
      <c r="D167" s="52"/>
      <c r="E167" s="52"/>
      <c r="F167" s="52"/>
      <c r="G167" s="52"/>
      <c r="H167" s="52"/>
      <c r="I167" s="52"/>
      <c r="J167" s="52"/>
      <c r="K167" s="52"/>
      <c r="L167" s="52"/>
      <c r="M167" s="52"/>
      <c r="N167" s="52"/>
    </row>
    <row r="168" spans="1:14" x14ac:dyDescent="0.35">
      <c r="A168" s="52"/>
      <c r="B168" s="52"/>
      <c r="C168" s="52"/>
      <c r="D168" s="52"/>
      <c r="E168" s="52"/>
      <c r="F168" s="52"/>
      <c r="G168" s="52"/>
      <c r="H168" s="52"/>
      <c r="I168" s="52"/>
      <c r="J168" s="52"/>
      <c r="K168" s="52"/>
      <c r="L168" s="52"/>
      <c r="M168" s="52"/>
      <c r="N168" s="52"/>
    </row>
    <row r="169" spans="1:14" x14ac:dyDescent="0.35">
      <c r="A169" s="52"/>
      <c r="B169" s="52"/>
      <c r="C169" s="52"/>
      <c r="D169" s="52"/>
      <c r="E169" s="52"/>
      <c r="F169" s="52"/>
      <c r="G169" s="52"/>
      <c r="H169" s="52"/>
      <c r="I169" s="52"/>
      <c r="J169" s="52"/>
      <c r="K169" s="52"/>
      <c r="L169" s="52"/>
      <c r="M169" s="52"/>
      <c r="N169" s="52"/>
    </row>
    <row r="170" spans="1:14" x14ac:dyDescent="0.35">
      <c r="A170" s="52"/>
      <c r="B170" s="52"/>
      <c r="C170" s="52"/>
      <c r="D170" s="52"/>
      <c r="E170" s="52"/>
      <c r="F170" s="52"/>
      <c r="G170" s="52"/>
      <c r="H170" s="52"/>
      <c r="I170" s="52"/>
      <c r="J170" s="52"/>
      <c r="K170" s="52"/>
      <c r="L170" s="52"/>
      <c r="M170" s="52"/>
      <c r="N170" s="52"/>
    </row>
    <row r="171" spans="1:14" x14ac:dyDescent="0.35">
      <c r="A171" s="52"/>
      <c r="B171" s="52"/>
      <c r="C171" s="52"/>
      <c r="D171" s="52"/>
      <c r="E171" s="52"/>
      <c r="F171" s="52"/>
      <c r="G171" s="52"/>
      <c r="H171" s="52"/>
      <c r="I171" s="52"/>
      <c r="J171" s="52"/>
      <c r="K171" s="52"/>
      <c r="L171" s="52"/>
      <c r="M171" s="52"/>
      <c r="N171" s="52"/>
    </row>
    <row r="172" spans="1:14" x14ac:dyDescent="0.35">
      <c r="A172" s="52"/>
      <c r="B172" s="52"/>
      <c r="C172" s="52"/>
      <c r="D172" s="52"/>
      <c r="E172" s="52"/>
      <c r="F172" s="52"/>
      <c r="G172" s="52"/>
      <c r="H172" s="52"/>
      <c r="I172" s="52"/>
      <c r="J172" s="52"/>
      <c r="K172" s="52"/>
      <c r="L172" s="52"/>
      <c r="M172" s="52"/>
      <c r="N172" s="52"/>
    </row>
    <row r="173" spans="1:14" x14ac:dyDescent="0.35">
      <c r="A173" s="52"/>
      <c r="B173" s="52"/>
      <c r="C173" s="52"/>
      <c r="D173" s="52"/>
      <c r="E173" s="52"/>
      <c r="F173" s="52"/>
      <c r="G173" s="52"/>
      <c r="H173" s="52"/>
      <c r="I173" s="52"/>
      <c r="J173" s="52"/>
      <c r="K173" s="52"/>
      <c r="L173" s="52"/>
      <c r="M173" s="52"/>
      <c r="N173" s="52"/>
    </row>
    <row r="174" spans="1:14" x14ac:dyDescent="0.35">
      <c r="A174" s="52"/>
      <c r="B174" s="52"/>
      <c r="C174" s="52"/>
      <c r="D174" s="52"/>
      <c r="E174" s="52"/>
      <c r="F174" s="52"/>
      <c r="G174" s="52"/>
      <c r="H174" s="52"/>
      <c r="I174" s="52"/>
      <c r="J174" s="52"/>
      <c r="K174" s="52"/>
      <c r="L174" s="52"/>
      <c r="M174" s="52"/>
      <c r="N174" s="52"/>
    </row>
    <row r="175" spans="1:14" x14ac:dyDescent="0.35">
      <c r="A175" s="52"/>
      <c r="B175" s="52"/>
      <c r="C175" s="52"/>
      <c r="D175" s="52"/>
      <c r="E175" s="52"/>
      <c r="F175" s="52"/>
      <c r="G175" s="52"/>
      <c r="H175" s="52"/>
      <c r="I175" s="52"/>
      <c r="J175" s="52"/>
      <c r="K175" s="52"/>
      <c r="L175" s="52"/>
      <c r="M175" s="52"/>
      <c r="N175" s="52"/>
    </row>
    <row r="176" spans="1:14" x14ac:dyDescent="0.35">
      <c r="A176" s="52"/>
      <c r="B176" s="52"/>
      <c r="C176" s="52"/>
      <c r="D176" s="52"/>
      <c r="E176" s="52"/>
      <c r="F176" s="52"/>
      <c r="G176" s="52"/>
      <c r="H176" s="52"/>
      <c r="I176" s="52"/>
      <c r="J176" s="52"/>
      <c r="K176" s="52"/>
      <c r="L176" s="52"/>
      <c r="M176" s="52"/>
      <c r="N176" s="52"/>
    </row>
    <row r="177" spans="1:14" x14ac:dyDescent="0.35">
      <c r="A177" s="52"/>
      <c r="B177" s="52"/>
      <c r="C177" s="52"/>
      <c r="D177" s="52"/>
      <c r="E177" s="52"/>
      <c r="F177" s="52"/>
      <c r="G177" s="52"/>
      <c r="H177" s="52"/>
      <c r="I177" s="52"/>
      <c r="J177" s="52"/>
      <c r="K177" s="52"/>
      <c r="L177" s="52"/>
      <c r="M177" s="52"/>
      <c r="N177" s="52"/>
    </row>
    <row r="178" spans="1:14" x14ac:dyDescent="0.35">
      <c r="A178" s="52"/>
      <c r="B178" s="52"/>
      <c r="C178" s="52"/>
      <c r="D178" s="52"/>
      <c r="E178" s="52"/>
      <c r="F178" s="52"/>
      <c r="G178" s="52"/>
      <c r="H178" s="52"/>
      <c r="I178" s="52"/>
      <c r="J178" s="52"/>
      <c r="K178" s="52"/>
      <c r="L178" s="52"/>
      <c r="M178" s="52"/>
      <c r="N178" s="52"/>
    </row>
    <row r="179" spans="1:14" x14ac:dyDescent="0.35">
      <c r="A179" s="52"/>
      <c r="B179" s="52"/>
      <c r="C179" s="52"/>
      <c r="D179" s="52"/>
      <c r="E179" s="52"/>
      <c r="F179" s="52"/>
      <c r="G179" s="52"/>
      <c r="H179" s="52"/>
      <c r="I179" s="52"/>
      <c r="J179" s="52"/>
      <c r="K179" s="52"/>
      <c r="L179" s="52"/>
      <c r="M179" s="52"/>
      <c r="N179" s="52"/>
    </row>
    <row r="180" spans="1:14" x14ac:dyDescent="0.35">
      <c r="A180" s="52"/>
      <c r="B180" s="52"/>
      <c r="C180" s="52"/>
      <c r="D180" s="52"/>
      <c r="E180" s="52"/>
      <c r="F180" s="52"/>
      <c r="G180" s="52"/>
      <c r="H180" s="52"/>
      <c r="I180" s="52"/>
      <c r="J180" s="52"/>
      <c r="K180" s="52"/>
      <c r="L180" s="52"/>
      <c r="M180" s="52"/>
      <c r="N180" s="52"/>
    </row>
    <row r="181" spans="1:14" x14ac:dyDescent="0.35">
      <c r="A181" s="52"/>
      <c r="B181" s="52"/>
      <c r="C181" s="52"/>
      <c r="D181" s="52"/>
      <c r="E181" s="52"/>
      <c r="F181" s="52"/>
      <c r="G181" s="52"/>
      <c r="H181" s="52"/>
      <c r="I181" s="52"/>
      <c r="J181" s="52"/>
      <c r="K181" s="52"/>
      <c r="L181" s="52"/>
      <c r="M181" s="52"/>
      <c r="N181" s="52"/>
    </row>
    <row r="182" spans="1:14" x14ac:dyDescent="0.35">
      <c r="A182" s="52"/>
      <c r="B182" s="52"/>
      <c r="C182" s="52"/>
      <c r="D182" s="52"/>
      <c r="E182" s="52"/>
      <c r="F182" s="52"/>
      <c r="G182" s="52"/>
      <c r="H182" s="52"/>
      <c r="I182" s="52"/>
      <c r="J182" s="52"/>
      <c r="K182" s="52"/>
      <c r="L182" s="52"/>
      <c r="M182" s="52"/>
      <c r="N182" s="52"/>
    </row>
    <row r="183" spans="1:14" x14ac:dyDescent="0.35">
      <c r="A183" s="52"/>
      <c r="B183" s="52"/>
      <c r="C183" s="52"/>
      <c r="D183" s="52"/>
      <c r="E183" s="52"/>
      <c r="F183" s="52"/>
      <c r="G183" s="52"/>
      <c r="H183" s="52"/>
      <c r="I183" s="52"/>
      <c r="J183" s="52"/>
      <c r="K183" s="52"/>
      <c r="L183" s="52"/>
      <c r="M183" s="52"/>
      <c r="N183" s="52"/>
    </row>
    <row r="184" spans="1:14" x14ac:dyDescent="0.35">
      <c r="A184" s="52"/>
      <c r="B184" s="52"/>
      <c r="C184" s="52"/>
      <c r="D184" s="52"/>
      <c r="E184" s="52"/>
      <c r="F184" s="52"/>
      <c r="G184" s="52"/>
      <c r="H184" s="52"/>
      <c r="I184" s="52"/>
      <c r="J184" s="52"/>
      <c r="K184" s="52"/>
      <c r="L184" s="52"/>
      <c r="M184" s="52"/>
      <c r="N184" s="52"/>
    </row>
    <row r="185" spans="1:14" x14ac:dyDescent="0.35">
      <c r="A185" s="52"/>
      <c r="B185" s="52"/>
      <c r="C185" s="52"/>
      <c r="D185" s="52"/>
      <c r="E185" s="52"/>
      <c r="F185" s="52"/>
      <c r="G185" s="52"/>
      <c r="H185" s="52"/>
      <c r="I185" s="52"/>
      <c r="J185" s="52"/>
      <c r="K185" s="52"/>
      <c r="L185" s="52"/>
      <c r="M185" s="52"/>
      <c r="N185" s="52"/>
    </row>
    <row r="186" spans="1:14" x14ac:dyDescent="0.35">
      <c r="A186" s="52"/>
      <c r="B186" s="52"/>
      <c r="C186" s="52"/>
      <c r="D186" s="52"/>
      <c r="E186" s="52"/>
      <c r="F186" s="52"/>
      <c r="G186" s="52"/>
      <c r="H186" s="52"/>
      <c r="I186" s="52"/>
      <c r="J186" s="52"/>
      <c r="K186" s="52"/>
      <c r="L186" s="52"/>
      <c r="M186" s="52"/>
      <c r="N186" s="52"/>
    </row>
    <row r="187" spans="1:14" x14ac:dyDescent="0.35">
      <c r="A187" s="52"/>
      <c r="B187" s="52"/>
      <c r="C187" s="52"/>
      <c r="D187" s="52"/>
      <c r="E187" s="52"/>
      <c r="F187" s="52"/>
      <c r="G187" s="52"/>
      <c r="H187" s="52"/>
      <c r="I187" s="52"/>
      <c r="J187" s="52"/>
      <c r="K187" s="52"/>
      <c r="L187" s="52"/>
      <c r="M187" s="52"/>
      <c r="N187" s="52"/>
    </row>
    <row r="188" spans="1:14" x14ac:dyDescent="0.35">
      <c r="A188" s="52"/>
      <c r="B188" s="52"/>
      <c r="C188" s="52"/>
      <c r="D188" s="52"/>
      <c r="E188" s="52"/>
      <c r="F188" s="52"/>
      <c r="G188" s="52"/>
      <c r="H188" s="52"/>
      <c r="I188" s="52"/>
      <c r="J188" s="52"/>
      <c r="K188" s="52"/>
      <c r="L188" s="52"/>
      <c r="M188" s="52"/>
      <c r="N188" s="52"/>
    </row>
    <row r="189" spans="1:14" x14ac:dyDescent="0.35">
      <c r="A189" s="52"/>
      <c r="B189" s="52"/>
      <c r="C189" s="52"/>
      <c r="D189" s="52"/>
      <c r="E189" s="52"/>
      <c r="F189" s="52"/>
      <c r="G189" s="52"/>
      <c r="H189" s="52"/>
      <c r="I189" s="52"/>
      <c r="J189" s="52"/>
      <c r="K189" s="52"/>
      <c r="L189" s="52"/>
      <c r="M189" s="52"/>
      <c r="N189" s="52"/>
    </row>
    <row r="190" spans="1:14" x14ac:dyDescent="0.35">
      <c r="A190" s="52"/>
      <c r="B190" s="52"/>
      <c r="C190" s="52"/>
      <c r="D190" s="52"/>
      <c r="E190" s="52"/>
      <c r="F190" s="52"/>
      <c r="G190" s="52"/>
      <c r="H190" s="52"/>
      <c r="I190" s="52"/>
      <c r="J190" s="52"/>
      <c r="K190" s="52"/>
      <c r="L190" s="52"/>
      <c r="M190" s="52"/>
      <c r="N190" s="52"/>
    </row>
    <row r="191" spans="1:14" x14ac:dyDescent="0.35">
      <c r="A191" s="52"/>
      <c r="B191" s="52"/>
      <c r="C191" s="52"/>
      <c r="D191" s="52"/>
      <c r="E191" s="52"/>
      <c r="F191" s="52"/>
      <c r="G191" s="52"/>
      <c r="H191" s="52"/>
      <c r="I191" s="52"/>
      <c r="J191" s="52"/>
      <c r="K191" s="52"/>
      <c r="L191" s="52"/>
      <c r="M191" s="52"/>
      <c r="N191" s="52"/>
    </row>
    <row r="192" spans="1:14" x14ac:dyDescent="0.35">
      <c r="A192" s="52"/>
      <c r="B192" s="52"/>
      <c r="C192" s="52"/>
      <c r="D192" s="52"/>
      <c r="E192" s="52"/>
      <c r="F192" s="52"/>
      <c r="G192" s="52"/>
      <c r="H192" s="52"/>
      <c r="I192" s="52"/>
      <c r="J192" s="52"/>
      <c r="K192" s="52"/>
      <c r="L192" s="52"/>
      <c r="M192" s="52"/>
      <c r="N192" s="52"/>
    </row>
    <row r="193" spans="1:14" x14ac:dyDescent="0.35">
      <c r="A193" s="52"/>
      <c r="B193" s="52"/>
      <c r="C193" s="52"/>
      <c r="D193" s="52"/>
      <c r="E193" s="52"/>
      <c r="F193" s="52"/>
      <c r="G193" s="52"/>
      <c r="H193" s="52"/>
      <c r="I193" s="52"/>
      <c r="J193" s="52"/>
      <c r="K193" s="52"/>
      <c r="L193" s="52"/>
      <c r="M193" s="52"/>
      <c r="N193" s="52"/>
    </row>
    <row r="194" spans="1:14" x14ac:dyDescent="0.35">
      <c r="A194" s="52"/>
      <c r="B194" s="52"/>
      <c r="C194" s="52"/>
      <c r="D194" s="52"/>
      <c r="E194" s="52"/>
      <c r="F194" s="52"/>
      <c r="G194" s="52"/>
      <c r="H194" s="52"/>
      <c r="I194" s="52"/>
      <c r="J194" s="52"/>
      <c r="K194" s="52"/>
      <c r="L194" s="52"/>
      <c r="M194" s="52"/>
      <c r="N194" s="52"/>
    </row>
    <row r="195" spans="1:14" x14ac:dyDescent="0.35">
      <c r="A195" s="52"/>
      <c r="B195" s="52"/>
      <c r="C195" s="52"/>
      <c r="D195" s="52"/>
      <c r="E195" s="52"/>
      <c r="F195" s="52"/>
      <c r="G195" s="52"/>
      <c r="H195" s="52"/>
      <c r="I195" s="52"/>
      <c r="J195" s="52"/>
      <c r="K195" s="52"/>
      <c r="L195" s="52"/>
      <c r="M195" s="52"/>
      <c r="N195" s="52"/>
    </row>
    <row r="196" spans="1:14" x14ac:dyDescent="0.35">
      <c r="A196" s="52"/>
      <c r="B196" s="52"/>
      <c r="C196" s="52"/>
      <c r="D196" s="52"/>
      <c r="E196" s="52"/>
      <c r="F196" s="52"/>
      <c r="G196" s="52"/>
      <c r="H196" s="52"/>
      <c r="I196" s="52"/>
      <c r="J196" s="52"/>
      <c r="K196" s="52"/>
      <c r="L196" s="52"/>
      <c r="M196" s="52"/>
      <c r="N196" s="52"/>
    </row>
    <row r="197" spans="1:14" x14ac:dyDescent="0.35">
      <c r="A197" s="52"/>
      <c r="B197" s="52"/>
      <c r="C197" s="52"/>
      <c r="D197" s="52"/>
      <c r="E197" s="52"/>
      <c r="F197" s="52"/>
      <c r="G197" s="52"/>
      <c r="H197" s="52"/>
      <c r="I197" s="52"/>
      <c r="J197" s="52"/>
      <c r="K197" s="52"/>
      <c r="L197" s="52"/>
      <c r="M197" s="52"/>
      <c r="N197" s="52"/>
    </row>
    <row r="198" spans="1:14" x14ac:dyDescent="0.35">
      <c r="A198" s="52"/>
      <c r="B198" s="52"/>
      <c r="C198" s="52"/>
      <c r="D198" s="52"/>
      <c r="E198" s="52"/>
      <c r="F198" s="52"/>
      <c r="G198" s="52"/>
      <c r="H198" s="52"/>
      <c r="I198" s="52"/>
      <c r="J198" s="52"/>
      <c r="K198" s="52"/>
      <c r="L198" s="52"/>
      <c r="M198" s="52"/>
      <c r="N198" s="52"/>
    </row>
    <row r="199" spans="1:14" x14ac:dyDescent="0.35">
      <c r="A199" s="52"/>
      <c r="B199" s="52"/>
      <c r="C199" s="52"/>
      <c r="D199" s="52"/>
      <c r="E199" s="52"/>
      <c r="F199" s="52"/>
      <c r="G199" s="52"/>
      <c r="H199" s="52"/>
      <c r="I199" s="52"/>
      <c r="J199" s="52"/>
      <c r="K199" s="52"/>
      <c r="L199" s="52"/>
      <c r="M199" s="52"/>
      <c r="N199" s="52"/>
    </row>
    <row r="200" spans="1:14" x14ac:dyDescent="0.35">
      <c r="A200" s="52"/>
      <c r="B200" s="52"/>
      <c r="C200" s="52"/>
      <c r="D200" s="52"/>
      <c r="E200" s="52"/>
      <c r="F200" s="52"/>
      <c r="G200" s="52"/>
      <c r="H200" s="52"/>
      <c r="I200" s="52"/>
      <c r="J200" s="52"/>
      <c r="K200" s="52"/>
      <c r="L200" s="52"/>
      <c r="M200" s="52"/>
      <c r="N200" s="52"/>
    </row>
    <row r="201" spans="1:14" x14ac:dyDescent="0.35">
      <c r="A201" s="52"/>
      <c r="B201" s="52"/>
      <c r="C201" s="52"/>
      <c r="D201" s="52"/>
      <c r="E201" s="52"/>
      <c r="F201" s="52"/>
      <c r="G201" s="52"/>
      <c r="H201" s="52"/>
      <c r="I201" s="52"/>
      <c r="J201" s="52"/>
      <c r="K201" s="52"/>
      <c r="L201" s="52"/>
      <c r="M201" s="52"/>
      <c r="N201" s="52"/>
    </row>
    <row r="202" spans="1:14" x14ac:dyDescent="0.35">
      <c r="A202" s="52"/>
      <c r="B202" s="52"/>
      <c r="C202" s="52"/>
      <c r="D202" s="52"/>
      <c r="E202" s="52"/>
      <c r="F202" s="52"/>
      <c r="G202" s="52"/>
      <c r="H202" s="52"/>
      <c r="I202" s="52"/>
      <c r="J202" s="52"/>
      <c r="K202" s="52"/>
      <c r="L202" s="52"/>
      <c r="M202" s="52"/>
      <c r="N202" s="52"/>
    </row>
    <row r="203" spans="1:14" x14ac:dyDescent="0.35">
      <c r="A203" s="52"/>
      <c r="B203" s="52"/>
      <c r="C203" s="52"/>
      <c r="D203" s="52"/>
      <c r="E203" s="52"/>
      <c r="F203" s="52"/>
      <c r="G203" s="52"/>
      <c r="H203" s="52"/>
      <c r="I203" s="52"/>
      <c r="J203" s="52"/>
      <c r="K203" s="52"/>
      <c r="L203" s="52"/>
      <c r="M203" s="52"/>
      <c r="N203" s="52"/>
    </row>
    <row r="204" spans="1:14" x14ac:dyDescent="0.35">
      <c r="A204" s="52"/>
      <c r="B204" s="52"/>
      <c r="C204" s="52"/>
      <c r="D204" s="52"/>
      <c r="E204" s="52"/>
      <c r="F204" s="52"/>
      <c r="G204" s="52"/>
      <c r="H204" s="52"/>
      <c r="I204" s="52"/>
      <c r="J204" s="52"/>
      <c r="K204" s="52"/>
      <c r="L204" s="52"/>
      <c r="M204" s="52"/>
      <c r="N204" s="52"/>
    </row>
    <row r="205" spans="1:14" x14ac:dyDescent="0.35">
      <c r="A205" s="52"/>
      <c r="B205" s="52"/>
      <c r="C205" s="52"/>
      <c r="D205" s="52"/>
      <c r="E205" s="52"/>
      <c r="F205" s="52"/>
      <c r="G205" s="52"/>
      <c r="H205" s="52"/>
      <c r="I205" s="52"/>
      <c r="J205" s="52"/>
      <c r="K205" s="52"/>
      <c r="L205" s="52"/>
      <c r="M205" s="52"/>
      <c r="N205" s="52"/>
    </row>
    <row r="206" spans="1:14" x14ac:dyDescent="0.35">
      <c r="A206" s="52"/>
      <c r="B206" s="52"/>
      <c r="C206" s="52"/>
      <c r="D206" s="52"/>
      <c r="E206" s="52"/>
      <c r="F206" s="52"/>
      <c r="G206" s="52"/>
      <c r="H206" s="52"/>
      <c r="I206" s="52"/>
      <c r="J206" s="52"/>
      <c r="K206" s="52"/>
      <c r="L206" s="52"/>
      <c r="M206" s="52"/>
      <c r="N206" s="52"/>
    </row>
    <row r="207" spans="1:14" x14ac:dyDescent="0.35">
      <c r="A207" s="52"/>
      <c r="B207" s="52"/>
      <c r="C207" s="52"/>
      <c r="D207" s="52"/>
      <c r="E207" s="52"/>
      <c r="F207" s="52"/>
      <c r="G207" s="52"/>
      <c r="H207" s="52"/>
      <c r="I207" s="52"/>
      <c r="J207" s="52"/>
      <c r="K207" s="52"/>
      <c r="L207" s="52"/>
      <c r="M207" s="52"/>
      <c r="N207" s="52"/>
    </row>
    <row r="208" spans="1:14" x14ac:dyDescent="0.35">
      <c r="A208" s="52"/>
      <c r="B208" s="52"/>
      <c r="C208" s="52"/>
      <c r="D208" s="52"/>
      <c r="E208" s="52"/>
      <c r="F208" s="52"/>
      <c r="G208" s="52"/>
      <c r="H208" s="52"/>
      <c r="I208" s="52"/>
      <c r="J208" s="52"/>
      <c r="K208" s="52"/>
      <c r="L208" s="52"/>
      <c r="M208" s="52"/>
      <c r="N208" s="52"/>
    </row>
    <row r="209" spans="1:14" x14ac:dyDescent="0.35">
      <c r="A209" s="52"/>
      <c r="B209" s="52"/>
      <c r="C209" s="52"/>
      <c r="D209" s="52"/>
      <c r="E209" s="52"/>
      <c r="F209" s="52"/>
      <c r="G209" s="52"/>
      <c r="H209" s="52"/>
      <c r="I209" s="52"/>
      <c r="J209" s="52"/>
      <c r="K209" s="52"/>
      <c r="L209" s="52"/>
      <c r="M209" s="52"/>
      <c r="N209" s="52"/>
    </row>
    <row r="210" spans="1:14" x14ac:dyDescent="0.35">
      <c r="A210" s="52"/>
      <c r="B210" s="52"/>
      <c r="C210" s="52"/>
      <c r="D210" s="52"/>
      <c r="E210" s="52"/>
      <c r="F210" s="52"/>
      <c r="G210" s="52"/>
      <c r="H210" s="52"/>
      <c r="I210" s="52"/>
      <c r="J210" s="52"/>
      <c r="K210" s="52"/>
      <c r="L210" s="52"/>
      <c r="M210" s="52"/>
      <c r="N210" s="52"/>
    </row>
    <row r="211" spans="1:14" x14ac:dyDescent="0.35">
      <c r="A211" s="52"/>
      <c r="B211" s="52"/>
      <c r="C211" s="52"/>
      <c r="D211" s="52"/>
      <c r="E211" s="52"/>
      <c r="F211" s="52"/>
      <c r="G211" s="52"/>
      <c r="H211" s="52"/>
      <c r="I211" s="52"/>
      <c r="J211" s="52"/>
      <c r="K211" s="52"/>
      <c r="L211" s="52"/>
      <c r="M211" s="52"/>
      <c r="N211" s="52"/>
    </row>
    <row r="212" spans="1:14" x14ac:dyDescent="0.35">
      <c r="A212" s="52"/>
      <c r="B212" s="52"/>
      <c r="C212" s="52"/>
      <c r="D212" s="52"/>
      <c r="E212" s="52"/>
      <c r="F212" s="52"/>
      <c r="G212" s="52"/>
      <c r="H212" s="52"/>
      <c r="I212" s="52"/>
      <c r="J212" s="52"/>
      <c r="K212" s="52"/>
      <c r="L212" s="52"/>
      <c r="M212" s="52"/>
      <c r="N212" s="52"/>
    </row>
    <row r="213" spans="1:14" x14ac:dyDescent="0.35">
      <c r="A213" s="52"/>
      <c r="B213" s="52"/>
      <c r="C213" s="52"/>
      <c r="D213" s="52"/>
      <c r="E213" s="52"/>
      <c r="F213" s="52"/>
      <c r="G213" s="52"/>
      <c r="H213" s="52"/>
      <c r="I213" s="52"/>
      <c r="J213" s="52"/>
      <c r="K213" s="52"/>
      <c r="L213" s="52"/>
      <c r="M213" s="52"/>
      <c r="N213" s="52"/>
    </row>
    <row r="214" spans="1:14" x14ac:dyDescent="0.35">
      <c r="A214" s="52"/>
      <c r="B214" s="52"/>
      <c r="C214" s="52"/>
      <c r="D214" s="52"/>
      <c r="E214" s="52"/>
      <c r="F214" s="52"/>
      <c r="G214" s="52"/>
      <c r="H214" s="52"/>
      <c r="I214" s="52"/>
      <c r="J214" s="52"/>
      <c r="K214" s="52"/>
      <c r="L214" s="52"/>
      <c r="M214" s="52"/>
      <c r="N214" s="52"/>
    </row>
    <row r="215" spans="1:14" x14ac:dyDescent="0.35">
      <c r="A215" s="52"/>
      <c r="B215" s="52"/>
      <c r="C215" s="52"/>
      <c r="D215" s="52"/>
      <c r="E215" s="52"/>
      <c r="F215" s="52"/>
      <c r="G215" s="52"/>
      <c r="H215" s="52"/>
      <c r="I215" s="52"/>
      <c r="J215" s="52"/>
      <c r="K215" s="52"/>
      <c r="L215" s="52"/>
      <c r="M215" s="52"/>
      <c r="N215" s="52"/>
    </row>
    <row r="216" spans="1:14" x14ac:dyDescent="0.35">
      <c r="A216" s="52"/>
      <c r="B216" s="52"/>
      <c r="C216" s="52"/>
      <c r="D216" s="52"/>
      <c r="E216" s="52"/>
      <c r="F216" s="52"/>
      <c r="G216" s="52"/>
      <c r="H216" s="52"/>
      <c r="I216" s="52"/>
      <c r="J216" s="52"/>
      <c r="K216" s="52"/>
      <c r="L216" s="52"/>
      <c r="M216" s="52"/>
      <c r="N216" s="52"/>
    </row>
    <row r="217" spans="1:14" x14ac:dyDescent="0.35">
      <c r="A217" s="52"/>
      <c r="B217" s="52"/>
      <c r="C217" s="52"/>
      <c r="D217" s="52"/>
      <c r="E217" s="52"/>
      <c r="F217" s="52"/>
      <c r="G217" s="52"/>
      <c r="H217" s="52"/>
      <c r="I217" s="52"/>
      <c r="J217" s="52"/>
      <c r="K217" s="52"/>
      <c r="L217" s="52"/>
      <c r="M217" s="52"/>
      <c r="N217" s="52"/>
    </row>
    <row r="218" spans="1:14" x14ac:dyDescent="0.35">
      <c r="A218" s="52"/>
      <c r="B218" s="52"/>
      <c r="C218" s="52"/>
      <c r="D218" s="52"/>
      <c r="E218" s="52"/>
      <c r="F218" s="52"/>
      <c r="G218" s="52"/>
      <c r="H218" s="52"/>
      <c r="I218" s="52"/>
      <c r="J218" s="52"/>
      <c r="K218" s="52"/>
      <c r="L218" s="52"/>
      <c r="M218" s="52"/>
      <c r="N218" s="52"/>
    </row>
    <row r="219" spans="1:14" x14ac:dyDescent="0.35">
      <c r="A219" s="52"/>
      <c r="B219" s="52"/>
      <c r="C219" s="52"/>
      <c r="D219" s="52"/>
      <c r="E219" s="52"/>
      <c r="F219" s="52"/>
      <c r="G219" s="52"/>
      <c r="H219" s="52"/>
      <c r="I219" s="52"/>
      <c r="J219" s="52"/>
      <c r="K219" s="52"/>
      <c r="L219" s="52"/>
      <c r="M219" s="52"/>
      <c r="N219" s="52"/>
    </row>
    <row r="220" spans="1:14" x14ac:dyDescent="0.35">
      <c r="A220" s="52"/>
      <c r="B220" s="52"/>
      <c r="C220" s="52"/>
      <c r="D220" s="52"/>
      <c r="E220" s="52"/>
      <c r="F220" s="52"/>
      <c r="G220" s="52"/>
      <c r="H220" s="52"/>
      <c r="I220" s="52"/>
      <c r="J220" s="52"/>
      <c r="K220" s="52"/>
      <c r="L220" s="52"/>
      <c r="M220" s="52"/>
      <c r="N220" s="52"/>
    </row>
    <row r="221" spans="1:14" x14ac:dyDescent="0.35">
      <c r="A221" s="52"/>
      <c r="B221" s="52"/>
      <c r="C221" s="52"/>
      <c r="D221" s="52"/>
      <c r="E221" s="52"/>
      <c r="F221" s="52"/>
      <c r="G221" s="52"/>
      <c r="H221" s="52"/>
      <c r="I221" s="52"/>
      <c r="J221" s="52"/>
      <c r="K221" s="52"/>
      <c r="L221" s="52"/>
      <c r="M221" s="52"/>
      <c r="N221" s="52"/>
    </row>
    <row r="222" spans="1:14" x14ac:dyDescent="0.35">
      <c r="A222" s="52"/>
      <c r="B222" s="52"/>
      <c r="C222" s="52"/>
      <c r="D222" s="52"/>
      <c r="E222" s="52"/>
      <c r="F222" s="52"/>
      <c r="G222" s="52"/>
      <c r="H222" s="52"/>
      <c r="I222" s="52"/>
      <c r="J222" s="52"/>
      <c r="K222" s="52"/>
      <c r="L222" s="52"/>
      <c r="M222" s="52"/>
      <c r="N222" s="52"/>
    </row>
    <row r="223" spans="1:14" x14ac:dyDescent="0.35">
      <c r="A223" s="52"/>
      <c r="B223" s="52"/>
      <c r="C223" s="52"/>
      <c r="D223" s="52"/>
      <c r="E223" s="52"/>
      <c r="F223" s="52"/>
      <c r="G223" s="52"/>
      <c r="H223" s="52"/>
      <c r="I223" s="52"/>
      <c r="J223" s="52"/>
      <c r="K223" s="52"/>
      <c r="L223" s="52"/>
      <c r="M223" s="52"/>
      <c r="N223" s="52"/>
    </row>
    <row r="224" spans="1:14" x14ac:dyDescent="0.35">
      <c r="A224" s="52"/>
      <c r="B224" s="52"/>
      <c r="C224" s="52"/>
      <c r="D224" s="52"/>
      <c r="E224" s="52"/>
      <c r="F224" s="52"/>
      <c r="G224" s="52"/>
      <c r="H224" s="52"/>
      <c r="I224" s="52"/>
      <c r="J224" s="52"/>
      <c r="K224" s="52"/>
      <c r="L224" s="52"/>
      <c r="M224" s="52"/>
      <c r="N224" s="52"/>
    </row>
    <row r="225" spans="1:14" x14ac:dyDescent="0.35">
      <c r="A225" s="52"/>
      <c r="B225" s="52"/>
      <c r="C225" s="52"/>
      <c r="D225" s="52"/>
      <c r="E225" s="52"/>
      <c r="F225" s="52"/>
      <c r="G225" s="52"/>
      <c r="H225" s="52"/>
      <c r="I225" s="52"/>
      <c r="J225" s="52"/>
      <c r="K225" s="52"/>
      <c r="L225" s="52"/>
      <c r="M225" s="52"/>
      <c r="N225" s="52"/>
    </row>
    <row r="226" spans="1:14" x14ac:dyDescent="0.35">
      <c r="A226" s="52"/>
      <c r="B226" s="52"/>
      <c r="C226" s="52"/>
      <c r="D226" s="52"/>
      <c r="E226" s="52"/>
      <c r="F226" s="52"/>
      <c r="G226" s="52"/>
      <c r="H226" s="52"/>
      <c r="I226" s="52"/>
      <c r="J226" s="52"/>
      <c r="K226" s="52"/>
      <c r="L226" s="52"/>
      <c r="M226" s="52"/>
      <c r="N226" s="52"/>
    </row>
    <row r="227" spans="1:14" x14ac:dyDescent="0.35">
      <c r="A227" s="52"/>
      <c r="B227" s="52"/>
      <c r="C227" s="52"/>
      <c r="D227" s="52"/>
      <c r="E227" s="52"/>
      <c r="F227" s="52"/>
      <c r="G227" s="52"/>
      <c r="H227" s="52"/>
      <c r="I227" s="52"/>
      <c r="J227" s="52"/>
      <c r="K227" s="52"/>
      <c r="L227" s="52"/>
      <c r="M227" s="52"/>
      <c r="N227" s="52"/>
    </row>
    <row r="228" spans="1:14" x14ac:dyDescent="0.35">
      <c r="A228" s="52"/>
      <c r="B228" s="52"/>
      <c r="C228" s="52"/>
      <c r="D228" s="52"/>
      <c r="E228" s="52"/>
      <c r="F228" s="52"/>
      <c r="G228" s="52"/>
      <c r="H228" s="52"/>
      <c r="I228" s="52"/>
      <c r="J228" s="52"/>
      <c r="K228" s="52"/>
      <c r="L228" s="52"/>
      <c r="M228" s="52"/>
      <c r="N228" s="52"/>
    </row>
    <row r="229" spans="1:14" x14ac:dyDescent="0.35">
      <c r="A229" s="52"/>
      <c r="B229" s="52"/>
      <c r="C229" s="52"/>
      <c r="D229" s="52"/>
      <c r="E229" s="52"/>
      <c r="F229" s="52"/>
      <c r="G229" s="52"/>
      <c r="H229" s="52"/>
      <c r="I229" s="52"/>
      <c r="J229" s="52"/>
      <c r="K229" s="52"/>
      <c r="L229" s="52"/>
      <c r="M229" s="52"/>
      <c r="N229" s="52"/>
    </row>
    <row r="230" spans="1:14" x14ac:dyDescent="0.35">
      <c r="A230" s="52"/>
      <c r="B230" s="52"/>
      <c r="C230" s="52"/>
      <c r="D230" s="52"/>
      <c r="E230" s="52"/>
      <c r="F230" s="52"/>
      <c r="G230" s="52"/>
      <c r="H230" s="52"/>
      <c r="I230" s="52"/>
      <c r="J230" s="52"/>
      <c r="K230" s="52"/>
      <c r="L230" s="52"/>
      <c r="M230" s="52"/>
      <c r="N230" s="52"/>
    </row>
    <row r="231" spans="1:14" x14ac:dyDescent="0.35">
      <c r="A231" s="52"/>
      <c r="B231" s="52"/>
      <c r="C231" s="52"/>
      <c r="D231" s="52"/>
      <c r="E231" s="52"/>
      <c r="F231" s="52"/>
      <c r="G231" s="52"/>
      <c r="H231" s="52"/>
      <c r="I231" s="52"/>
      <c r="J231" s="52"/>
      <c r="K231" s="52"/>
      <c r="L231" s="52"/>
      <c r="M231" s="52"/>
      <c r="N231" s="52"/>
    </row>
    <row r="232" spans="1:14" x14ac:dyDescent="0.35">
      <c r="A232" s="52"/>
      <c r="B232" s="52"/>
      <c r="C232" s="52"/>
      <c r="D232" s="52"/>
      <c r="E232" s="52"/>
      <c r="F232" s="52"/>
      <c r="G232" s="52"/>
      <c r="H232" s="52"/>
      <c r="I232" s="52"/>
      <c r="J232" s="52"/>
      <c r="K232" s="52"/>
      <c r="L232" s="52"/>
      <c r="M232" s="52"/>
      <c r="N232" s="52"/>
    </row>
    <row r="233" spans="1:14" x14ac:dyDescent="0.35">
      <c r="A233" s="52"/>
      <c r="B233" s="52"/>
      <c r="C233" s="52"/>
      <c r="D233" s="52"/>
      <c r="E233" s="52"/>
      <c r="F233" s="52"/>
      <c r="G233" s="52"/>
      <c r="H233" s="52"/>
      <c r="I233" s="52"/>
      <c r="J233" s="52"/>
      <c r="K233" s="52"/>
      <c r="L233" s="52"/>
      <c r="M233" s="52"/>
      <c r="N233" s="52"/>
    </row>
    <row r="234" spans="1:14" x14ac:dyDescent="0.35">
      <c r="A234" s="52"/>
      <c r="B234" s="52"/>
      <c r="C234" s="52"/>
      <c r="D234" s="52"/>
      <c r="E234" s="52"/>
      <c r="F234" s="52"/>
      <c r="G234" s="52"/>
      <c r="H234" s="52"/>
      <c r="I234" s="52"/>
      <c r="J234" s="52"/>
      <c r="K234" s="52"/>
      <c r="L234" s="52"/>
      <c r="M234" s="52"/>
      <c r="N234" s="52"/>
    </row>
    <row r="235" spans="1:14" x14ac:dyDescent="0.35">
      <c r="A235" s="52"/>
      <c r="B235" s="52"/>
      <c r="C235" s="52"/>
      <c r="D235" s="52"/>
      <c r="E235" s="52"/>
      <c r="F235" s="52"/>
      <c r="G235" s="52"/>
      <c r="H235" s="52"/>
      <c r="I235" s="52"/>
      <c r="J235" s="52"/>
      <c r="K235" s="52"/>
      <c r="L235" s="52"/>
      <c r="M235" s="52"/>
      <c r="N235" s="52"/>
    </row>
    <row r="236" spans="1:14" x14ac:dyDescent="0.35">
      <c r="A236" s="52"/>
      <c r="B236" s="52"/>
      <c r="C236" s="52"/>
      <c r="D236" s="52"/>
      <c r="E236" s="52"/>
      <c r="F236" s="52"/>
      <c r="G236" s="52"/>
      <c r="H236" s="52"/>
      <c r="I236" s="52"/>
      <c r="J236" s="52"/>
      <c r="K236" s="52"/>
      <c r="L236" s="52"/>
      <c r="M236" s="52"/>
      <c r="N236" s="52"/>
    </row>
    <row r="237" spans="1:14" x14ac:dyDescent="0.35">
      <c r="A237" s="52"/>
      <c r="B237" s="52"/>
      <c r="C237" s="52"/>
      <c r="D237" s="52"/>
      <c r="E237" s="52"/>
      <c r="F237" s="52"/>
      <c r="G237" s="52"/>
      <c r="H237" s="52"/>
      <c r="I237" s="52"/>
      <c r="J237" s="52"/>
      <c r="K237" s="52"/>
      <c r="L237" s="52"/>
      <c r="M237" s="52"/>
      <c r="N237" s="52"/>
    </row>
    <row r="238" spans="1:14" x14ac:dyDescent="0.35">
      <c r="A238" s="52"/>
      <c r="B238" s="52"/>
      <c r="C238" s="52"/>
      <c r="D238" s="52"/>
      <c r="E238" s="52"/>
      <c r="F238" s="52"/>
      <c r="G238" s="52"/>
      <c r="H238" s="52"/>
      <c r="I238" s="52"/>
      <c r="J238" s="52"/>
      <c r="K238" s="52"/>
      <c r="L238" s="52"/>
      <c r="M238" s="52"/>
      <c r="N238" s="52"/>
    </row>
    <row r="239" spans="1:14" x14ac:dyDescent="0.35">
      <c r="A239" s="52"/>
      <c r="B239" s="52"/>
      <c r="C239" s="52"/>
      <c r="D239" s="52"/>
      <c r="E239" s="52"/>
      <c r="F239" s="52"/>
      <c r="G239" s="52"/>
      <c r="H239" s="52"/>
      <c r="I239" s="52"/>
      <c r="J239" s="52"/>
      <c r="K239" s="52"/>
      <c r="L239" s="52"/>
      <c r="M239" s="52"/>
      <c r="N239" s="52"/>
    </row>
    <row r="240" spans="1:14" x14ac:dyDescent="0.35">
      <c r="A240" s="52"/>
      <c r="B240" s="52"/>
      <c r="C240" s="52"/>
      <c r="D240" s="52"/>
      <c r="E240" s="52"/>
      <c r="F240" s="52"/>
      <c r="G240" s="52"/>
      <c r="H240" s="52"/>
      <c r="I240" s="52"/>
      <c r="J240" s="52"/>
      <c r="K240" s="52"/>
      <c r="L240" s="52"/>
      <c r="M240" s="52"/>
      <c r="N240" s="52"/>
    </row>
    <row r="241" spans="1:14" x14ac:dyDescent="0.35">
      <c r="A241" s="52"/>
      <c r="B241" s="52"/>
      <c r="C241" s="52"/>
      <c r="D241" s="52"/>
      <c r="E241" s="52"/>
      <c r="F241" s="52"/>
      <c r="G241" s="52"/>
      <c r="H241" s="52"/>
      <c r="I241" s="52"/>
      <c r="J241" s="52"/>
      <c r="K241" s="52"/>
      <c r="L241" s="52"/>
      <c r="M241" s="52"/>
      <c r="N241" s="52"/>
    </row>
    <row r="242" spans="1:14" x14ac:dyDescent="0.35">
      <c r="A242" s="52"/>
      <c r="B242" s="52"/>
      <c r="C242" s="52"/>
      <c r="D242" s="52"/>
      <c r="E242" s="52"/>
      <c r="F242" s="52"/>
      <c r="G242" s="52"/>
      <c r="H242" s="52"/>
      <c r="I242" s="52"/>
      <c r="J242" s="52"/>
      <c r="K242" s="52"/>
      <c r="L242" s="52"/>
      <c r="M242" s="52"/>
      <c r="N242" s="52"/>
    </row>
    <row r="243" spans="1:14" x14ac:dyDescent="0.35">
      <c r="A243" s="52"/>
      <c r="B243" s="52"/>
      <c r="C243" s="52"/>
      <c r="D243" s="52"/>
      <c r="E243" s="52"/>
      <c r="F243" s="52"/>
      <c r="G243" s="52"/>
      <c r="H243" s="52"/>
      <c r="I243" s="52"/>
      <c r="J243" s="52"/>
      <c r="K243" s="52"/>
      <c r="L243" s="52"/>
      <c r="M243" s="52"/>
      <c r="N243" s="52"/>
    </row>
    <row r="244" spans="1:14" x14ac:dyDescent="0.35">
      <c r="A244" s="52"/>
      <c r="B244" s="52"/>
      <c r="C244" s="52"/>
      <c r="D244" s="52"/>
      <c r="E244" s="52"/>
      <c r="F244" s="52"/>
      <c r="G244" s="52"/>
      <c r="H244" s="52"/>
      <c r="I244" s="52"/>
      <c r="J244" s="52"/>
      <c r="K244" s="52"/>
      <c r="L244" s="52"/>
      <c r="M244" s="52"/>
      <c r="N244" s="52"/>
    </row>
    <row r="245" spans="1:14" x14ac:dyDescent="0.35">
      <c r="A245" s="52"/>
      <c r="B245" s="52"/>
      <c r="C245" s="52"/>
      <c r="D245" s="52"/>
      <c r="E245" s="52"/>
      <c r="F245" s="52"/>
      <c r="G245" s="52"/>
      <c r="H245" s="52"/>
      <c r="I245" s="52"/>
      <c r="J245" s="52"/>
      <c r="K245" s="52"/>
      <c r="L245" s="52"/>
      <c r="M245" s="52"/>
      <c r="N245" s="52"/>
    </row>
    <row r="246" spans="1:14" x14ac:dyDescent="0.35">
      <c r="A246" s="52"/>
      <c r="B246" s="52"/>
      <c r="C246" s="52"/>
      <c r="D246" s="52"/>
      <c r="E246" s="52"/>
      <c r="F246" s="52"/>
      <c r="G246" s="52"/>
      <c r="H246" s="52"/>
      <c r="I246" s="52"/>
      <c r="J246" s="52"/>
      <c r="K246" s="52"/>
      <c r="L246" s="52"/>
      <c r="M246" s="52"/>
      <c r="N246" s="52"/>
    </row>
    <row r="247" spans="1:14" x14ac:dyDescent="0.35">
      <c r="A247" s="52"/>
      <c r="B247" s="52"/>
      <c r="C247" s="52"/>
      <c r="D247" s="52"/>
      <c r="E247" s="52"/>
      <c r="F247" s="52"/>
      <c r="G247" s="52"/>
      <c r="H247" s="52"/>
      <c r="I247" s="52"/>
      <c r="J247" s="52"/>
      <c r="K247" s="52"/>
      <c r="L247" s="52"/>
      <c r="M247" s="52"/>
      <c r="N247" s="52"/>
    </row>
    <row r="248" spans="1:14" x14ac:dyDescent="0.35">
      <c r="A248" s="52"/>
      <c r="B248" s="52"/>
      <c r="C248" s="52"/>
      <c r="D248" s="52"/>
      <c r="E248" s="52"/>
      <c r="F248" s="52"/>
      <c r="G248" s="52"/>
      <c r="H248" s="52"/>
      <c r="I248" s="52"/>
      <c r="J248" s="52"/>
      <c r="K248" s="52"/>
      <c r="L248" s="52"/>
      <c r="M248" s="52"/>
      <c r="N248" s="52"/>
    </row>
    <row r="249" spans="1:14" x14ac:dyDescent="0.35">
      <c r="A249" s="52"/>
      <c r="B249" s="52"/>
      <c r="C249" s="52"/>
      <c r="D249" s="52"/>
      <c r="E249" s="52"/>
      <c r="F249" s="52"/>
      <c r="G249" s="52"/>
      <c r="H249" s="52"/>
      <c r="I249" s="52"/>
      <c r="J249" s="52"/>
      <c r="K249" s="52"/>
      <c r="L249" s="52"/>
      <c r="M249" s="52"/>
      <c r="N249" s="52"/>
    </row>
    <row r="250" spans="1:14" x14ac:dyDescent="0.35">
      <c r="A250" s="52"/>
      <c r="B250" s="52"/>
      <c r="C250" s="52"/>
      <c r="D250" s="52"/>
      <c r="E250" s="52"/>
      <c r="F250" s="52"/>
      <c r="G250" s="52"/>
      <c r="H250" s="52"/>
      <c r="I250" s="52"/>
      <c r="J250" s="52"/>
      <c r="K250" s="52"/>
      <c r="L250" s="52"/>
      <c r="M250" s="52"/>
      <c r="N250" s="52"/>
    </row>
    <row r="251" spans="1:14" x14ac:dyDescent="0.35">
      <c r="A251" s="52"/>
      <c r="B251" s="52"/>
      <c r="C251" s="52"/>
      <c r="D251" s="52"/>
      <c r="E251" s="52"/>
      <c r="F251" s="52"/>
      <c r="G251" s="52"/>
      <c r="H251" s="52"/>
      <c r="I251" s="52"/>
      <c r="J251" s="52"/>
      <c r="K251" s="52"/>
      <c r="L251" s="52"/>
      <c r="M251" s="52"/>
      <c r="N251" s="52"/>
    </row>
    <row r="252" spans="1:14" x14ac:dyDescent="0.35">
      <c r="A252" s="52"/>
      <c r="B252" s="52"/>
      <c r="C252" s="52"/>
      <c r="D252" s="52"/>
      <c r="E252" s="52"/>
      <c r="F252" s="52"/>
      <c r="G252" s="52"/>
      <c r="H252" s="52"/>
      <c r="I252" s="52"/>
      <c r="J252" s="52"/>
      <c r="K252" s="52"/>
      <c r="L252" s="52"/>
      <c r="M252" s="52"/>
      <c r="N252" s="52"/>
    </row>
    <row r="253" spans="1:14" x14ac:dyDescent="0.35">
      <c r="A253" s="52"/>
      <c r="B253" s="52"/>
      <c r="C253" s="52"/>
      <c r="D253" s="52"/>
      <c r="E253" s="52"/>
      <c r="F253" s="52"/>
      <c r="G253" s="52"/>
      <c r="H253" s="52"/>
      <c r="I253" s="52"/>
      <c r="J253" s="52"/>
      <c r="K253" s="52"/>
      <c r="L253" s="52"/>
      <c r="M253" s="52"/>
      <c r="N253" s="52"/>
    </row>
    <row r="254" spans="1:14" x14ac:dyDescent="0.35">
      <c r="A254" s="52"/>
      <c r="B254" s="52"/>
      <c r="C254" s="52"/>
      <c r="D254" s="52"/>
      <c r="E254" s="52"/>
      <c r="F254" s="52"/>
      <c r="G254" s="52"/>
      <c r="H254" s="52"/>
      <c r="I254" s="52"/>
      <c r="J254" s="52"/>
      <c r="K254" s="52"/>
      <c r="L254" s="52"/>
      <c r="M254" s="52"/>
      <c r="N254" s="52"/>
    </row>
    <row r="255" spans="1:14" x14ac:dyDescent="0.35">
      <c r="A255" s="52"/>
      <c r="B255" s="52"/>
      <c r="C255" s="52"/>
      <c r="D255" s="52"/>
      <c r="E255" s="52"/>
      <c r="F255" s="52"/>
      <c r="G255" s="52"/>
      <c r="H255" s="52"/>
      <c r="I255" s="52"/>
      <c r="J255" s="52"/>
      <c r="K255" s="52"/>
      <c r="L255" s="52"/>
      <c r="M255" s="52"/>
      <c r="N255" s="52"/>
    </row>
    <row r="256" spans="1:14" x14ac:dyDescent="0.35">
      <c r="A256" s="52"/>
      <c r="B256" s="52"/>
      <c r="C256" s="52"/>
      <c r="D256" s="52"/>
      <c r="E256" s="52"/>
      <c r="F256" s="52"/>
      <c r="G256" s="52"/>
      <c r="H256" s="52"/>
      <c r="I256" s="52"/>
      <c r="J256" s="52"/>
      <c r="K256" s="52"/>
      <c r="L256" s="52"/>
      <c r="M256" s="52"/>
      <c r="N256" s="52"/>
    </row>
    <row r="257" spans="1:14" x14ac:dyDescent="0.35">
      <c r="A257" s="52"/>
      <c r="B257" s="52"/>
      <c r="C257" s="52"/>
      <c r="D257" s="52"/>
      <c r="E257" s="52"/>
      <c r="F257" s="52"/>
      <c r="G257" s="52"/>
      <c r="H257" s="52"/>
      <c r="I257" s="52"/>
      <c r="J257" s="52"/>
      <c r="K257" s="52"/>
      <c r="L257" s="52"/>
      <c r="M257" s="52"/>
      <c r="N257" s="52"/>
    </row>
    <row r="258" spans="1:14" x14ac:dyDescent="0.35">
      <c r="A258" s="52"/>
      <c r="B258" s="52"/>
      <c r="C258" s="52"/>
      <c r="D258" s="52"/>
      <c r="E258" s="52"/>
      <c r="F258" s="52"/>
      <c r="G258" s="52"/>
      <c r="H258" s="52"/>
      <c r="I258" s="52"/>
      <c r="J258" s="52"/>
      <c r="K258" s="52"/>
      <c r="L258" s="52"/>
      <c r="M258" s="52"/>
      <c r="N258" s="52"/>
    </row>
    <row r="259" spans="1:14" x14ac:dyDescent="0.35">
      <c r="A259" s="52"/>
      <c r="B259" s="52"/>
      <c r="C259" s="52"/>
      <c r="D259" s="52"/>
      <c r="E259" s="52"/>
      <c r="F259" s="52"/>
      <c r="G259" s="52"/>
      <c r="H259" s="52"/>
      <c r="I259" s="52"/>
      <c r="J259" s="52"/>
      <c r="K259" s="52"/>
      <c r="L259" s="52"/>
      <c r="M259" s="52"/>
      <c r="N259" s="52"/>
    </row>
    <row r="260" spans="1:14" x14ac:dyDescent="0.35">
      <c r="A260" s="52"/>
      <c r="B260" s="52"/>
      <c r="C260" s="52"/>
      <c r="D260" s="52"/>
      <c r="E260" s="52"/>
      <c r="F260" s="52"/>
      <c r="G260" s="52"/>
      <c r="H260" s="52"/>
      <c r="I260" s="52"/>
      <c r="J260" s="52"/>
      <c r="K260" s="52"/>
      <c r="L260" s="52"/>
      <c r="M260" s="52"/>
      <c r="N260" s="52"/>
    </row>
    <row r="261" spans="1:14" x14ac:dyDescent="0.35">
      <c r="A261" s="52"/>
      <c r="B261" s="52"/>
      <c r="C261" s="52"/>
      <c r="D261" s="52"/>
      <c r="E261" s="52"/>
      <c r="F261" s="52"/>
      <c r="G261" s="52"/>
      <c r="H261" s="52"/>
      <c r="I261" s="52"/>
      <c r="J261" s="52"/>
      <c r="K261" s="52"/>
      <c r="L261" s="52"/>
      <c r="M261" s="52"/>
      <c r="N261" s="52"/>
    </row>
    <row r="262" spans="1:14" x14ac:dyDescent="0.35">
      <c r="A262" s="52"/>
      <c r="B262" s="52"/>
      <c r="C262" s="52"/>
      <c r="D262" s="52"/>
      <c r="E262" s="52"/>
      <c r="F262" s="52"/>
      <c r="G262" s="52"/>
      <c r="H262" s="52"/>
      <c r="I262" s="52"/>
      <c r="J262" s="52"/>
      <c r="K262" s="52"/>
      <c r="L262" s="52"/>
      <c r="M262" s="52"/>
      <c r="N262" s="52"/>
    </row>
  </sheetData>
  <sheetProtection algorithmName="SHA-512" hashValue="FJTPKaM9Kl9/+D6NT3xehdcAAUWzl78qInoKC4GSInk3MgRuRZUAgidI/I/mpLL9GclsWVJq/21xKhDoYXtlsA==" saltValue="5HRCBkOFJo521qTIRwbo/Q==" spinCount="100000" sheet="1" objects="1" scenarios="1"/>
  <mergeCells count="2">
    <mergeCell ref="B12:C12"/>
    <mergeCell ref="B21:C21"/>
  </mergeCells>
  <dataValidations count="20">
    <dataValidation type="decimal" allowBlank="1" showInputMessage="1" showErrorMessage="1" error="Maximum spacing 10m" prompt="Hook Spacing (cm)" sqref="C20" xr:uid="{B870173F-2949-4581-A3CB-F028C5525F24}">
      <formula1>0</formula1>
      <formula2>10</formula2>
    </dataValidation>
    <dataValidation type="decimal" allowBlank="1" showInputMessage="1" showErrorMessage="1" error="Maximum size 50cm" prompt="Hook Front Length (cm)" sqref="C19" xr:uid="{B218DACA-7A01-48D8-9AFC-EEE872F9EB0C}">
      <formula1>0</formula1>
      <formula2>50</formula2>
    </dataValidation>
    <dataValidation type="whole" allowBlank="1" showInputMessage="1" showErrorMessage="1" error="Maximum number of hooks is 20" prompt="Number of Hooks per Cluster" sqref="C25" xr:uid="{35C0D03A-5533-4A6A-A650-DF90474084FE}">
      <formula1>0</formula1>
      <formula2>20</formula2>
    </dataValidation>
    <dataValidation type="decimal" allowBlank="1" showInputMessage="1" showErrorMessage="1" error="Maximum spacing 5m" prompt="Spacing between Hook Clusters (m)" sqref="C24" xr:uid="{7E5AF69E-7C44-4FAF-A9D7-8D8C35E91CA6}">
      <formula1>0</formula1>
      <formula2>5</formula2>
    </dataValidation>
    <dataValidation type="whole" allowBlank="1" showInputMessage="1" showErrorMessage="1" error="Maximum 10 clusters per dropline" prompt="Number of Hook clusters per dropline" sqref="C23" xr:uid="{0BE6C9BE-1BC3-4259-9B5A-2921C4DC06AE}">
      <formula1>0</formula1>
      <formula2>10</formula2>
    </dataValidation>
    <dataValidation type="decimal" allowBlank="1" showInputMessage="1" showErrorMessage="1" error="Maximum length 80cm" prompt="Hook Shank Length (cm)" sqref="C16" xr:uid="{B6BAD222-A1E4-406C-B1B3-AA3F07B9BF54}">
      <formula1>0</formula1>
      <formula2>80</formula2>
    </dataValidation>
    <dataValidation type="decimal" allowBlank="1" showInputMessage="1" showErrorMessage="1" error="Maximum length 100cm" prompt="Hook Total Length (cm)" sqref="C15" xr:uid="{754CBD37-A149-4BA4-A052-59803823F292}">
      <formula1>0</formula1>
      <formula2>150</formula2>
    </dataValidation>
    <dataValidation showInputMessage="1" showErrorMessage="1" prompt="Vessel IMO Number" sqref="C4" xr:uid="{63FD014B-F555-4C87-A758-9B094A02B478}"/>
    <dataValidation allowBlank="1" showErrorMessage="1" sqref="B3:B11 B22:B25 B13:B20" xr:uid="{2B6E6D34-AA21-4C71-9CED-0A3B6BDF7599}"/>
    <dataValidation type="decimal" allowBlank="1" showInputMessage="1" showErrorMessage="1" error="Must be numeric and maximum spacing 35m" prompt="Spacing between droplines" sqref="C22" xr:uid="{2EF46F65-6D39-4616-BCA4-40B75D1D3E91}">
      <formula1>0</formula1>
      <formula2>35</formula2>
    </dataValidation>
    <dataValidation allowBlank="1" showInputMessage="1" showErrorMessage="1" prompt="Vessel Name" sqref="C5" xr:uid="{E67383C1-D322-4326-AA22-85EF3446EE63}"/>
    <dataValidation allowBlank="1" showInputMessage="1" showErrorMessage="1" prompt="Vessel Call Sign" sqref="C7" xr:uid="{D173CA1D-5C32-4802-9477-DC83102AABC2}"/>
    <dataValidation allowBlank="1" showInputMessage="1" showErrorMessage="1" prompt="First Observer Name" sqref="C8" xr:uid="{127773F6-CDD7-432D-867E-E384A39E7DA5}"/>
    <dataValidation allowBlank="1" showInputMessage="1" showErrorMessage="1" prompt="Second Observer Name" sqref="C9" xr:uid="{5C6C1D60-FF5A-4466-AB98-F3A9B1F177EB}"/>
    <dataValidation allowBlank="1" showInputMessage="1" showErrorMessage="1" prompt="Data Provider Name" sqref="C10" xr:uid="{7A9A48AF-B606-41A0-A9F1-FC349B7DE646}"/>
    <dataValidation allowBlank="1" showInputMessage="1" showErrorMessage="1" prompt="Data Provider Email Address" sqref="C11" xr:uid="{1A11EC96-A5FA-47FF-81F7-A704A689DB61}"/>
    <dataValidation type="list" allowBlank="1" showInputMessage="1" showErrorMessage="1" error="Maximum length 100cm" prompt="AU = Autoline_x000a_SP = Spanish_x000a_TR = Trotline" sqref="C13" xr:uid="{FF5B3DCF-724D-48FD-A641-71F2247F5A6C}">
      <formula1>"AU, SP, TR"</formula1>
    </dataValidation>
    <dataValidation type="list" allowBlank="1" showInputMessage="1" showErrorMessage="1" error="Maximum length 100cm" prompt="Mainline Type" sqref="C14" xr:uid="{EE1B992D-77FC-40F8-8BF4-15D9169F1BFA}">
      <formula1>"Polyester, Integrated Weight, Monofilament, Multi-filament, Rope"</formula1>
    </dataValidation>
    <dataValidation type="decimal" allowBlank="1" showInputMessage="1" showErrorMessage="1" error="Maximum size 50cm" prompt="Hook Gape (cm)" sqref="C17" xr:uid="{9A122833-4789-480D-8690-C8CE09ACAC46}">
      <formula1>0</formula1>
      <formula2>50</formula2>
    </dataValidation>
    <dataValidation type="decimal" allowBlank="1" showInputMessage="1" showErrorMessage="1" error="Maximum size 50cm" prompt="Hook Throat (cm)" sqref="C18" xr:uid="{4B569599-B6BD-41ED-A823-94DB01B741B8}">
      <formula1>0</formula1>
      <formula2>50</formula2>
    </dataValidation>
  </dataValidations>
  <pageMargins left="0.75" right="0.75" top="1" bottom="1" header="0.5" footer="0.5"/>
  <pageSetup paperSize="9"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Select from LIST" xr:uid="{7B1B148D-CDBC-40B5-9384-972FE45D096C}">
          <x14:formula1>
            <xm:f>'SEAFO Codes'!$B$36:$B$47</xm:f>
          </x14:formula1>
          <xm:sqref>C6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6D686-2C62-4641-9331-ECF1F2BC0DC5}">
  <sheetPr codeName="Sheet3"/>
  <dimension ref="B1:X40"/>
  <sheetViews>
    <sheetView zoomScaleNormal="100" workbookViewId="0">
      <selection activeCell="F12" sqref="F12"/>
    </sheetView>
  </sheetViews>
  <sheetFormatPr defaultColWidth="9.06640625" defaultRowHeight="13.5" x14ac:dyDescent="0.35"/>
  <cols>
    <col min="1" max="1" width="4.73046875" style="53" customWidth="1"/>
    <col min="2" max="2" width="45.59765625" style="53" bestFit="1" customWidth="1"/>
    <col min="3" max="3" width="45" style="53" customWidth="1"/>
    <col min="4" max="4" width="9.06640625" style="53"/>
    <col min="5" max="11" width="15.59765625" style="53" customWidth="1"/>
    <col min="12" max="19" width="9.06640625" style="53"/>
    <col min="20" max="24" width="9.06640625" style="52"/>
    <col min="25" max="16384" width="9.06640625" style="53"/>
  </cols>
  <sheetData>
    <row r="1" spans="2:3" ht="15.75" x14ac:dyDescent="0.5">
      <c r="B1" s="51" t="s">
        <v>2171</v>
      </c>
      <c r="C1" s="52"/>
    </row>
    <row r="2" spans="2:3" x14ac:dyDescent="0.35">
      <c r="B2" s="52"/>
      <c r="C2" s="52"/>
    </row>
    <row r="3" spans="2:3" ht="14.25" x14ac:dyDescent="0.45">
      <c r="B3" s="54" t="s">
        <v>2083</v>
      </c>
      <c r="C3" s="55" t="s">
        <v>0</v>
      </c>
    </row>
    <row r="4" spans="2:3" ht="14.25" x14ac:dyDescent="0.45">
      <c r="B4" s="86" t="s">
        <v>2084</v>
      </c>
      <c r="C4" s="87"/>
    </row>
    <row r="5" spans="2:3" ht="14.25" x14ac:dyDescent="0.45">
      <c r="B5" s="57" t="s">
        <v>2085</v>
      </c>
      <c r="C5" s="88"/>
    </row>
    <row r="6" spans="2:3" ht="14.25" x14ac:dyDescent="0.45">
      <c r="B6" s="368" t="s">
        <v>2086</v>
      </c>
      <c r="C6" s="369"/>
    </row>
    <row r="7" spans="2:3" ht="14.25" x14ac:dyDescent="0.45">
      <c r="B7" s="89" t="s">
        <v>2087</v>
      </c>
      <c r="C7" s="90"/>
    </row>
    <row r="8" spans="2:3" ht="14.25" x14ac:dyDescent="0.45">
      <c r="B8" s="56" t="s">
        <v>2088</v>
      </c>
      <c r="C8" s="91"/>
    </row>
    <row r="9" spans="2:3" ht="14.25" x14ac:dyDescent="0.45">
      <c r="B9" s="56" t="s">
        <v>2089</v>
      </c>
      <c r="C9" s="91"/>
    </row>
    <row r="10" spans="2:3" ht="14.25" customHeight="1" x14ac:dyDescent="0.45">
      <c r="B10" s="56" t="s">
        <v>2090</v>
      </c>
      <c r="C10" s="91"/>
    </row>
    <row r="11" spans="2:3" ht="14.25" x14ac:dyDescent="0.45">
      <c r="B11" s="56" t="s">
        <v>2091</v>
      </c>
      <c r="C11" s="91"/>
    </row>
    <row r="12" spans="2:3" ht="14.25" x14ac:dyDescent="0.45">
      <c r="B12" s="57" t="s">
        <v>2092</v>
      </c>
      <c r="C12" s="91"/>
    </row>
    <row r="13" spans="2:3" ht="14.25" x14ac:dyDescent="0.45">
      <c r="B13" s="368" t="s">
        <v>2093</v>
      </c>
      <c r="C13" s="369"/>
    </row>
    <row r="14" spans="2:3" ht="14.25" x14ac:dyDescent="0.45">
      <c r="B14" s="89" t="s">
        <v>2094</v>
      </c>
      <c r="C14" s="92"/>
    </row>
    <row r="15" spans="2:3" ht="14.25" x14ac:dyDescent="0.45">
      <c r="B15" s="56" t="s">
        <v>2095</v>
      </c>
      <c r="C15" s="58"/>
    </row>
    <row r="16" spans="2:3" ht="14.25" x14ac:dyDescent="0.45">
      <c r="B16" s="56" t="s">
        <v>2096</v>
      </c>
      <c r="C16" s="58"/>
    </row>
    <row r="17" spans="2:24" ht="14.25" x14ac:dyDescent="0.45">
      <c r="B17" s="56" t="s">
        <v>2097</v>
      </c>
      <c r="C17" s="58"/>
      <c r="D17" s="52"/>
      <c r="E17" s="52"/>
      <c r="F17" s="52"/>
      <c r="G17" s="52"/>
      <c r="H17" s="52"/>
      <c r="I17" s="52"/>
      <c r="J17" s="52"/>
      <c r="K17" s="366"/>
      <c r="L17" s="366"/>
      <c r="M17" s="366"/>
      <c r="N17" s="366"/>
      <c r="O17" s="366"/>
      <c r="P17" s="366"/>
      <c r="Q17" s="366"/>
      <c r="R17" s="366"/>
      <c r="S17" s="366"/>
      <c r="T17" s="366"/>
      <c r="U17" s="366"/>
      <c r="V17" s="366"/>
      <c r="W17" s="366"/>
      <c r="X17" s="366"/>
    </row>
    <row r="18" spans="2:24" ht="15" customHeight="1" x14ac:dyDescent="0.45">
      <c r="B18" s="56" t="s">
        <v>2098</v>
      </c>
      <c r="C18" s="93"/>
      <c r="D18" s="52"/>
      <c r="E18" s="52"/>
      <c r="F18" s="52"/>
      <c r="G18" s="52"/>
      <c r="H18" s="52"/>
      <c r="I18" s="52"/>
      <c r="J18" s="52"/>
      <c r="K18" s="370"/>
      <c r="L18" s="370"/>
      <c r="M18" s="370"/>
      <c r="N18" s="370"/>
      <c r="O18" s="370"/>
      <c r="P18" s="370"/>
      <c r="Q18" s="370"/>
      <c r="R18" s="370"/>
      <c r="S18" s="370"/>
      <c r="T18" s="367"/>
      <c r="U18" s="367"/>
      <c r="V18" s="367"/>
      <c r="W18" s="367"/>
      <c r="X18" s="367"/>
    </row>
    <row r="19" spans="2:24" ht="15" customHeight="1" x14ac:dyDescent="0.45">
      <c r="B19" s="56" t="s">
        <v>2099</v>
      </c>
      <c r="C19" s="93"/>
      <c r="D19" s="52"/>
      <c r="E19" s="52"/>
      <c r="F19" s="52"/>
      <c r="G19" s="52"/>
      <c r="H19" s="52"/>
      <c r="I19" s="52"/>
      <c r="J19" s="52"/>
      <c r="K19" s="370"/>
      <c r="L19" s="370"/>
      <c r="M19" s="370"/>
      <c r="N19" s="370"/>
      <c r="O19" s="370"/>
      <c r="P19" s="370"/>
      <c r="Q19" s="370"/>
      <c r="R19" s="370"/>
      <c r="S19" s="370"/>
      <c r="T19" s="367"/>
      <c r="U19" s="367"/>
      <c r="V19" s="367"/>
      <c r="W19" s="367"/>
      <c r="X19" s="367"/>
    </row>
    <row r="20" spans="2:24" ht="14.25" x14ac:dyDescent="0.45">
      <c r="B20" s="56" t="s">
        <v>2100</v>
      </c>
      <c r="C20" s="58"/>
      <c r="D20" s="52"/>
      <c r="E20" s="52"/>
      <c r="F20" s="52"/>
      <c r="G20" s="52"/>
      <c r="H20" s="52"/>
      <c r="I20" s="52"/>
      <c r="J20" s="52"/>
      <c r="K20" s="370"/>
      <c r="L20" s="370"/>
      <c r="M20" s="370"/>
      <c r="N20" s="370"/>
      <c r="O20" s="370"/>
      <c r="P20" s="370"/>
      <c r="Q20" s="370"/>
      <c r="R20" s="370"/>
      <c r="S20" s="370"/>
      <c r="T20" s="367"/>
      <c r="U20" s="367"/>
      <c r="V20" s="367"/>
      <c r="W20" s="367"/>
      <c r="X20" s="367"/>
    </row>
    <row r="21" spans="2:24" ht="14.25" x14ac:dyDescent="0.45">
      <c r="B21" s="56" t="s">
        <v>2101</v>
      </c>
      <c r="C21" s="58"/>
      <c r="D21" s="52"/>
      <c r="E21" s="52"/>
      <c r="F21" s="52"/>
      <c r="G21" s="52"/>
      <c r="H21" s="52"/>
      <c r="I21" s="52"/>
      <c r="J21" s="52"/>
      <c r="K21" s="370"/>
      <c r="L21" s="370"/>
      <c r="M21" s="370"/>
      <c r="N21" s="370"/>
      <c r="O21" s="370"/>
      <c r="P21" s="370"/>
      <c r="Q21" s="370"/>
      <c r="R21" s="370"/>
      <c r="S21" s="370"/>
      <c r="T21" s="367"/>
      <c r="U21" s="367"/>
      <c r="V21" s="367"/>
      <c r="W21" s="367"/>
      <c r="X21" s="367"/>
    </row>
    <row r="22" spans="2:24" ht="14.25" x14ac:dyDescent="0.45">
      <c r="B22" s="57" t="s">
        <v>2102</v>
      </c>
      <c r="C22" s="59"/>
      <c r="D22" s="52"/>
      <c r="E22" s="52"/>
      <c r="F22" s="52"/>
      <c r="G22" s="52"/>
      <c r="H22" s="52"/>
      <c r="I22" s="52"/>
      <c r="J22" s="52"/>
      <c r="K22" s="370"/>
      <c r="L22" s="370"/>
      <c r="M22" s="370"/>
      <c r="N22" s="370"/>
      <c r="O22" s="370"/>
      <c r="P22" s="370"/>
      <c r="Q22" s="370"/>
      <c r="R22" s="370"/>
      <c r="S22" s="370"/>
      <c r="T22" s="367"/>
      <c r="U22" s="367"/>
      <c r="V22" s="367"/>
      <c r="W22" s="367"/>
      <c r="X22" s="367"/>
    </row>
    <row r="23" spans="2:24" ht="14.25" x14ac:dyDescent="0.45">
      <c r="B23" s="368" t="s">
        <v>2103</v>
      </c>
      <c r="C23" s="369"/>
      <c r="D23" s="52"/>
      <c r="E23" s="52"/>
      <c r="F23" s="52"/>
      <c r="G23" s="52"/>
      <c r="H23" s="52"/>
      <c r="I23" s="52"/>
      <c r="J23" s="52"/>
      <c r="K23" s="370"/>
      <c r="L23" s="370"/>
      <c r="M23" s="370"/>
      <c r="N23" s="370"/>
      <c r="O23" s="370"/>
      <c r="P23" s="370"/>
      <c r="Q23" s="370"/>
      <c r="R23" s="370"/>
      <c r="S23" s="370"/>
      <c r="T23" s="367"/>
      <c r="U23" s="367"/>
      <c r="V23" s="367"/>
      <c r="W23" s="367"/>
      <c r="X23" s="367"/>
    </row>
    <row r="24" spans="2:24" ht="14.25" x14ac:dyDescent="0.45">
      <c r="B24" s="89" t="s">
        <v>2094</v>
      </c>
      <c r="C24" s="92"/>
      <c r="D24" s="52"/>
      <c r="E24" s="52"/>
      <c r="F24" s="52"/>
      <c r="G24" s="52"/>
      <c r="H24" s="52"/>
      <c r="I24" s="52"/>
      <c r="J24" s="52"/>
      <c r="K24" s="370"/>
      <c r="L24" s="370"/>
      <c r="M24" s="370"/>
      <c r="N24" s="370"/>
      <c r="O24" s="370"/>
      <c r="P24" s="370"/>
      <c r="Q24" s="370"/>
      <c r="R24" s="370"/>
      <c r="S24" s="370"/>
      <c r="T24" s="367"/>
      <c r="U24" s="367"/>
      <c r="V24" s="367"/>
      <c r="W24" s="367"/>
      <c r="X24" s="367"/>
    </row>
    <row r="25" spans="2:24" ht="14.25" x14ac:dyDescent="0.45">
      <c r="B25" s="56" t="s">
        <v>2095</v>
      </c>
      <c r="C25" s="58"/>
      <c r="D25" s="52"/>
      <c r="E25" s="52"/>
      <c r="F25" s="52"/>
      <c r="G25" s="52"/>
      <c r="H25" s="52"/>
      <c r="I25" s="52"/>
      <c r="J25" s="52"/>
      <c r="K25" s="52"/>
      <c r="L25" s="52"/>
      <c r="M25" s="52"/>
      <c r="N25" s="52"/>
      <c r="O25" s="52"/>
      <c r="P25" s="52"/>
      <c r="Q25" s="52"/>
      <c r="R25" s="52"/>
      <c r="S25" s="52"/>
    </row>
    <row r="26" spans="2:24" ht="14.25" x14ac:dyDescent="0.45">
      <c r="B26" s="56" t="s">
        <v>2096</v>
      </c>
      <c r="C26" s="58"/>
      <c r="D26" s="52"/>
      <c r="E26" s="52"/>
      <c r="F26" s="52"/>
      <c r="G26" s="52"/>
      <c r="H26" s="52"/>
      <c r="I26" s="52"/>
      <c r="J26" s="52"/>
      <c r="K26" s="52"/>
      <c r="L26" s="52"/>
      <c r="M26" s="52"/>
      <c r="N26" s="52"/>
      <c r="O26" s="52"/>
      <c r="P26" s="52"/>
      <c r="Q26" s="52"/>
      <c r="R26" s="52"/>
      <c r="S26" s="52"/>
    </row>
    <row r="27" spans="2:24" ht="14.25" x14ac:dyDescent="0.45">
      <c r="B27" s="56" t="s">
        <v>2097</v>
      </c>
      <c r="C27" s="58"/>
      <c r="D27" s="52"/>
      <c r="E27" s="52"/>
      <c r="F27" s="52"/>
      <c r="G27" s="52"/>
      <c r="H27" s="52"/>
      <c r="I27" s="52"/>
      <c r="J27" s="52"/>
      <c r="K27" s="52"/>
      <c r="L27" s="52"/>
      <c r="M27" s="52"/>
      <c r="N27" s="52"/>
      <c r="O27" s="52"/>
      <c r="P27" s="52"/>
      <c r="Q27" s="52"/>
      <c r="R27" s="52"/>
      <c r="S27" s="52"/>
    </row>
    <row r="28" spans="2:24" ht="14.25" x14ac:dyDescent="0.45">
      <c r="B28" s="56" t="s">
        <v>2098</v>
      </c>
      <c r="C28" s="93"/>
      <c r="D28" s="52"/>
      <c r="E28" s="52"/>
      <c r="F28" s="52"/>
      <c r="G28" s="52"/>
      <c r="H28" s="52"/>
      <c r="I28" s="52"/>
      <c r="J28" s="52"/>
      <c r="K28" s="52"/>
      <c r="L28" s="52"/>
      <c r="M28" s="52"/>
      <c r="N28" s="52"/>
      <c r="O28" s="52"/>
      <c r="P28" s="52"/>
      <c r="Q28" s="52"/>
      <c r="R28" s="52"/>
      <c r="S28" s="52"/>
    </row>
    <row r="29" spans="2:24" ht="14.25" x14ac:dyDescent="0.45">
      <c r="B29" s="56" t="s">
        <v>2099</v>
      </c>
      <c r="C29" s="93"/>
      <c r="D29" s="52"/>
      <c r="E29" s="52"/>
      <c r="F29" s="52"/>
      <c r="G29" s="52"/>
      <c r="H29" s="52"/>
      <c r="I29" s="52"/>
      <c r="J29" s="52"/>
      <c r="K29" s="52"/>
      <c r="L29" s="52"/>
      <c r="M29" s="52"/>
      <c r="N29" s="52"/>
      <c r="O29" s="52"/>
      <c r="P29" s="52"/>
      <c r="Q29" s="52"/>
      <c r="R29" s="52"/>
      <c r="S29" s="52"/>
    </row>
    <row r="30" spans="2:24" ht="14.25" x14ac:dyDescent="0.45">
      <c r="B30" s="56" t="s">
        <v>2100</v>
      </c>
      <c r="C30" s="58"/>
      <c r="D30" s="52"/>
      <c r="E30" s="52"/>
      <c r="F30" s="52"/>
      <c r="G30" s="52"/>
      <c r="H30" s="52"/>
      <c r="I30" s="52"/>
      <c r="J30" s="52"/>
      <c r="K30" s="52"/>
      <c r="L30" s="52"/>
      <c r="M30" s="52"/>
      <c r="N30" s="52"/>
      <c r="O30" s="52"/>
      <c r="P30" s="52"/>
      <c r="Q30" s="52"/>
      <c r="R30" s="52"/>
      <c r="S30" s="52"/>
    </row>
    <row r="31" spans="2:24" ht="14.25" x14ac:dyDescent="0.45">
      <c r="B31" s="57" t="s">
        <v>2101</v>
      </c>
      <c r="C31" s="59"/>
      <c r="D31" s="52"/>
      <c r="E31" s="52"/>
      <c r="F31" s="52"/>
      <c r="G31" s="52"/>
      <c r="H31" s="52"/>
      <c r="I31" s="52"/>
      <c r="J31" s="52"/>
      <c r="K31" s="52"/>
      <c r="L31" s="52"/>
      <c r="M31" s="52"/>
      <c r="N31" s="52"/>
      <c r="O31" s="52"/>
      <c r="P31" s="52"/>
      <c r="Q31" s="52"/>
      <c r="R31" s="52"/>
      <c r="S31" s="52"/>
    </row>
    <row r="32" spans="2:24" ht="14.25" x14ac:dyDescent="0.45">
      <c r="B32" s="368" t="s">
        <v>2104</v>
      </c>
      <c r="C32" s="369"/>
      <c r="D32" s="52"/>
      <c r="E32" s="52"/>
      <c r="F32" s="52"/>
      <c r="G32" s="52"/>
      <c r="H32" s="52"/>
      <c r="I32" s="52"/>
      <c r="J32" s="52"/>
      <c r="K32" s="52"/>
      <c r="L32" s="52"/>
      <c r="M32" s="52"/>
      <c r="N32" s="52"/>
      <c r="O32" s="52"/>
      <c r="P32" s="52"/>
      <c r="Q32" s="52"/>
      <c r="R32" s="52"/>
      <c r="S32" s="52"/>
    </row>
    <row r="33" spans="2:3" ht="14.25" x14ac:dyDescent="0.45">
      <c r="B33" s="89" t="s">
        <v>2094</v>
      </c>
      <c r="C33" s="92"/>
    </row>
    <row r="34" spans="2:3" ht="14.25" x14ac:dyDescent="0.45">
      <c r="B34" s="56" t="s">
        <v>2095</v>
      </c>
      <c r="C34" s="58"/>
    </row>
    <row r="35" spans="2:3" ht="14.25" x14ac:dyDescent="0.45">
      <c r="B35" s="56" t="s">
        <v>2096</v>
      </c>
      <c r="C35" s="58"/>
    </row>
    <row r="36" spans="2:3" ht="14.25" x14ac:dyDescent="0.45">
      <c r="B36" s="56" t="s">
        <v>2097</v>
      </c>
      <c r="C36" s="58"/>
    </row>
    <row r="37" spans="2:3" ht="14.25" x14ac:dyDescent="0.45">
      <c r="B37" s="56" t="s">
        <v>2098</v>
      </c>
      <c r="C37" s="93"/>
    </row>
    <row r="38" spans="2:3" ht="14.25" x14ac:dyDescent="0.45">
      <c r="B38" s="56" t="s">
        <v>2099</v>
      </c>
      <c r="C38" s="93"/>
    </row>
    <row r="39" spans="2:3" ht="14.25" x14ac:dyDescent="0.45">
      <c r="B39" s="56" t="s">
        <v>2100</v>
      </c>
      <c r="C39" s="58"/>
    </row>
    <row r="40" spans="2:3" ht="14.25" x14ac:dyDescent="0.45">
      <c r="B40" s="57" t="s">
        <v>2101</v>
      </c>
      <c r="C40" s="59"/>
    </row>
  </sheetData>
  <sheetProtection formatColumns="0" formatRows="0"/>
  <mergeCells count="18">
    <mergeCell ref="B6:C6"/>
    <mergeCell ref="B13:C13"/>
    <mergeCell ref="K17:K24"/>
    <mergeCell ref="L17:L24"/>
    <mergeCell ref="M17:M24"/>
    <mergeCell ref="B32:C32"/>
    <mergeCell ref="O17:O24"/>
    <mergeCell ref="P17:P24"/>
    <mergeCell ref="Q17:Q24"/>
    <mergeCell ref="R17:R24"/>
    <mergeCell ref="N17:N24"/>
    <mergeCell ref="U17:U24"/>
    <mergeCell ref="V17:V24"/>
    <mergeCell ref="W17:W24"/>
    <mergeCell ref="X17:X24"/>
    <mergeCell ref="B23:C23"/>
    <mergeCell ref="S17:S24"/>
    <mergeCell ref="T17:T24"/>
  </mergeCells>
  <dataValidations count="12">
    <dataValidation type="decimal" allowBlank="1" showInputMessage="1" showErrorMessage="1" error="Maximum distance between pairs is 20" sqref="E23:I23" xr:uid="{522F6FA8-5A79-4BB5-9134-901DE62E40BE}">
      <formula1>0</formula1>
      <formula2>20</formula2>
    </dataValidation>
    <dataValidation type="whole" allowBlank="1" showInputMessage="1" showErrorMessage="1" error="Maximum number of pairs is 50" sqref="E22:I22" xr:uid="{AF78C6E8-D51E-468B-A3BD-E8F259FFEBAA}">
      <formula1>1</formula1>
      <formula2>50</formula2>
    </dataValidation>
    <dataValidation type="decimal" allowBlank="1" showInputMessage="1" showErrorMessage="1" error="Maximum extent is 200" sqref="E21:I21" xr:uid="{E3555293-2B2D-4537-9F99-B358064A0DBF}">
      <formula1>0</formula1>
      <formula2>200</formula2>
    </dataValidation>
    <dataValidation type="whole" allowBlank="1" showInputMessage="1" showErrorMessage="1" error="Must be whole number, maximum length is 250m" sqref="E19:I19" xr:uid="{3B40DCAB-B8B0-4270-B62E-2766EB665ADC}">
      <formula1>1</formula1>
      <formula2>250</formula2>
    </dataValidation>
    <dataValidation type="decimal" allowBlank="1" showInputMessage="1" showErrorMessage="1" error="Cannot exceed 20" sqref="E24:I25" xr:uid="{64FABCFA-3757-4876-AF3B-C988908C8683}">
      <formula1>0</formula1>
      <formula2>20</formula2>
    </dataValidation>
    <dataValidation type="decimal" allowBlank="1" showInputMessage="1" showErrorMessage="1" error="Maximum height is 20" sqref="E20:I20" xr:uid="{F0100795-F4E5-4D0E-AC3E-D612B7101708}">
      <formula1>0</formula1>
      <formula2>20</formula2>
    </dataValidation>
    <dataValidation allowBlank="1" showInputMessage="1" showErrorMessage="1" error="If vessel call sign not automatically populated please enter" sqref="C9:C12 C5" xr:uid="{BF0DA3C6-F551-49FE-ACDA-115276FE5660}"/>
    <dataValidation allowBlank="1" showInputMessage="1" showErrorMessage="1" prompt="If vessel name not automatically populated please enter" sqref="C8" xr:uid="{ACC6E041-211D-42B4-A6FC-02B5203F280A}"/>
    <dataValidation type="date" allowBlank="1" showInputMessage="1" showErrorMessage="1" error="Date must be current and in dd/mm/yyyy format" sqref="C18:C19 C37:C38 C28:C29" xr:uid="{BAC6BE93-9A4C-46AF-8BEA-2BB5CF498FE8}">
      <formula1>44805</formula1>
      <formula2>44926</formula2>
    </dataValidation>
    <dataValidation type="textLength" showInputMessage="1" showErrorMessage="1" error="IMO Number must be 7 digits_x000a_" prompt="Enter IMO Number" sqref="C7" xr:uid="{2153BC3C-7A4A-4C1B-8C6B-BFFBAA38DCE1}">
      <formula1>7</formula1>
      <formula2>7</formula2>
    </dataValidation>
    <dataValidation type="list" allowBlank="1" showInputMessage="1" showErrorMessage="1" prompt="Please select country" sqref="C15 C25 C34" xr:uid="{56F135AD-8A20-49D3-9EBB-68B5690D28B5}">
      <formula1>Countries</formula1>
    </dataValidation>
    <dataValidation allowBlank="1" showErrorMessage="1" sqref="B24:B31 B33:B40 B14:B22 B4:B12" xr:uid="{229B874F-8CD5-4051-AFD2-97DD66E5D3B4}"/>
  </dataValidation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FF8FD-FA12-4F14-AF52-162130FB8FBC}">
  <sheetPr codeName="Sheet4"/>
  <dimension ref="A1:N73"/>
  <sheetViews>
    <sheetView workbookViewId="0">
      <selection activeCell="L79" sqref="L79"/>
    </sheetView>
  </sheetViews>
  <sheetFormatPr defaultColWidth="9.06640625" defaultRowHeight="15.75" customHeight="1" x14ac:dyDescent="0.35"/>
  <cols>
    <col min="1" max="2" width="9.06640625" style="94"/>
    <col min="3" max="3" width="11.06640625" style="94" customWidth="1"/>
    <col min="4" max="4" width="9.06640625" style="94"/>
    <col min="5" max="5" width="13.06640625" style="94" customWidth="1"/>
    <col min="6" max="6" width="9.06640625" style="94"/>
    <col min="7" max="7" width="10.59765625" style="94" customWidth="1"/>
    <col min="8" max="8" width="13.33203125" style="94" customWidth="1"/>
    <col min="9" max="9" width="17.265625" style="94" customWidth="1"/>
    <col min="10" max="10" width="13.59765625" style="94" customWidth="1"/>
    <col min="11" max="11" width="9.33203125" style="94" customWidth="1"/>
    <col min="12" max="12" width="11.73046875" style="94" customWidth="1"/>
    <col min="13" max="13" width="6.796875" style="94" customWidth="1"/>
    <col min="14" max="14" width="7.33203125" style="94" customWidth="1"/>
    <col min="15" max="15" width="4.33203125" style="94" customWidth="1"/>
    <col min="16" max="16" width="13.33203125" style="94" customWidth="1"/>
    <col min="17" max="16384" width="9.06640625" style="94"/>
  </cols>
  <sheetData>
    <row r="1" spans="1:9" ht="15.75" customHeight="1" x14ac:dyDescent="0.4">
      <c r="B1" s="95" t="s">
        <v>2105</v>
      </c>
      <c r="E1" s="96" t="s">
        <v>2106</v>
      </c>
    </row>
    <row r="3" spans="1:9" ht="15.75" customHeight="1" x14ac:dyDescent="0.4">
      <c r="A3" s="97" t="s">
        <v>2107</v>
      </c>
    </row>
    <row r="4" spans="1:9" ht="15.75" customHeight="1" x14ac:dyDescent="0.35">
      <c r="A4" s="98" t="s">
        <v>1</v>
      </c>
      <c r="B4" s="99"/>
      <c r="C4" s="382"/>
      <c r="D4" s="382"/>
      <c r="E4" s="100"/>
      <c r="F4" s="99"/>
      <c r="G4" s="99"/>
      <c r="H4" s="99"/>
      <c r="I4" s="99"/>
    </row>
    <row r="5" spans="1:9" ht="15.75" customHeight="1" x14ac:dyDescent="0.35">
      <c r="A5" s="101" t="s">
        <v>2108</v>
      </c>
      <c r="B5" s="102"/>
      <c r="C5" s="102"/>
      <c r="D5" s="102"/>
      <c r="E5" s="103" t="s">
        <v>2109</v>
      </c>
      <c r="F5" s="104"/>
      <c r="G5" s="103" t="s">
        <v>2110</v>
      </c>
      <c r="H5" s="104"/>
      <c r="I5" s="102"/>
    </row>
    <row r="6" spans="1:9" ht="15.75" customHeight="1" x14ac:dyDescent="0.35">
      <c r="A6" s="101" t="s">
        <v>98</v>
      </c>
      <c r="B6" s="102"/>
      <c r="C6" s="102"/>
      <c r="D6" s="102"/>
      <c r="E6" s="102"/>
      <c r="F6" s="374"/>
      <c r="G6" s="374"/>
      <c r="H6" s="102"/>
      <c r="I6" s="102"/>
    </row>
    <row r="7" spans="1:9" ht="15.75" customHeight="1" x14ac:dyDescent="0.35">
      <c r="A7" s="101" t="s">
        <v>2111</v>
      </c>
      <c r="B7" s="102"/>
      <c r="C7" s="102" t="s">
        <v>2112</v>
      </c>
      <c r="D7" s="374"/>
      <c r="E7" s="374"/>
      <c r="F7" s="102" t="s">
        <v>2113</v>
      </c>
      <c r="G7" s="102"/>
      <c r="H7" s="106"/>
      <c r="I7" s="102" t="s">
        <v>2114</v>
      </c>
    </row>
    <row r="8" spans="1:9" ht="15.75" customHeight="1" x14ac:dyDescent="0.35">
      <c r="A8" s="101" t="s">
        <v>2115</v>
      </c>
      <c r="B8" s="102"/>
      <c r="C8" s="102" t="s">
        <v>2112</v>
      </c>
      <c r="D8" s="374"/>
      <c r="E8" s="374"/>
      <c r="F8" s="102" t="s">
        <v>2116</v>
      </c>
      <c r="G8" s="102"/>
      <c r="H8" s="106"/>
      <c r="I8" s="102" t="s">
        <v>2117</v>
      </c>
    </row>
    <row r="9" spans="1:9" ht="15.75" customHeight="1" x14ac:dyDescent="0.35">
      <c r="A9" s="101" t="s">
        <v>2118</v>
      </c>
      <c r="B9" s="102"/>
      <c r="C9" s="102" t="s">
        <v>2119</v>
      </c>
      <c r="D9" s="374"/>
      <c r="E9" s="374"/>
      <c r="F9" s="102" t="s">
        <v>2120</v>
      </c>
      <c r="G9" s="102"/>
      <c r="H9" s="106"/>
      <c r="I9" s="102" t="s">
        <v>2121</v>
      </c>
    </row>
    <row r="10" spans="1:9" ht="15.75" customHeight="1" x14ac:dyDescent="0.35">
      <c r="A10" s="101"/>
      <c r="B10" s="102"/>
      <c r="C10" s="102" t="s">
        <v>2122</v>
      </c>
      <c r="D10" s="106"/>
      <c r="E10" s="102" t="s">
        <v>2123</v>
      </c>
      <c r="F10" s="106"/>
      <c r="G10" s="102" t="s">
        <v>2124</v>
      </c>
      <c r="H10" s="106"/>
      <c r="I10" s="102" t="s">
        <v>2125</v>
      </c>
    </row>
    <row r="11" spans="1:9" ht="15.75" customHeight="1" x14ac:dyDescent="0.35">
      <c r="A11" s="101" t="s">
        <v>2126</v>
      </c>
      <c r="B11" s="102"/>
      <c r="C11" s="102"/>
      <c r="D11" s="102" t="s">
        <v>2127</v>
      </c>
      <c r="E11" s="102"/>
      <c r="F11" s="104"/>
      <c r="G11" s="102"/>
      <c r="H11" s="102" t="s">
        <v>2128</v>
      </c>
      <c r="I11" s="102"/>
    </row>
    <row r="12" spans="1:9" ht="15.75" customHeight="1" x14ac:dyDescent="0.35">
      <c r="A12" s="101" t="s">
        <v>2129</v>
      </c>
      <c r="B12" s="102"/>
      <c r="C12" s="102"/>
      <c r="D12" s="102"/>
      <c r="E12" s="102"/>
      <c r="F12" s="107"/>
      <c r="G12" s="102"/>
      <c r="H12" s="102"/>
      <c r="I12" s="102"/>
    </row>
    <row r="13" spans="1:9" ht="15.75" customHeight="1" x14ac:dyDescent="0.35">
      <c r="A13" s="101" t="s">
        <v>2130</v>
      </c>
      <c r="B13" s="102"/>
      <c r="C13" s="102"/>
      <c r="D13" s="102" t="s">
        <v>2120</v>
      </c>
      <c r="E13" s="374"/>
      <c r="F13" s="374"/>
      <c r="G13" s="102" t="s">
        <v>2131</v>
      </c>
      <c r="H13" s="374"/>
      <c r="I13" s="374"/>
    </row>
    <row r="14" spans="1:9" ht="15.75" customHeight="1" x14ac:dyDescent="0.35">
      <c r="A14" s="101" t="s">
        <v>2132</v>
      </c>
      <c r="B14" s="102"/>
      <c r="C14" s="102"/>
      <c r="D14" s="102" t="s">
        <v>2133</v>
      </c>
      <c r="E14" s="104"/>
      <c r="F14" s="102" t="s">
        <v>2134</v>
      </c>
      <c r="G14" s="102"/>
      <c r="H14" s="102"/>
      <c r="I14" s="104"/>
    </row>
    <row r="15" spans="1:9" ht="15.75" customHeight="1" x14ac:dyDescent="0.35">
      <c r="A15" s="102" t="s">
        <v>2135</v>
      </c>
      <c r="B15" s="102"/>
      <c r="C15" s="102"/>
      <c r="D15" s="102"/>
      <c r="E15" s="102"/>
      <c r="F15" s="102" t="s">
        <v>2136</v>
      </c>
      <c r="G15" s="102"/>
      <c r="H15" s="102"/>
      <c r="I15" s="102"/>
    </row>
    <row r="16" spans="1:9" ht="15.75" customHeight="1" x14ac:dyDescent="0.35">
      <c r="A16" s="102" t="s">
        <v>2137</v>
      </c>
      <c r="B16" s="102"/>
      <c r="C16" s="102"/>
      <c r="D16" s="102"/>
      <c r="E16" s="102"/>
      <c r="F16" s="102" t="s">
        <v>2138</v>
      </c>
      <c r="G16" s="102"/>
      <c r="H16" s="102"/>
      <c r="I16" s="102"/>
    </row>
    <row r="17" spans="1:9" ht="19.5" customHeight="1" x14ac:dyDescent="0.35">
      <c r="A17" s="101" t="s">
        <v>2139</v>
      </c>
      <c r="B17" s="102"/>
      <c r="C17" s="102"/>
      <c r="D17" s="102"/>
      <c r="E17" s="108"/>
      <c r="F17" s="102"/>
      <c r="G17" s="102"/>
      <c r="H17" s="102"/>
      <c r="I17" s="102"/>
    </row>
    <row r="18" spans="1:9" ht="15.75" customHeight="1" x14ac:dyDescent="0.35">
      <c r="A18" s="375" t="s">
        <v>2140</v>
      </c>
      <c r="B18" s="375"/>
      <c r="C18" s="375"/>
      <c r="D18" s="375"/>
      <c r="E18" s="109" t="s">
        <v>30</v>
      </c>
      <c r="F18" s="109" t="s">
        <v>2141</v>
      </c>
      <c r="G18" s="109"/>
      <c r="H18" s="109" t="s">
        <v>2142</v>
      </c>
      <c r="I18" s="110"/>
    </row>
    <row r="19" spans="1:9" ht="24" customHeight="1" x14ac:dyDescent="0.35">
      <c r="A19" s="375"/>
      <c r="B19" s="375"/>
      <c r="C19" s="375"/>
      <c r="D19" s="375"/>
      <c r="E19" s="109"/>
      <c r="F19" s="376"/>
      <c r="G19" s="376"/>
      <c r="H19" s="109"/>
      <c r="I19" s="110"/>
    </row>
    <row r="20" spans="1:9" ht="15" customHeight="1" x14ac:dyDescent="0.35">
      <c r="A20" s="111"/>
      <c r="B20" s="112"/>
      <c r="C20" s="112"/>
      <c r="D20" s="112"/>
      <c r="E20" s="112"/>
      <c r="F20" s="112"/>
      <c r="G20" s="112"/>
      <c r="H20" s="112"/>
      <c r="I20" s="112"/>
    </row>
    <row r="21" spans="1:9" ht="14.25" customHeight="1" x14ac:dyDescent="0.35">
      <c r="A21" s="101" t="s">
        <v>2143</v>
      </c>
      <c r="B21" s="102"/>
      <c r="C21" s="102"/>
      <c r="D21" s="102"/>
      <c r="E21" s="102"/>
      <c r="F21" s="102"/>
      <c r="G21" s="102"/>
      <c r="H21" s="102"/>
      <c r="I21" s="102"/>
    </row>
    <row r="22" spans="1:9" ht="14.25" customHeight="1" x14ac:dyDescent="0.35">
      <c r="A22" s="377" t="s">
        <v>2144</v>
      </c>
      <c r="B22" s="372"/>
      <c r="C22" s="102"/>
      <c r="D22" s="102" t="s">
        <v>2145</v>
      </c>
      <c r="E22" s="102"/>
      <c r="F22" s="102"/>
      <c r="G22" s="102"/>
      <c r="H22" s="102"/>
      <c r="I22" s="102"/>
    </row>
    <row r="23" spans="1:9" ht="15.75" customHeight="1" x14ac:dyDescent="0.35">
      <c r="A23" s="378"/>
      <c r="B23" s="372"/>
      <c r="C23" s="102"/>
      <c r="D23" s="102"/>
      <c r="E23" s="102"/>
      <c r="F23" s="102"/>
      <c r="G23" s="102"/>
      <c r="H23" s="102"/>
      <c r="I23" s="102"/>
    </row>
    <row r="24" spans="1:9" ht="15.75" customHeight="1" x14ac:dyDescent="0.35">
      <c r="A24" s="101"/>
      <c r="B24" s="102"/>
      <c r="C24" s="102"/>
      <c r="D24" s="102"/>
      <c r="E24" s="102"/>
      <c r="F24" s="102"/>
      <c r="G24" s="102"/>
      <c r="H24" s="102"/>
      <c r="I24" s="102"/>
    </row>
    <row r="25" spans="1:9" ht="15.75" customHeight="1" x14ac:dyDescent="0.35">
      <c r="A25" s="101"/>
      <c r="B25" s="102"/>
      <c r="C25" s="102"/>
      <c r="D25" s="102" t="s">
        <v>2146</v>
      </c>
      <c r="E25" s="102"/>
      <c r="F25" s="102"/>
      <c r="G25" s="102"/>
      <c r="H25" s="102"/>
      <c r="I25" s="102"/>
    </row>
    <row r="26" spans="1:9" ht="15.75" customHeight="1" x14ac:dyDescent="0.35">
      <c r="A26" s="101"/>
      <c r="B26" s="102"/>
      <c r="C26" s="102"/>
      <c r="D26" s="50"/>
      <c r="E26" s="102"/>
      <c r="F26" s="102"/>
      <c r="G26" s="102"/>
      <c r="H26" s="102"/>
      <c r="I26" s="102"/>
    </row>
    <row r="27" spans="1:9" ht="15.75" customHeight="1" x14ac:dyDescent="0.35">
      <c r="A27" s="101"/>
      <c r="B27" s="102"/>
      <c r="C27" s="102"/>
      <c r="D27" s="102"/>
      <c r="E27" s="102"/>
      <c r="F27" s="102"/>
      <c r="G27" s="102"/>
      <c r="H27" s="102"/>
      <c r="I27" s="102"/>
    </row>
    <row r="28" spans="1:9" ht="15.75" customHeight="1" x14ac:dyDescent="0.35">
      <c r="A28" s="101" t="s">
        <v>942</v>
      </c>
      <c r="B28" s="102"/>
      <c r="C28" s="102"/>
      <c r="D28" s="102"/>
      <c r="E28" s="102"/>
      <c r="F28" s="102"/>
      <c r="G28" s="102"/>
      <c r="H28" s="102"/>
      <c r="I28" s="50"/>
    </row>
    <row r="29" spans="1:9" ht="15.75" customHeight="1" x14ac:dyDescent="0.35">
      <c r="A29" s="111"/>
      <c r="B29" s="112"/>
      <c r="C29" s="112"/>
      <c r="D29" s="112"/>
      <c r="E29" s="112" t="s">
        <v>2147</v>
      </c>
      <c r="F29" s="112"/>
      <c r="G29" s="112"/>
      <c r="H29" s="112"/>
      <c r="I29" s="112" t="s">
        <v>63</v>
      </c>
    </row>
    <row r="30" spans="1:9" ht="15.75" customHeight="1" x14ac:dyDescent="0.35">
      <c r="A30" s="379" t="s">
        <v>2148</v>
      </c>
      <c r="B30" s="380"/>
      <c r="C30" s="102"/>
      <c r="D30" s="102" t="s">
        <v>2145</v>
      </c>
      <c r="E30" s="102"/>
      <c r="F30" s="102"/>
      <c r="G30" s="102"/>
      <c r="H30" s="102"/>
      <c r="I30" s="102"/>
    </row>
    <row r="31" spans="1:9" ht="15.75" customHeight="1" x14ac:dyDescent="0.35">
      <c r="A31" s="378"/>
      <c r="B31" s="372"/>
      <c r="C31" s="102"/>
      <c r="D31" s="102"/>
      <c r="E31" s="102"/>
      <c r="F31" s="102"/>
      <c r="G31" s="102"/>
      <c r="H31" s="102"/>
      <c r="I31" s="102"/>
    </row>
    <row r="32" spans="1:9" ht="15.75" customHeight="1" x14ac:dyDescent="0.35">
      <c r="A32" s="101"/>
      <c r="B32" s="102"/>
      <c r="C32" s="102"/>
      <c r="D32" s="102" t="s">
        <v>2146</v>
      </c>
      <c r="E32" s="102"/>
      <c r="F32" s="102"/>
      <c r="G32" s="102"/>
      <c r="H32" s="102"/>
      <c r="I32" s="102" t="s">
        <v>2149</v>
      </c>
    </row>
    <row r="34" spans="1:9" ht="15.75" customHeight="1" x14ac:dyDescent="0.35">
      <c r="A34" s="101"/>
      <c r="B34" s="102"/>
      <c r="C34" s="102"/>
      <c r="D34" s="50"/>
      <c r="E34" s="102"/>
      <c r="F34" s="102"/>
      <c r="G34" s="102"/>
      <c r="H34" s="102"/>
      <c r="I34" s="102" t="s">
        <v>2150</v>
      </c>
    </row>
    <row r="35" spans="1:9" ht="15.75" customHeight="1" x14ac:dyDescent="0.35">
      <c r="A35" s="101"/>
      <c r="B35" s="102"/>
      <c r="C35" s="102"/>
      <c r="D35" s="102"/>
      <c r="E35" s="102"/>
      <c r="F35" s="102"/>
      <c r="G35" s="102"/>
      <c r="H35" s="102"/>
      <c r="I35" s="102"/>
    </row>
    <row r="36" spans="1:9" ht="15.75" customHeight="1" x14ac:dyDescent="0.35">
      <c r="A36" s="101" t="s">
        <v>942</v>
      </c>
      <c r="B36" s="102"/>
      <c r="C36" s="102"/>
      <c r="D36" s="102"/>
      <c r="E36" s="102"/>
      <c r="F36" s="102"/>
      <c r="G36" s="102"/>
      <c r="H36" s="102"/>
      <c r="I36" s="50"/>
    </row>
    <row r="37" spans="1:9" ht="15.75" customHeight="1" x14ac:dyDescent="0.35">
      <c r="A37" s="111"/>
      <c r="B37" s="112"/>
      <c r="C37" s="112"/>
      <c r="D37" s="112"/>
      <c r="E37" s="112" t="s">
        <v>2147</v>
      </c>
      <c r="F37" s="112"/>
      <c r="G37" s="112"/>
      <c r="H37" s="112"/>
      <c r="I37" s="112" t="s">
        <v>63</v>
      </c>
    </row>
    <row r="38" spans="1:9" ht="15.75" customHeight="1" x14ac:dyDescent="0.4">
      <c r="A38" s="113" t="s">
        <v>2151</v>
      </c>
      <c r="B38" s="102"/>
      <c r="C38" s="102"/>
      <c r="D38" s="102"/>
      <c r="E38" s="102"/>
      <c r="F38" s="102"/>
      <c r="G38" s="102"/>
      <c r="H38" s="102"/>
      <c r="I38" s="102"/>
    </row>
    <row r="39" spans="1:9" ht="15.75" customHeight="1" x14ac:dyDescent="0.35">
      <c r="A39" s="101"/>
      <c r="B39" s="102"/>
      <c r="C39" s="102"/>
      <c r="D39" s="102" t="s">
        <v>2152</v>
      </c>
      <c r="E39" s="102"/>
      <c r="F39" s="102"/>
      <c r="G39" s="102"/>
      <c r="H39" s="102"/>
      <c r="I39" s="102"/>
    </row>
    <row r="40" spans="1:9" ht="15.75" customHeight="1" x14ac:dyDescent="0.35">
      <c r="A40" s="101"/>
      <c r="B40" s="102"/>
      <c r="C40" s="102"/>
      <c r="D40" s="102"/>
      <c r="E40" s="102"/>
      <c r="F40" s="102"/>
      <c r="G40" s="102"/>
      <c r="H40" s="102"/>
      <c r="I40" s="102"/>
    </row>
    <row r="41" spans="1:9" ht="15.75" customHeight="1" x14ac:dyDescent="0.35">
      <c r="A41" s="101"/>
      <c r="B41" s="102"/>
      <c r="C41" s="102"/>
      <c r="D41" s="102" t="s">
        <v>2146</v>
      </c>
      <c r="E41" s="102"/>
      <c r="F41" s="102"/>
      <c r="G41" s="102"/>
      <c r="H41" s="102"/>
      <c r="I41" s="102" t="s">
        <v>2149</v>
      </c>
    </row>
    <row r="42" spans="1:9" ht="15.75" customHeight="1" x14ac:dyDescent="0.35">
      <c r="A42" s="101"/>
      <c r="B42" s="102"/>
      <c r="C42" s="102"/>
      <c r="D42" s="102"/>
      <c r="E42" s="102"/>
      <c r="F42" s="102"/>
      <c r="G42" s="102"/>
      <c r="H42" s="102"/>
      <c r="I42" s="102"/>
    </row>
    <row r="43" spans="1:9" ht="15.75" customHeight="1" x14ac:dyDescent="0.35">
      <c r="A43" s="101"/>
      <c r="B43" s="102"/>
      <c r="C43" s="102"/>
      <c r="D43" s="50"/>
      <c r="E43" s="102"/>
      <c r="F43" s="102"/>
      <c r="G43" s="102" t="s">
        <v>246</v>
      </c>
      <c r="H43" s="102"/>
      <c r="I43" s="381" t="s">
        <v>2153</v>
      </c>
    </row>
    <row r="44" spans="1:9" ht="15.75" customHeight="1" x14ac:dyDescent="0.35">
      <c r="A44" s="101"/>
      <c r="B44" s="102"/>
      <c r="C44" s="102"/>
      <c r="D44" s="102"/>
      <c r="E44" s="102"/>
      <c r="F44" s="102"/>
      <c r="G44" s="102"/>
      <c r="H44" s="102"/>
      <c r="I44" s="381"/>
    </row>
    <row r="45" spans="1:9" ht="15.75" customHeight="1" x14ac:dyDescent="0.35">
      <c r="A45" s="101" t="s">
        <v>942</v>
      </c>
      <c r="B45" s="102"/>
      <c r="C45" s="102"/>
      <c r="D45" s="102"/>
      <c r="E45" s="102"/>
      <c r="F45" s="102"/>
      <c r="G45" s="102"/>
      <c r="H45" s="102"/>
      <c r="I45" s="102"/>
    </row>
    <row r="46" spans="1:9" ht="15.75" customHeight="1" x14ac:dyDescent="0.35">
      <c r="A46" s="111"/>
      <c r="B46" s="112"/>
      <c r="C46" s="112"/>
      <c r="D46" s="112"/>
      <c r="E46" s="112" t="s">
        <v>2147</v>
      </c>
      <c r="F46" s="112"/>
      <c r="G46" s="112"/>
      <c r="H46" s="112"/>
      <c r="I46" s="112" t="s">
        <v>63</v>
      </c>
    </row>
    <row r="50" spans="1:11" ht="15.75" customHeight="1" x14ac:dyDescent="0.4">
      <c r="A50" s="115" t="s">
        <v>2154</v>
      </c>
      <c r="J50" s="114"/>
    </row>
    <row r="51" spans="1:11" ht="15.75" customHeight="1" x14ac:dyDescent="0.35">
      <c r="A51" s="101"/>
      <c r="B51" s="102"/>
      <c r="C51" s="102"/>
      <c r="D51" s="102"/>
      <c r="E51" s="102"/>
      <c r="F51" s="102"/>
      <c r="G51" s="102"/>
      <c r="H51" s="102"/>
      <c r="I51" s="102"/>
      <c r="J51" s="105"/>
    </row>
    <row r="52" spans="1:11" ht="15.75" customHeight="1" x14ac:dyDescent="0.35">
      <c r="A52" s="101" t="s">
        <v>2155</v>
      </c>
      <c r="B52" s="102"/>
      <c r="C52" s="102"/>
      <c r="D52" s="102"/>
      <c r="E52" s="102"/>
      <c r="F52" s="116" t="s">
        <v>2156</v>
      </c>
      <c r="G52" s="102"/>
      <c r="H52" s="102"/>
      <c r="I52" s="102"/>
      <c r="J52" s="105"/>
    </row>
    <row r="53" spans="1:11" ht="15.75" customHeight="1" x14ac:dyDescent="0.35">
      <c r="A53" s="102" t="s">
        <v>2157</v>
      </c>
      <c r="B53" s="102"/>
      <c r="C53" s="102"/>
      <c r="D53" s="102"/>
      <c r="E53" s="117"/>
      <c r="F53" s="102" t="s">
        <v>2158</v>
      </c>
      <c r="G53" s="102"/>
      <c r="H53" s="102"/>
      <c r="I53" s="102"/>
      <c r="J53" s="105"/>
      <c r="K53" s="118"/>
    </row>
    <row r="54" spans="1:11" ht="15.75" customHeight="1" x14ac:dyDescent="0.35">
      <c r="A54" s="102"/>
      <c r="B54" s="102"/>
      <c r="C54" s="102"/>
      <c r="D54" s="102"/>
      <c r="E54" s="102"/>
      <c r="F54" s="102"/>
      <c r="G54" s="102"/>
      <c r="H54" s="102"/>
      <c r="I54" s="102"/>
      <c r="J54" s="102"/>
      <c r="K54" s="102"/>
    </row>
    <row r="55" spans="1:11" ht="16.5" customHeight="1" x14ac:dyDescent="0.35">
      <c r="A55" s="102"/>
      <c r="B55" s="102"/>
      <c r="C55" s="102"/>
      <c r="D55" s="102"/>
      <c r="E55" s="102"/>
      <c r="F55" s="102"/>
      <c r="G55" s="102"/>
      <c r="H55" s="102"/>
      <c r="I55" s="119"/>
      <c r="J55" s="102"/>
      <c r="K55" s="102"/>
    </row>
    <row r="56" spans="1:11" ht="15.75" customHeight="1" x14ac:dyDescent="0.35">
      <c r="A56" s="102"/>
      <c r="B56" s="102"/>
      <c r="C56" s="102"/>
      <c r="D56" s="102"/>
      <c r="E56" s="102"/>
      <c r="F56" s="102"/>
      <c r="G56" s="102"/>
      <c r="H56" s="102"/>
      <c r="I56" s="102"/>
      <c r="J56" s="102"/>
      <c r="K56" s="102"/>
    </row>
    <row r="57" spans="1:11" ht="15.75" customHeight="1" x14ac:dyDescent="0.35">
      <c r="A57" s="102"/>
      <c r="B57" s="102"/>
      <c r="C57" s="102"/>
      <c r="D57" s="102"/>
      <c r="E57" s="102"/>
      <c r="F57" s="102"/>
      <c r="G57" s="102"/>
      <c r="H57" s="102"/>
      <c r="I57" s="102"/>
      <c r="J57" s="102"/>
      <c r="K57" s="102"/>
    </row>
    <row r="58" spans="1:11" ht="15.75" customHeight="1" x14ac:dyDescent="0.35">
      <c r="A58" s="102"/>
      <c r="B58" s="102"/>
      <c r="C58" s="102"/>
      <c r="D58" s="371" t="s">
        <v>2159</v>
      </c>
      <c r="E58" s="102"/>
      <c r="F58" s="102"/>
      <c r="G58" s="102"/>
      <c r="H58" s="50"/>
      <c r="I58" s="102"/>
      <c r="J58" s="102"/>
      <c r="K58" s="102"/>
    </row>
    <row r="59" spans="1:11" ht="15.75" customHeight="1" x14ac:dyDescent="0.35">
      <c r="A59" s="102"/>
      <c r="B59" s="102"/>
      <c r="C59" s="102"/>
      <c r="D59" s="372"/>
      <c r="E59" s="102"/>
      <c r="F59" s="102"/>
      <c r="G59" s="102"/>
      <c r="H59" s="102"/>
      <c r="I59" s="102"/>
      <c r="J59" s="102"/>
      <c r="K59" s="102"/>
    </row>
    <row r="60" spans="1:11" ht="15.75" customHeight="1" x14ac:dyDescent="0.35">
      <c r="A60" s="102"/>
      <c r="B60" s="102"/>
      <c r="C60" s="102"/>
      <c r="D60" s="372"/>
      <c r="E60" s="102"/>
      <c r="F60" s="102"/>
      <c r="G60" s="102"/>
      <c r="H60" s="102"/>
      <c r="I60" s="102"/>
      <c r="J60" s="50"/>
      <c r="K60" s="120" t="s">
        <v>2160</v>
      </c>
    </row>
    <row r="61" spans="1:11" ht="15.75" customHeight="1" x14ac:dyDescent="0.35">
      <c r="A61" s="102"/>
      <c r="B61" s="102"/>
      <c r="C61" s="102"/>
      <c r="D61" s="50"/>
      <c r="E61" s="102"/>
      <c r="F61" s="102"/>
      <c r="G61" s="102"/>
      <c r="H61" s="102"/>
      <c r="I61" s="120" t="s">
        <v>2161</v>
      </c>
      <c r="J61" s="102"/>
      <c r="K61" s="102"/>
    </row>
    <row r="62" spans="1:11" ht="15.75" customHeight="1" x14ac:dyDescent="0.35">
      <c r="A62" s="102"/>
      <c r="B62" s="102"/>
      <c r="C62" s="102"/>
      <c r="D62" s="102"/>
      <c r="E62" s="102"/>
      <c r="F62" s="102"/>
      <c r="G62" s="102"/>
      <c r="H62" s="102"/>
      <c r="I62" s="102"/>
      <c r="J62" s="120" t="s">
        <v>2162</v>
      </c>
      <c r="K62" s="102"/>
    </row>
    <row r="63" spans="1:11" ht="15.75" customHeight="1" x14ac:dyDescent="0.35">
      <c r="A63" s="102"/>
      <c r="B63" s="102"/>
      <c r="C63" s="102"/>
      <c r="D63" s="102"/>
      <c r="E63" s="102"/>
      <c r="F63" s="102"/>
      <c r="G63" s="102"/>
      <c r="H63" s="102"/>
      <c r="I63" s="102"/>
      <c r="J63" s="102"/>
      <c r="K63" s="120"/>
    </row>
    <row r="64" spans="1:11" ht="15.75" customHeight="1" x14ac:dyDescent="0.35">
      <c r="A64" s="102"/>
      <c r="B64" s="102"/>
      <c r="C64" s="102"/>
      <c r="D64" s="102"/>
      <c r="E64" s="102"/>
      <c r="F64" s="102"/>
      <c r="G64" s="102"/>
      <c r="H64" s="102"/>
      <c r="I64" s="102"/>
      <c r="J64" s="121" t="s">
        <v>2163</v>
      </c>
      <c r="K64" s="102"/>
    </row>
    <row r="65" spans="1:14" ht="15.75" customHeight="1" x14ac:dyDescent="0.35"/>
    <row r="66" spans="1:14" ht="15.75" customHeight="1" x14ac:dyDescent="0.35">
      <c r="A66" s="102"/>
      <c r="B66" s="102"/>
      <c r="C66" s="102"/>
      <c r="D66" s="102"/>
      <c r="E66" s="102"/>
      <c r="F66" s="102"/>
      <c r="G66" s="102"/>
      <c r="H66" s="102"/>
      <c r="I66" s="102"/>
      <c r="J66" s="102"/>
      <c r="K66" s="102"/>
      <c r="L66" s="102"/>
      <c r="M66" s="373"/>
      <c r="N66" s="373"/>
    </row>
    <row r="67" spans="1:14" ht="15.75" customHeight="1" x14ac:dyDescent="0.35">
      <c r="A67" s="102"/>
      <c r="B67" s="102"/>
      <c r="C67" s="102"/>
      <c r="D67" s="102"/>
      <c r="E67" s="102"/>
      <c r="F67" s="102"/>
      <c r="G67" s="102"/>
      <c r="H67" s="102"/>
      <c r="I67" s="102"/>
      <c r="J67" s="102"/>
      <c r="K67" s="102"/>
      <c r="L67" s="120"/>
      <c r="M67" s="102"/>
      <c r="N67" s="102"/>
    </row>
    <row r="68" spans="1:14" ht="15.75" customHeight="1" x14ac:dyDescent="0.35">
      <c r="A68" s="102"/>
      <c r="B68" s="102"/>
      <c r="C68" s="102"/>
      <c r="D68" s="102"/>
      <c r="E68" s="102"/>
      <c r="F68" s="50"/>
      <c r="G68" s="102"/>
      <c r="H68" s="102"/>
      <c r="I68" s="102"/>
      <c r="J68" s="122"/>
      <c r="K68" s="102"/>
      <c r="L68" s="102"/>
      <c r="M68" s="102"/>
      <c r="N68" s="102"/>
    </row>
    <row r="69" spans="1:14" ht="15.75" customHeight="1" x14ac:dyDescent="0.35">
      <c r="A69" s="102"/>
      <c r="B69" s="102"/>
      <c r="C69" s="102"/>
      <c r="D69" s="102"/>
      <c r="E69" s="102"/>
      <c r="F69" s="102"/>
      <c r="G69" s="102"/>
      <c r="H69" s="120"/>
      <c r="I69" s="102"/>
      <c r="J69" s="102"/>
      <c r="K69" s="102"/>
      <c r="L69" s="102"/>
      <c r="M69" s="102"/>
      <c r="N69" s="102"/>
    </row>
    <row r="70" spans="1:14" ht="15.75" customHeight="1" x14ac:dyDescent="0.35">
      <c r="A70" s="101" t="s">
        <v>2164</v>
      </c>
      <c r="B70" s="102"/>
      <c r="C70" s="102"/>
      <c r="D70" s="102"/>
      <c r="E70" s="102"/>
      <c r="F70" s="102"/>
      <c r="G70" s="102" t="s">
        <v>2165</v>
      </c>
      <c r="H70" s="123"/>
      <c r="I70" s="102"/>
      <c r="J70" s="102"/>
      <c r="K70" s="119"/>
      <c r="L70" s="102"/>
      <c r="M70" s="102"/>
      <c r="N70" s="120" t="s">
        <v>2166</v>
      </c>
    </row>
    <row r="71" spans="1:14" ht="15.75" customHeight="1" x14ac:dyDescent="0.35">
      <c r="A71" s="102" t="s">
        <v>2167</v>
      </c>
      <c r="B71" s="102"/>
      <c r="C71" s="102"/>
      <c r="D71" s="102"/>
      <c r="E71" s="102"/>
      <c r="F71" s="102"/>
      <c r="G71" s="102"/>
      <c r="H71" s="117"/>
      <c r="I71" s="102" t="s">
        <v>2168</v>
      </c>
      <c r="J71" s="102"/>
      <c r="K71" s="102"/>
      <c r="L71" s="102"/>
      <c r="M71" s="102"/>
      <c r="N71" s="102"/>
    </row>
    <row r="72" spans="1:14" ht="15.75" customHeight="1" x14ac:dyDescent="0.35">
      <c r="A72" s="116" t="s">
        <v>2169</v>
      </c>
      <c r="B72" s="102"/>
      <c r="C72" s="102"/>
      <c r="D72" s="102"/>
      <c r="E72" s="102"/>
      <c r="F72" s="102"/>
      <c r="G72" s="102"/>
      <c r="H72" s="102"/>
      <c r="I72" s="102"/>
      <c r="J72" s="102"/>
      <c r="K72" s="102"/>
      <c r="L72" s="102"/>
      <c r="M72" s="102"/>
      <c r="N72" s="102"/>
    </row>
    <row r="73" spans="1:14" ht="15.75" customHeight="1" x14ac:dyDescent="0.4">
      <c r="A73" s="124" t="s">
        <v>2170</v>
      </c>
      <c r="B73" s="112"/>
      <c r="C73" s="112"/>
      <c r="D73" s="112"/>
      <c r="E73" s="112"/>
      <c r="F73" s="112"/>
      <c r="G73" s="112"/>
      <c r="H73" s="112"/>
      <c r="I73" s="112"/>
      <c r="J73" s="112"/>
      <c r="K73" s="112"/>
      <c r="L73" s="112"/>
      <c r="M73" s="112"/>
      <c r="N73" s="112"/>
    </row>
  </sheetData>
  <mergeCells count="14">
    <mergeCell ref="C4:D4"/>
    <mergeCell ref="F6:G6"/>
    <mergeCell ref="D7:E7"/>
    <mergeCell ref="D8:E8"/>
    <mergeCell ref="D9:E9"/>
    <mergeCell ref="D58:D60"/>
    <mergeCell ref="M66:N66"/>
    <mergeCell ref="H13:I13"/>
    <mergeCell ref="A18:D19"/>
    <mergeCell ref="F19:G19"/>
    <mergeCell ref="A22:B23"/>
    <mergeCell ref="A30:B31"/>
    <mergeCell ref="I43:I44"/>
    <mergeCell ref="E13:F13"/>
  </mergeCells>
  <dataValidations count="1">
    <dataValidation type="list" allowBlank="1" showInputMessage="1" showErrorMessage="1" sqref="E17" xr:uid="{A483E1BD-40B5-44C5-B219-2676F0C0995B}">
      <formula1>"Yes,No"</formula1>
    </dataValidation>
  </dataValidations>
  <pageMargins left="0.75" right="0.75" top="1" bottom="1" header="0.5" footer="0.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3</xdr:col>
                    <xdr:colOff>338138</xdr:colOff>
                    <xdr:row>11</xdr:row>
                    <xdr:rowOff>0</xdr:rowOff>
                  </from>
                  <to>
                    <xdr:col>4</xdr:col>
                    <xdr:colOff>642938</xdr:colOff>
                    <xdr:row>12</xdr:row>
                    <xdr:rowOff>0</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3</xdr:col>
                    <xdr:colOff>61913</xdr:colOff>
                    <xdr:row>14</xdr:row>
                    <xdr:rowOff>14288</xdr:rowOff>
                  </from>
                  <to>
                    <xdr:col>4</xdr:col>
                    <xdr:colOff>304800</xdr:colOff>
                    <xdr:row>15</xdr:row>
                    <xdr:rowOff>14288</xdr:rowOff>
                  </to>
                </anchor>
              </controlPr>
            </control>
          </mc:Choice>
        </mc:AlternateContent>
        <mc:AlternateContent xmlns:mc="http://schemas.openxmlformats.org/markup-compatibility/2006">
          <mc:Choice Requires="x14">
            <control shapeId="13315" r:id="rId6" name="Drop Down 3">
              <controlPr defaultSize="0" autoLine="0" autoPict="0">
                <anchor moveWithCells="1">
                  <from>
                    <xdr:col>7</xdr:col>
                    <xdr:colOff>500063</xdr:colOff>
                    <xdr:row>14</xdr:row>
                    <xdr:rowOff>14288</xdr:rowOff>
                  </from>
                  <to>
                    <xdr:col>8</xdr:col>
                    <xdr:colOff>438150</xdr:colOff>
                    <xdr:row>15</xdr:row>
                    <xdr:rowOff>14288</xdr:rowOff>
                  </to>
                </anchor>
              </controlPr>
            </control>
          </mc:Choice>
        </mc:AlternateContent>
        <mc:AlternateContent xmlns:mc="http://schemas.openxmlformats.org/markup-compatibility/2006">
          <mc:Choice Requires="x14">
            <control shapeId="13316" r:id="rId7" name="Drop Down 4">
              <controlPr defaultSize="0" autoLine="0" autoPict="0">
                <anchor moveWithCells="1">
                  <from>
                    <xdr:col>2</xdr:col>
                    <xdr:colOff>133350</xdr:colOff>
                    <xdr:row>3</xdr:row>
                    <xdr:rowOff>0</xdr:rowOff>
                  </from>
                  <to>
                    <xdr:col>7</xdr:col>
                    <xdr:colOff>857250</xdr:colOff>
                    <xdr:row>4</xdr:row>
                    <xdr:rowOff>0</xdr:rowOff>
                  </to>
                </anchor>
              </controlPr>
            </control>
          </mc:Choice>
        </mc:AlternateContent>
        <mc:AlternateContent xmlns:mc="http://schemas.openxmlformats.org/markup-compatibility/2006">
          <mc:Choice Requires="x14">
            <control shapeId="13317" r:id="rId8" name="Drop Down 5">
              <controlPr defaultSize="0" autoLine="0" autoPict="0">
                <anchor moveWithCells="1">
                  <from>
                    <xdr:col>7</xdr:col>
                    <xdr:colOff>280988</xdr:colOff>
                    <xdr:row>51</xdr:row>
                    <xdr:rowOff>14288</xdr:rowOff>
                  </from>
                  <to>
                    <xdr:col>8</xdr:col>
                    <xdr:colOff>214313</xdr:colOff>
                    <xdr:row>52</xdr:row>
                    <xdr:rowOff>14288</xdr:rowOff>
                  </to>
                </anchor>
              </controlPr>
            </control>
          </mc:Choice>
        </mc:AlternateContent>
        <mc:AlternateContent xmlns:mc="http://schemas.openxmlformats.org/markup-compatibility/2006">
          <mc:Choice Requires="x14">
            <control shapeId="13318" r:id="rId9" name="Drop Down 6">
              <controlPr defaultSize="0" autoLine="0" autoPict="0">
                <anchor moveWithCells="1">
                  <from>
                    <xdr:col>3</xdr:col>
                    <xdr:colOff>419100</xdr:colOff>
                    <xdr:row>50</xdr:row>
                    <xdr:rowOff>190500</xdr:rowOff>
                  </from>
                  <to>
                    <xdr:col>4</xdr:col>
                    <xdr:colOff>661988</xdr:colOff>
                    <xdr:row>51</xdr:row>
                    <xdr:rowOff>190500</xdr:rowOff>
                  </to>
                </anchor>
              </controlPr>
            </control>
          </mc:Choice>
        </mc:AlternateContent>
        <mc:AlternateContent xmlns:mc="http://schemas.openxmlformats.org/markup-compatibility/2006">
          <mc:Choice Requires="x14">
            <control shapeId="13319" r:id="rId10" name="Drop Down 7">
              <controlPr defaultSize="0" autoLine="0" autoPict="0">
                <anchor moveWithCells="1">
                  <from>
                    <xdr:col>7</xdr:col>
                    <xdr:colOff>280988</xdr:colOff>
                    <xdr:row>52</xdr:row>
                    <xdr:rowOff>52388</xdr:rowOff>
                  </from>
                  <to>
                    <xdr:col>8</xdr:col>
                    <xdr:colOff>233363</xdr:colOff>
                    <xdr:row>53</xdr:row>
                    <xdr:rowOff>71438</xdr:rowOff>
                  </to>
                </anchor>
              </controlPr>
            </control>
          </mc:Choice>
        </mc:AlternateContent>
        <mc:AlternateContent xmlns:mc="http://schemas.openxmlformats.org/markup-compatibility/2006">
          <mc:Choice Requires="x14">
            <control shapeId="13320" r:id="rId11" name="Drop Down 8">
              <controlPr defaultSize="0" autoLine="0" autoPict="0">
                <anchor moveWithCells="1">
                  <from>
                    <xdr:col>4</xdr:col>
                    <xdr:colOff>304800</xdr:colOff>
                    <xdr:row>69</xdr:row>
                    <xdr:rowOff>19050</xdr:rowOff>
                  </from>
                  <to>
                    <xdr:col>5</xdr:col>
                    <xdr:colOff>266700</xdr:colOff>
                    <xdr:row>70</xdr:row>
                    <xdr:rowOff>19050</xdr:rowOff>
                  </to>
                </anchor>
              </controlPr>
            </control>
          </mc:Choice>
        </mc:AlternateContent>
        <mc:AlternateContent xmlns:mc="http://schemas.openxmlformats.org/markup-compatibility/2006">
          <mc:Choice Requires="x14">
            <control shapeId="13321" r:id="rId12" name="Drop Down 9">
              <controlPr defaultSize="0" autoLine="0" autoPict="0">
                <anchor moveWithCells="1">
                  <from>
                    <xdr:col>9</xdr:col>
                    <xdr:colOff>528638</xdr:colOff>
                    <xdr:row>71</xdr:row>
                    <xdr:rowOff>33338</xdr:rowOff>
                  </from>
                  <to>
                    <xdr:col>10</xdr:col>
                    <xdr:colOff>452438</xdr:colOff>
                    <xdr:row>72</xdr:row>
                    <xdr:rowOff>33338</xdr:rowOff>
                  </to>
                </anchor>
              </controlPr>
            </control>
          </mc:Choice>
        </mc:AlternateContent>
        <mc:AlternateContent xmlns:mc="http://schemas.openxmlformats.org/markup-compatibility/2006">
          <mc:Choice Requires="x14">
            <control shapeId="13322" r:id="rId13" name="Drop Down 10">
              <controlPr defaultSize="0" autoLine="0" autoPict="0">
                <anchor moveWithCells="1">
                  <from>
                    <xdr:col>3</xdr:col>
                    <xdr:colOff>61913</xdr:colOff>
                    <xdr:row>15</xdr:row>
                    <xdr:rowOff>19050</xdr:rowOff>
                  </from>
                  <to>
                    <xdr:col>4</xdr:col>
                    <xdr:colOff>304800</xdr:colOff>
                    <xdr:row>16</xdr:row>
                    <xdr:rowOff>19050</xdr:rowOff>
                  </to>
                </anchor>
              </controlPr>
            </control>
          </mc:Choice>
        </mc:AlternateContent>
        <mc:AlternateContent xmlns:mc="http://schemas.openxmlformats.org/markup-compatibility/2006">
          <mc:Choice Requires="x14">
            <control shapeId="13323" r:id="rId14" name="Drop Down 11">
              <controlPr defaultSize="0" autoLine="0" autoPict="0">
                <anchor moveWithCells="1">
                  <from>
                    <xdr:col>1</xdr:col>
                    <xdr:colOff>452438</xdr:colOff>
                    <xdr:row>5</xdr:row>
                    <xdr:rowOff>0</xdr:rowOff>
                  </from>
                  <to>
                    <xdr:col>4</xdr:col>
                    <xdr:colOff>471488</xdr:colOff>
                    <xdr:row>6</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90EEC-DA4C-4C26-863B-3B41F6EB5377}">
  <sheetPr codeName="Sheet5"/>
  <dimension ref="A1:DW503"/>
  <sheetViews>
    <sheetView showRowColHeaders="0" zoomScale="70" zoomScaleNormal="70" workbookViewId="0">
      <pane ySplit="10" topLeftCell="A11" activePane="bottomLeft" state="frozen"/>
      <selection activeCell="E29" sqref="E29"/>
      <selection pane="bottomLeft" activeCell="E29" sqref="E29"/>
    </sheetView>
  </sheetViews>
  <sheetFormatPr defaultColWidth="9.06640625" defaultRowHeight="14.25" x14ac:dyDescent="0.45"/>
  <cols>
    <col min="1" max="1" width="4.796875" style="36" customWidth="1"/>
    <col min="2" max="2" width="14.73046875" customWidth="1"/>
    <col min="3" max="3" width="18.06640625" bestFit="1" customWidth="1"/>
    <col min="4" max="4" width="19.06640625" bestFit="1" customWidth="1"/>
    <col min="5" max="5" width="8.796875" customWidth="1"/>
    <col min="6" max="7" width="10.59765625" customWidth="1"/>
    <col min="8" max="8" width="13.33203125" customWidth="1"/>
    <col min="9" max="9" width="8.33203125" customWidth="1"/>
    <col min="10" max="10" width="9" customWidth="1"/>
    <col min="11" max="12" width="10.59765625" customWidth="1"/>
    <col min="13" max="13" width="11.73046875" customWidth="1"/>
    <col min="14" max="14" width="8.06640625" customWidth="1"/>
    <col min="16" max="16" width="9.06640625" customWidth="1"/>
    <col min="17" max="17" width="9.33203125" customWidth="1"/>
    <col min="18" max="18" width="8.73046875" customWidth="1"/>
    <col min="19" max="19" width="10" customWidth="1"/>
    <col min="21" max="21" width="9.59765625" customWidth="1"/>
    <col min="22" max="22" width="10.796875" customWidth="1"/>
    <col min="23" max="23" width="10.33203125" customWidth="1"/>
    <col min="24" max="24" width="8.73046875" style="36"/>
    <col min="25" max="25" width="18.796875" bestFit="1" customWidth="1"/>
    <col min="26" max="26" width="19.73046875" customWidth="1"/>
    <col min="27" max="27" width="8.06640625" customWidth="1"/>
    <col min="28" max="28" width="10" customWidth="1"/>
    <col min="29" max="29" width="10.265625" customWidth="1"/>
    <col min="30" max="30" width="9.59765625" customWidth="1"/>
    <col min="31" max="31" width="8.19921875" customWidth="1"/>
    <col min="32" max="32" width="9.796875" customWidth="1"/>
    <col min="33" max="33" width="9.33203125" customWidth="1"/>
    <col min="34" max="34" width="10.06640625" customWidth="1"/>
    <col min="35" max="35" width="11.73046875" customWidth="1"/>
    <col min="39" max="39" width="47.33203125" customWidth="1"/>
    <col min="40" max="47" width="8.73046875" style="36"/>
    <col min="48" max="127" width="9.06640625" style="36"/>
  </cols>
  <sheetData>
    <row r="1" spans="2:39" s="36" customFormat="1" ht="15.75" x14ac:dyDescent="0.5">
      <c r="B1" s="51" t="s">
        <v>2193</v>
      </c>
    </row>
    <row r="2" spans="2:39" s="36" customFormat="1" x14ac:dyDescent="0.45">
      <c r="B2" s="127"/>
      <c r="I2" s="127"/>
    </row>
    <row r="3" spans="2:39" x14ac:dyDescent="0.45">
      <c r="B3" s="383" t="s">
        <v>83</v>
      </c>
      <c r="C3" s="384"/>
      <c r="D3" s="385"/>
      <c r="E3" s="36"/>
      <c r="F3" s="398" t="s">
        <v>2521</v>
      </c>
      <c r="G3" s="399"/>
      <c r="H3" s="399"/>
      <c r="I3" s="399"/>
      <c r="J3" s="399"/>
      <c r="K3" s="399"/>
      <c r="L3" s="399"/>
      <c r="M3" s="399"/>
      <c r="N3" s="400"/>
      <c r="O3" s="36"/>
      <c r="P3" s="36"/>
      <c r="Q3" s="36"/>
      <c r="R3" s="36"/>
      <c r="S3" s="36"/>
      <c r="T3" s="36"/>
      <c r="U3" s="36"/>
      <c r="V3" s="36"/>
      <c r="W3" s="36"/>
      <c r="Y3" s="36"/>
      <c r="Z3" s="36"/>
      <c r="AA3" s="36"/>
      <c r="AB3" s="36"/>
      <c r="AC3" s="36"/>
      <c r="AD3" s="36"/>
      <c r="AE3" s="36"/>
      <c r="AF3" s="36"/>
      <c r="AG3" s="36"/>
      <c r="AH3" s="36"/>
      <c r="AI3" s="36"/>
      <c r="AJ3" s="36"/>
      <c r="AK3" s="36"/>
      <c r="AL3" s="36"/>
      <c r="AM3" s="36"/>
    </row>
    <row r="4" spans="2:39" x14ac:dyDescent="0.45">
      <c r="B4" s="42" t="s">
        <v>84</v>
      </c>
      <c r="C4" s="42" t="s">
        <v>4</v>
      </c>
      <c r="D4" s="42" t="s">
        <v>5</v>
      </c>
      <c r="E4" s="36"/>
      <c r="F4" s="36"/>
      <c r="G4" s="36"/>
      <c r="H4" s="36"/>
      <c r="I4" s="36"/>
      <c r="J4" s="36"/>
      <c r="K4" s="36"/>
      <c r="L4" s="36"/>
      <c r="M4" s="36"/>
      <c r="N4" s="36"/>
      <c r="O4" s="36"/>
      <c r="P4" s="36"/>
      <c r="Q4" s="36"/>
      <c r="R4" s="36"/>
      <c r="S4" s="36"/>
      <c r="T4" s="36"/>
      <c r="U4" s="36"/>
      <c r="V4" s="36"/>
      <c r="W4" s="36"/>
      <c r="Y4" s="36"/>
      <c r="Z4" s="36"/>
      <c r="AA4" s="36"/>
      <c r="AB4" s="36"/>
      <c r="AC4" s="36"/>
      <c r="AD4" s="36"/>
      <c r="AE4" s="36"/>
      <c r="AF4" s="36"/>
      <c r="AG4" s="36"/>
      <c r="AH4" s="36"/>
      <c r="AI4" s="36"/>
      <c r="AJ4" s="36"/>
      <c r="AK4" s="36"/>
      <c r="AL4" s="36"/>
      <c r="AM4" s="36"/>
    </row>
    <row r="5" spans="2:39" x14ac:dyDescent="0.45">
      <c r="B5" s="330"/>
      <c r="C5" s="330"/>
      <c r="D5" s="331"/>
      <c r="E5" s="36"/>
      <c r="F5" s="36"/>
      <c r="G5" s="36"/>
      <c r="H5" s="36"/>
      <c r="I5" s="36"/>
      <c r="J5" s="36"/>
      <c r="K5" s="36"/>
      <c r="L5" s="36"/>
      <c r="M5" s="36"/>
      <c r="N5" s="36"/>
      <c r="O5" s="36"/>
      <c r="P5" s="36"/>
      <c r="Q5" s="36"/>
      <c r="R5" s="36"/>
      <c r="S5" s="36"/>
      <c r="T5" s="36"/>
      <c r="U5" s="36"/>
      <c r="V5" s="36"/>
      <c r="W5" s="36"/>
      <c r="Y5" s="36"/>
      <c r="Z5" s="36"/>
      <c r="AA5" s="36"/>
      <c r="AB5" s="36"/>
      <c r="AC5" s="36"/>
      <c r="AD5" s="36"/>
      <c r="AE5" s="36"/>
      <c r="AF5" s="36"/>
      <c r="AG5" s="36"/>
      <c r="AH5" s="36"/>
      <c r="AI5" s="36"/>
      <c r="AJ5" s="36"/>
      <c r="AK5" s="36"/>
      <c r="AL5" s="36"/>
      <c r="AM5" s="36"/>
    </row>
    <row r="6" spans="2:39" x14ac:dyDescent="0.45">
      <c r="B6" s="332" t="s">
        <v>2514</v>
      </c>
      <c r="C6" s="332" t="s">
        <v>2515</v>
      </c>
      <c r="D6" s="332" t="s">
        <v>2516</v>
      </c>
      <c r="E6" s="36"/>
      <c r="F6" s="36"/>
      <c r="G6" s="36"/>
      <c r="H6" s="36"/>
      <c r="I6" s="36"/>
      <c r="J6" s="36"/>
      <c r="K6" s="36"/>
      <c r="L6" s="36"/>
      <c r="M6" s="36"/>
      <c r="N6" s="36"/>
      <c r="O6" s="36"/>
      <c r="P6" s="36"/>
      <c r="Q6" s="36"/>
      <c r="R6" s="36"/>
      <c r="S6" s="36"/>
      <c r="T6" s="36"/>
      <c r="U6" s="36"/>
      <c r="V6" s="36"/>
      <c r="W6" s="36"/>
      <c r="Y6" s="36"/>
      <c r="Z6" s="36"/>
      <c r="AA6" s="36"/>
      <c r="AB6" s="36"/>
      <c r="AC6" s="36"/>
      <c r="AD6" s="36"/>
      <c r="AE6" s="36"/>
      <c r="AF6" s="36"/>
      <c r="AG6" s="36"/>
      <c r="AH6" s="36"/>
      <c r="AI6" s="36"/>
      <c r="AJ6" s="36"/>
      <c r="AK6" s="36"/>
      <c r="AL6" s="36"/>
      <c r="AM6" s="36"/>
    </row>
    <row r="7" spans="2:39" x14ac:dyDescent="0.45">
      <c r="B7" s="290" t="str">
        <f>IFERROR(VLOOKUP(B5,'SEAFO Codes'!$V$5:$W$21,2,FALSE), " ")</f>
        <v xml:space="preserve"> </v>
      </c>
      <c r="C7" s="290" t="str">
        <f>IFERROR(VLOOKUP(C5,'SEAFO Codes'!$V$5:$W$21,2,FALSE), " ")</f>
        <v xml:space="preserve"> </v>
      </c>
      <c r="D7" s="290" t="str">
        <f>IFERROR(VLOOKUP(D5,'SEAFO Codes'!$V$5:$W$21,2,FALSE), " ")</f>
        <v xml:space="preserve"> </v>
      </c>
      <c r="E7" s="36"/>
      <c r="F7" s="36"/>
      <c r="G7" s="36"/>
      <c r="H7" s="36"/>
      <c r="I7" s="36"/>
      <c r="J7" s="36"/>
      <c r="K7" s="36"/>
      <c r="L7" s="36"/>
      <c r="M7" s="36"/>
      <c r="N7" s="36"/>
      <c r="O7" s="36"/>
      <c r="P7" s="36"/>
      <c r="Q7" s="36"/>
      <c r="R7" s="36"/>
      <c r="S7" s="36"/>
      <c r="T7" s="36"/>
      <c r="U7" s="36"/>
      <c r="V7" s="36"/>
      <c r="W7" s="36"/>
      <c r="Y7" s="36"/>
      <c r="Z7" s="36"/>
      <c r="AA7" s="36"/>
      <c r="AB7" s="36"/>
      <c r="AC7" s="36"/>
      <c r="AD7" s="36"/>
      <c r="AE7" s="36"/>
      <c r="AF7" s="36"/>
      <c r="AG7" s="36"/>
      <c r="AH7" s="36"/>
      <c r="AI7" s="36"/>
      <c r="AJ7" s="36"/>
      <c r="AK7" s="36"/>
      <c r="AL7" s="36"/>
      <c r="AM7" s="36"/>
    </row>
    <row r="8" spans="2:39" s="36" customFormat="1" ht="33.700000000000003" customHeight="1" x14ac:dyDescent="0.45">
      <c r="B8" s="37" t="s">
        <v>15</v>
      </c>
      <c r="C8" s="37"/>
      <c r="D8" s="291"/>
      <c r="E8" s="128"/>
      <c r="F8" s="128"/>
      <c r="G8" s="128"/>
      <c r="H8" s="128"/>
      <c r="I8" s="128"/>
      <c r="J8" s="128"/>
      <c r="K8" s="128"/>
      <c r="L8" s="128"/>
      <c r="M8" s="128"/>
      <c r="N8" s="128"/>
      <c r="O8" s="128"/>
      <c r="P8" s="128"/>
      <c r="Q8" s="128"/>
      <c r="R8" s="128"/>
      <c r="S8" s="128"/>
      <c r="T8" s="128"/>
      <c r="U8" s="128"/>
      <c r="V8" s="128"/>
      <c r="W8" s="128"/>
      <c r="Y8" s="37" t="s">
        <v>16</v>
      </c>
      <c r="Z8" s="128"/>
      <c r="AA8" s="128"/>
      <c r="AB8" s="128"/>
      <c r="AC8" s="128"/>
      <c r="AD8" s="128"/>
      <c r="AE8" s="128"/>
      <c r="AF8" s="128"/>
      <c r="AG8" s="128"/>
      <c r="AH8" s="128"/>
      <c r="AI8" s="128"/>
      <c r="AJ8" s="128"/>
      <c r="AK8" s="128"/>
      <c r="AL8" s="128"/>
      <c r="AM8" s="128"/>
    </row>
    <row r="9" spans="2:39" ht="14.55" customHeight="1" x14ac:dyDescent="0.45">
      <c r="B9" s="388" t="s">
        <v>1667</v>
      </c>
      <c r="C9" s="390" t="s">
        <v>7</v>
      </c>
      <c r="D9" s="390" t="s">
        <v>8</v>
      </c>
      <c r="E9" s="392" t="s">
        <v>9</v>
      </c>
      <c r="F9" s="393"/>
      <c r="G9" s="393"/>
      <c r="H9" s="393"/>
      <c r="I9" s="394"/>
      <c r="J9" s="395" t="s">
        <v>10</v>
      </c>
      <c r="K9" s="396"/>
      <c r="L9" s="396"/>
      <c r="M9" s="396"/>
      <c r="N9" s="397"/>
      <c r="O9" s="390" t="s">
        <v>79</v>
      </c>
      <c r="P9" s="60" t="s">
        <v>2493</v>
      </c>
      <c r="Q9" s="60" t="s">
        <v>2494</v>
      </c>
      <c r="R9" s="60" t="s">
        <v>2495</v>
      </c>
      <c r="S9" s="388" t="s">
        <v>1400</v>
      </c>
      <c r="T9" s="388" t="s">
        <v>6</v>
      </c>
      <c r="U9" s="390" t="s">
        <v>82</v>
      </c>
      <c r="V9" s="403" t="s">
        <v>21</v>
      </c>
      <c r="W9" s="404"/>
      <c r="Y9" s="386" t="s">
        <v>17</v>
      </c>
      <c r="Z9" s="386" t="s">
        <v>18</v>
      </c>
      <c r="AA9" s="406" t="s">
        <v>19</v>
      </c>
      <c r="AB9" s="407"/>
      <c r="AC9" s="407"/>
      <c r="AD9" s="408"/>
      <c r="AE9" s="406" t="s">
        <v>20</v>
      </c>
      <c r="AF9" s="407"/>
      <c r="AG9" s="407"/>
      <c r="AH9" s="408"/>
      <c r="AI9" s="386" t="s">
        <v>1666</v>
      </c>
      <c r="AJ9" s="401" t="s">
        <v>1395</v>
      </c>
      <c r="AK9" s="386" t="s">
        <v>1396</v>
      </c>
      <c r="AL9" s="386" t="s">
        <v>2520</v>
      </c>
      <c r="AM9" s="401" t="s">
        <v>35</v>
      </c>
    </row>
    <row r="10" spans="2:39" ht="73.05" customHeight="1" x14ac:dyDescent="0.45">
      <c r="B10" s="389"/>
      <c r="C10" s="391"/>
      <c r="D10" s="391"/>
      <c r="E10" s="63" t="s">
        <v>11</v>
      </c>
      <c r="F10" s="60" t="s">
        <v>12</v>
      </c>
      <c r="G10" s="63" t="s">
        <v>2517</v>
      </c>
      <c r="H10" s="63" t="s">
        <v>13</v>
      </c>
      <c r="I10" s="63" t="s">
        <v>2492</v>
      </c>
      <c r="J10" s="63" t="s">
        <v>2518</v>
      </c>
      <c r="K10" s="60" t="s">
        <v>12</v>
      </c>
      <c r="L10" s="63" t="s">
        <v>2519</v>
      </c>
      <c r="M10" s="63" t="s">
        <v>13</v>
      </c>
      <c r="N10" s="63" t="s">
        <v>2492</v>
      </c>
      <c r="O10" s="387"/>
      <c r="P10" s="289">
        <f>B5</f>
        <v>0</v>
      </c>
      <c r="Q10" s="289">
        <f>C5</f>
        <v>0</v>
      </c>
      <c r="R10" s="289">
        <f>D5</f>
        <v>0</v>
      </c>
      <c r="S10" s="389"/>
      <c r="T10" s="389"/>
      <c r="U10" s="387"/>
      <c r="V10" s="62" t="s">
        <v>22</v>
      </c>
      <c r="W10" s="62" t="s">
        <v>23</v>
      </c>
      <c r="Y10" s="405"/>
      <c r="Z10" s="405"/>
      <c r="AA10" s="64" t="s">
        <v>11</v>
      </c>
      <c r="AB10" s="61" t="s">
        <v>12</v>
      </c>
      <c r="AC10" s="64" t="s">
        <v>14</v>
      </c>
      <c r="AD10" s="64" t="s">
        <v>13</v>
      </c>
      <c r="AE10" s="64" t="s">
        <v>11</v>
      </c>
      <c r="AF10" s="61" t="s">
        <v>12</v>
      </c>
      <c r="AG10" s="64" t="s">
        <v>70</v>
      </c>
      <c r="AH10" s="64" t="s">
        <v>13</v>
      </c>
      <c r="AI10" s="387"/>
      <c r="AJ10" s="402"/>
      <c r="AK10" s="409"/>
      <c r="AL10" s="409"/>
      <c r="AM10" s="402"/>
    </row>
    <row r="11" spans="2:39" x14ac:dyDescent="0.45">
      <c r="B11" s="333"/>
      <c r="C11" s="334"/>
      <c r="D11" s="334"/>
      <c r="E11" s="333"/>
      <c r="F11" s="333"/>
      <c r="G11" s="333"/>
      <c r="H11" s="333"/>
      <c r="I11" s="333"/>
      <c r="J11" s="333"/>
      <c r="K11" s="333"/>
      <c r="L11" s="333"/>
      <c r="M11" s="333"/>
      <c r="N11" s="333"/>
      <c r="O11" s="333"/>
      <c r="P11" s="333"/>
      <c r="Q11" s="333"/>
      <c r="R11" s="333"/>
      <c r="S11" s="333"/>
      <c r="T11" s="333"/>
      <c r="U11" s="333"/>
      <c r="V11" s="333"/>
      <c r="W11" s="333"/>
      <c r="Y11" s="335"/>
      <c r="Z11" s="335"/>
      <c r="AA11" s="329"/>
      <c r="AB11" s="329"/>
      <c r="AC11" s="329"/>
      <c r="AD11" s="329"/>
      <c r="AE11" s="329"/>
      <c r="AF11" s="329"/>
      <c r="AG11" s="329"/>
      <c r="AH11" s="329"/>
      <c r="AI11" s="329"/>
      <c r="AJ11" s="329"/>
      <c r="AK11" s="329"/>
      <c r="AL11" s="329"/>
      <c r="AM11" s="329"/>
    </row>
    <row r="12" spans="2:39" x14ac:dyDescent="0.45">
      <c r="B12" s="333"/>
      <c r="C12" s="334"/>
      <c r="D12" s="334"/>
      <c r="E12" s="333"/>
      <c r="F12" s="333"/>
      <c r="G12" s="333"/>
      <c r="H12" s="333"/>
      <c r="I12" s="333"/>
      <c r="J12" s="333"/>
      <c r="K12" s="333"/>
      <c r="L12" s="333"/>
      <c r="M12" s="333"/>
      <c r="N12" s="333"/>
      <c r="O12" s="333"/>
      <c r="P12" s="333"/>
      <c r="Q12" s="333"/>
      <c r="R12" s="333"/>
      <c r="S12" s="333"/>
      <c r="T12" s="333"/>
      <c r="U12" s="333"/>
      <c r="V12" s="333"/>
      <c r="W12" s="333"/>
      <c r="Y12" s="335"/>
      <c r="Z12" s="335"/>
      <c r="AA12" s="329"/>
      <c r="AB12" s="329"/>
      <c r="AC12" s="329"/>
      <c r="AD12" s="329"/>
      <c r="AE12" s="329"/>
      <c r="AF12" s="329"/>
      <c r="AG12" s="329"/>
      <c r="AH12" s="329"/>
      <c r="AI12" s="329"/>
      <c r="AJ12" s="329"/>
      <c r="AK12" s="329"/>
      <c r="AL12" s="329"/>
      <c r="AM12" s="329"/>
    </row>
    <row r="13" spans="2:39" x14ac:dyDescent="0.45">
      <c r="B13" s="333"/>
      <c r="C13" s="334"/>
      <c r="D13" s="334"/>
      <c r="E13" s="333"/>
      <c r="F13" s="333"/>
      <c r="G13" s="333"/>
      <c r="H13" s="333"/>
      <c r="I13" s="333"/>
      <c r="J13" s="333"/>
      <c r="K13" s="333"/>
      <c r="L13" s="333"/>
      <c r="M13" s="333"/>
      <c r="N13" s="333"/>
      <c r="O13" s="333"/>
      <c r="P13" s="333"/>
      <c r="Q13" s="333"/>
      <c r="R13" s="333"/>
      <c r="S13" s="333"/>
      <c r="T13" s="333"/>
      <c r="U13" s="333"/>
      <c r="V13" s="333"/>
      <c r="W13" s="333"/>
      <c r="Y13" s="335"/>
      <c r="Z13" s="335"/>
      <c r="AA13" s="329"/>
      <c r="AB13" s="329"/>
      <c r="AC13" s="329"/>
      <c r="AD13" s="329"/>
      <c r="AE13" s="329"/>
      <c r="AF13" s="329"/>
      <c r="AG13" s="329"/>
      <c r="AH13" s="329"/>
      <c r="AI13" s="329"/>
      <c r="AJ13" s="329"/>
      <c r="AK13" s="329"/>
      <c r="AL13" s="329"/>
      <c r="AM13" s="329"/>
    </row>
    <row r="14" spans="2:39" x14ac:dyDescent="0.45">
      <c r="B14" s="333"/>
      <c r="C14" s="334"/>
      <c r="D14" s="334"/>
      <c r="E14" s="333"/>
      <c r="F14" s="333"/>
      <c r="G14" s="333"/>
      <c r="H14" s="333"/>
      <c r="I14" s="333"/>
      <c r="J14" s="333"/>
      <c r="K14" s="333"/>
      <c r="L14" s="333"/>
      <c r="M14" s="333"/>
      <c r="N14" s="333"/>
      <c r="O14" s="333"/>
      <c r="P14" s="333"/>
      <c r="Q14" s="333"/>
      <c r="R14" s="333"/>
      <c r="S14" s="333"/>
      <c r="T14" s="333"/>
      <c r="U14" s="333"/>
      <c r="V14" s="333"/>
      <c r="W14" s="333"/>
      <c r="Y14" s="335"/>
      <c r="Z14" s="335"/>
      <c r="AA14" s="329"/>
      <c r="AB14" s="329"/>
      <c r="AC14" s="329"/>
      <c r="AD14" s="329"/>
      <c r="AE14" s="329"/>
      <c r="AF14" s="329"/>
      <c r="AG14" s="329"/>
      <c r="AH14" s="329"/>
      <c r="AI14" s="329"/>
      <c r="AJ14" s="329"/>
      <c r="AK14" s="329"/>
      <c r="AL14" s="329"/>
      <c r="AM14" s="329"/>
    </row>
    <row r="15" spans="2:39" x14ac:dyDescent="0.45">
      <c r="B15" s="333"/>
      <c r="C15" s="334"/>
      <c r="D15" s="334"/>
      <c r="E15" s="333"/>
      <c r="F15" s="333"/>
      <c r="G15" s="333"/>
      <c r="H15" s="333"/>
      <c r="I15" s="333"/>
      <c r="J15" s="333"/>
      <c r="K15" s="333"/>
      <c r="L15" s="333"/>
      <c r="M15" s="333"/>
      <c r="N15" s="333"/>
      <c r="O15" s="333"/>
      <c r="P15" s="333"/>
      <c r="Q15" s="333"/>
      <c r="R15" s="333"/>
      <c r="S15" s="333"/>
      <c r="T15" s="333"/>
      <c r="U15" s="333"/>
      <c r="V15" s="333"/>
      <c r="W15" s="333"/>
      <c r="Y15" s="335"/>
      <c r="Z15" s="335"/>
      <c r="AA15" s="329"/>
      <c r="AB15" s="329"/>
      <c r="AC15" s="329"/>
      <c r="AD15" s="329"/>
      <c r="AE15" s="329"/>
      <c r="AF15" s="329"/>
      <c r="AG15" s="329"/>
      <c r="AH15" s="329"/>
      <c r="AI15" s="329"/>
      <c r="AJ15" s="329"/>
      <c r="AK15" s="329"/>
      <c r="AL15" s="329"/>
      <c r="AM15" s="329"/>
    </row>
    <row r="16" spans="2:39" x14ac:dyDescent="0.45">
      <c r="B16" s="333"/>
      <c r="C16" s="334"/>
      <c r="D16" s="334"/>
      <c r="E16" s="333"/>
      <c r="F16" s="333"/>
      <c r="G16" s="333"/>
      <c r="H16" s="333"/>
      <c r="I16" s="333"/>
      <c r="J16" s="333"/>
      <c r="K16" s="333"/>
      <c r="L16" s="333"/>
      <c r="M16" s="333"/>
      <c r="N16" s="333"/>
      <c r="O16" s="333"/>
      <c r="P16" s="333"/>
      <c r="Q16" s="333"/>
      <c r="R16" s="333"/>
      <c r="S16" s="333"/>
      <c r="T16" s="333"/>
      <c r="U16" s="333"/>
      <c r="V16" s="333"/>
      <c r="W16" s="333"/>
      <c r="Y16" s="335"/>
      <c r="Z16" s="335"/>
      <c r="AA16" s="329"/>
      <c r="AB16" s="329"/>
      <c r="AC16" s="329"/>
      <c r="AD16" s="329"/>
      <c r="AE16" s="329"/>
      <c r="AF16" s="329"/>
      <c r="AG16" s="329"/>
      <c r="AH16" s="329"/>
      <c r="AI16" s="329"/>
      <c r="AJ16" s="329"/>
      <c r="AK16" s="329"/>
      <c r="AL16" s="329"/>
      <c r="AM16" s="329"/>
    </row>
    <row r="17" spans="2:39" x14ac:dyDescent="0.45">
      <c r="B17" s="333"/>
      <c r="C17" s="334"/>
      <c r="D17" s="334"/>
      <c r="E17" s="333"/>
      <c r="F17" s="333"/>
      <c r="G17" s="333"/>
      <c r="H17" s="333"/>
      <c r="I17" s="333"/>
      <c r="J17" s="333"/>
      <c r="K17" s="333"/>
      <c r="L17" s="333"/>
      <c r="M17" s="333"/>
      <c r="N17" s="333"/>
      <c r="O17" s="333"/>
      <c r="P17" s="333"/>
      <c r="Q17" s="333"/>
      <c r="R17" s="333"/>
      <c r="S17" s="333"/>
      <c r="T17" s="333"/>
      <c r="U17" s="333"/>
      <c r="V17" s="333"/>
      <c r="W17" s="333"/>
      <c r="Y17" s="335"/>
      <c r="Z17" s="335"/>
      <c r="AA17" s="329"/>
      <c r="AB17" s="329"/>
      <c r="AC17" s="329"/>
      <c r="AD17" s="329"/>
      <c r="AE17" s="329"/>
      <c r="AF17" s="329"/>
      <c r="AG17" s="329"/>
      <c r="AH17" s="329"/>
      <c r="AI17" s="329"/>
      <c r="AJ17" s="329"/>
      <c r="AK17" s="329"/>
      <c r="AL17" s="329"/>
      <c r="AM17" s="329"/>
    </row>
    <row r="18" spans="2:39" x14ac:dyDescent="0.45">
      <c r="B18" s="333"/>
      <c r="C18" s="334"/>
      <c r="D18" s="334"/>
      <c r="E18" s="333"/>
      <c r="F18" s="333"/>
      <c r="G18" s="333"/>
      <c r="H18" s="333"/>
      <c r="I18" s="333"/>
      <c r="J18" s="333"/>
      <c r="K18" s="333"/>
      <c r="L18" s="333"/>
      <c r="M18" s="333"/>
      <c r="N18" s="333"/>
      <c r="O18" s="333"/>
      <c r="P18" s="333"/>
      <c r="Q18" s="333"/>
      <c r="R18" s="333"/>
      <c r="S18" s="333"/>
      <c r="T18" s="333"/>
      <c r="U18" s="333"/>
      <c r="V18" s="333"/>
      <c r="W18" s="333"/>
      <c r="Y18" s="335"/>
      <c r="Z18" s="335"/>
      <c r="AA18" s="329"/>
      <c r="AB18" s="329"/>
      <c r="AC18" s="329"/>
      <c r="AD18" s="329"/>
      <c r="AE18" s="329"/>
      <c r="AF18" s="329"/>
      <c r="AG18" s="329"/>
      <c r="AH18" s="329"/>
      <c r="AI18" s="329"/>
      <c r="AJ18" s="329"/>
      <c r="AK18" s="329"/>
      <c r="AL18" s="329"/>
      <c r="AM18" s="329"/>
    </row>
    <row r="19" spans="2:39" x14ac:dyDescent="0.45">
      <c r="B19" s="333"/>
      <c r="C19" s="334"/>
      <c r="D19" s="334"/>
      <c r="E19" s="333"/>
      <c r="F19" s="333"/>
      <c r="G19" s="333"/>
      <c r="H19" s="333"/>
      <c r="I19" s="333"/>
      <c r="J19" s="333"/>
      <c r="K19" s="333"/>
      <c r="L19" s="333"/>
      <c r="M19" s="333"/>
      <c r="N19" s="333"/>
      <c r="O19" s="333"/>
      <c r="P19" s="333"/>
      <c r="Q19" s="333"/>
      <c r="R19" s="333"/>
      <c r="S19" s="333"/>
      <c r="T19" s="333"/>
      <c r="U19" s="333"/>
      <c r="V19" s="333"/>
      <c r="W19" s="333"/>
      <c r="Y19" s="335"/>
      <c r="Z19" s="335"/>
      <c r="AA19" s="329"/>
      <c r="AB19" s="329"/>
      <c r="AC19" s="329"/>
      <c r="AD19" s="329"/>
      <c r="AE19" s="329"/>
      <c r="AF19" s="329"/>
      <c r="AG19" s="329"/>
      <c r="AH19" s="329"/>
      <c r="AI19" s="329"/>
      <c r="AJ19" s="329"/>
      <c r="AK19" s="329"/>
      <c r="AL19" s="329"/>
      <c r="AM19" s="329"/>
    </row>
    <row r="20" spans="2:39" x14ac:dyDescent="0.45">
      <c r="B20" s="333"/>
      <c r="C20" s="334"/>
      <c r="D20" s="334"/>
      <c r="E20" s="333"/>
      <c r="F20" s="333"/>
      <c r="G20" s="333"/>
      <c r="H20" s="333"/>
      <c r="I20" s="333"/>
      <c r="J20" s="333"/>
      <c r="K20" s="333"/>
      <c r="L20" s="333"/>
      <c r="M20" s="333"/>
      <c r="N20" s="333"/>
      <c r="O20" s="333"/>
      <c r="P20" s="333"/>
      <c r="Q20" s="333"/>
      <c r="R20" s="333"/>
      <c r="S20" s="333"/>
      <c r="T20" s="333"/>
      <c r="U20" s="333"/>
      <c r="V20" s="333"/>
      <c r="W20" s="333"/>
      <c r="Y20" s="335"/>
      <c r="Z20" s="335"/>
      <c r="AA20" s="329"/>
      <c r="AB20" s="329"/>
      <c r="AC20" s="329"/>
      <c r="AD20" s="329"/>
      <c r="AE20" s="329"/>
      <c r="AF20" s="329"/>
      <c r="AG20" s="329"/>
      <c r="AH20" s="329"/>
      <c r="AI20" s="329"/>
      <c r="AJ20" s="329"/>
      <c r="AK20" s="329"/>
      <c r="AL20" s="329"/>
      <c r="AM20" s="329"/>
    </row>
    <row r="21" spans="2:39" x14ac:dyDescent="0.45">
      <c r="B21" s="333"/>
      <c r="C21" s="334"/>
      <c r="D21" s="334"/>
      <c r="E21" s="333"/>
      <c r="F21" s="333"/>
      <c r="G21" s="333"/>
      <c r="H21" s="333"/>
      <c r="I21" s="333"/>
      <c r="J21" s="333"/>
      <c r="K21" s="333"/>
      <c r="L21" s="333"/>
      <c r="M21" s="333"/>
      <c r="N21" s="333"/>
      <c r="O21" s="333"/>
      <c r="P21" s="333"/>
      <c r="Q21" s="333"/>
      <c r="R21" s="333"/>
      <c r="S21" s="333"/>
      <c r="T21" s="333"/>
      <c r="U21" s="333"/>
      <c r="V21" s="333"/>
      <c r="W21" s="333"/>
      <c r="Y21" s="335"/>
      <c r="Z21" s="335"/>
      <c r="AA21" s="329"/>
      <c r="AB21" s="329"/>
      <c r="AC21" s="329"/>
      <c r="AD21" s="329"/>
      <c r="AE21" s="329"/>
      <c r="AF21" s="329"/>
      <c r="AG21" s="329"/>
      <c r="AH21" s="329"/>
      <c r="AI21" s="329"/>
      <c r="AJ21" s="329"/>
      <c r="AK21" s="329"/>
      <c r="AL21" s="329"/>
      <c r="AM21" s="329"/>
    </row>
    <row r="22" spans="2:39" x14ac:dyDescent="0.45">
      <c r="B22" s="333"/>
      <c r="C22" s="334"/>
      <c r="D22" s="334"/>
      <c r="E22" s="333"/>
      <c r="F22" s="333"/>
      <c r="G22" s="333"/>
      <c r="H22" s="333"/>
      <c r="I22" s="333"/>
      <c r="J22" s="333"/>
      <c r="K22" s="333"/>
      <c r="L22" s="333"/>
      <c r="M22" s="333"/>
      <c r="N22" s="333"/>
      <c r="O22" s="333"/>
      <c r="P22" s="333"/>
      <c r="Q22" s="333"/>
      <c r="R22" s="333"/>
      <c r="S22" s="333"/>
      <c r="T22" s="333"/>
      <c r="U22" s="333"/>
      <c r="V22" s="333"/>
      <c r="W22" s="333"/>
      <c r="Y22" s="335"/>
      <c r="Z22" s="335"/>
      <c r="AA22" s="329"/>
      <c r="AB22" s="329"/>
      <c r="AC22" s="329"/>
      <c r="AD22" s="329"/>
      <c r="AE22" s="329"/>
      <c r="AF22" s="329"/>
      <c r="AG22" s="329"/>
      <c r="AH22" s="329"/>
      <c r="AI22" s="329"/>
      <c r="AJ22" s="329"/>
      <c r="AK22" s="329"/>
      <c r="AL22" s="329"/>
      <c r="AM22" s="329"/>
    </row>
    <row r="23" spans="2:39" x14ac:dyDescent="0.45">
      <c r="B23" s="333"/>
      <c r="C23" s="334"/>
      <c r="D23" s="334"/>
      <c r="E23" s="333"/>
      <c r="F23" s="333"/>
      <c r="G23" s="333"/>
      <c r="H23" s="333"/>
      <c r="I23" s="333"/>
      <c r="J23" s="333"/>
      <c r="K23" s="333"/>
      <c r="L23" s="333"/>
      <c r="M23" s="333"/>
      <c r="N23" s="333"/>
      <c r="O23" s="333"/>
      <c r="P23" s="333"/>
      <c r="Q23" s="333"/>
      <c r="R23" s="333"/>
      <c r="S23" s="333"/>
      <c r="T23" s="333"/>
      <c r="U23" s="333"/>
      <c r="V23" s="333"/>
      <c r="W23" s="333"/>
      <c r="Y23" s="335"/>
      <c r="Z23" s="335"/>
      <c r="AA23" s="329"/>
      <c r="AB23" s="329"/>
      <c r="AC23" s="329"/>
      <c r="AD23" s="329"/>
      <c r="AE23" s="329"/>
      <c r="AF23" s="329"/>
      <c r="AG23" s="329"/>
      <c r="AH23" s="329"/>
      <c r="AI23" s="329"/>
      <c r="AJ23" s="329"/>
      <c r="AK23" s="329"/>
      <c r="AL23" s="329"/>
      <c r="AM23" s="329"/>
    </row>
    <row r="24" spans="2:39" x14ac:dyDescent="0.45">
      <c r="B24" s="333"/>
      <c r="C24" s="334"/>
      <c r="D24" s="334"/>
      <c r="E24" s="333"/>
      <c r="F24" s="333"/>
      <c r="G24" s="333"/>
      <c r="H24" s="333"/>
      <c r="I24" s="333"/>
      <c r="J24" s="333"/>
      <c r="K24" s="333"/>
      <c r="L24" s="333"/>
      <c r="M24" s="333"/>
      <c r="N24" s="333"/>
      <c r="O24" s="333"/>
      <c r="P24" s="333"/>
      <c r="Q24" s="333"/>
      <c r="R24" s="333"/>
      <c r="S24" s="333"/>
      <c r="T24" s="333"/>
      <c r="U24" s="333"/>
      <c r="V24" s="333"/>
      <c r="W24" s="333"/>
      <c r="Y24" s="335"/>
      <c r="Z24" s="335"/>
      <c r="AA24" s="329"/>
      <c r="AB24" s="329"/>
      <c r="AC24" s="329"/>
      <c r="AD24" s="329"/>
      <c r="AE24" s="329"/>
      <c r="AF24" s="329"/>
      <c r="AG24" s="329"/>
      <c r="AH24" s="329"/>
      <c r="AI24" s="329"/>
      <c r="AJ24" s="329"/>
      <c r="AK24" s="329"/>
      <c r="AL24" s="329"/>
      <c r="AM24" s="329"/>
    </row>
    <row r="25" spans="2:39" x14ac:dyDescent="0.45">
      <c r="B25" s="333"/>
      <c r="C25" s="334"/>
      <c r="D25" s="334"/>
      <c r="E25" s="333"/>
      <c r="F25" s="333"/>
      <c r="G25" s="333"/>
      <c r="H25" s="333"/>
      <c r="I25" s="333"/>
      <c r="J25" s="333"/>
      <c r="K25" s="333"/>
      <c r="L25" s="333"/>
      <c r="M25" s="333"/>
      <c r="N25" s="333"/>
      <c r="O25" s="333"/>
      <c r="P25" s="333"/>
      <c r="Q25" s="333"/>
      <c r="R25" s="333"/>
      <c r="S25" s="333"/>
      <c r="T25" s="333"/>
      <c r="U25" s="333"/>
      <c r="V25" s="333"/>
      <c r="W25" s="333"/>
      <c r="Y25" s="335"/>
      <c r="Z25" s="335"/>
      <c r="AA25" s="329"/>
      <c r="AB25" s="329"/>
      <c r="AC25" s="329"/>
      <c r="AD25" s="329"/>
      <c r="AE25" s="329"/>
      <c r="AF25" s="329"/>
      <c r="AG25" s="329"/>
      <c r="AH25" s="329"/>
      <c r="AI25" s="329"/>
      <c r="AJ25" s="329"/>
      <c r="AK25" s="329"/>
      <c r="AL25" s="329"/>
      <c r="AM25" s="329"/>
    </row>
    <row r="26" spans="2:39" x14ac:dyDescent="0.45">
      <c r="B26" s="333"/>
      <c r="C26" s="334"/>
      <c r="D26" s="334"/>
      <c r="E26" s="333"/>
      <c r="F26" s="333"/>
      <c r="G26" s="333"/>
      <c r="H26" s="333"/>
      <c r="I26" s="333"/>
      <c r="J26" s="333"/>
      <c r="K26" s="333"/>
      <c r="L26" s="333"/>
      <c r="M26" s="333"/>
      <c r="N26" s="333"/>
      <c r="O26" s="333"/>
      <c r="P26" s="333"/>
      <c r="Q26" s="333"/>
      <c r="R26" s="333"/>
      <c r="S26" s="333"/>
      <c r="T26" s="333"/>
      <c r="U26" s="333"/>
      <c r="V26" s="333"/>
      <c r="W26" s="333"/>
      <c r="Y26" s="335"/>
      <c r="Z26" s="335"/>
      <c r="AA26" s="329"/>
      <c r="AB26" s="329"/>
      <c r="AC26" s="329"/>
      <c r="AD26" s="329"/>
      <c r="AE26" s="329"/>
      <c r="AF26" s="329"/>
      <c r="AG26" s="329"/>
      <c r="AH26" s="329"/>
      <c r="AI26" s="329"/>
      <c r="AJ26" s="329"/>
      <c r="AK26" s="329"/>
      <c r="AL26" s="329"/>
      <c r="AM26" s="329"/>
    </row>
    <row r="27" spans="2:39" x14ac:dyDescent="0.45">
      <c r="B27" s="333"/>
      <c r="C27" s="334"/>
      <c r="D27" s="334"/>
      <c r="E27" s="333"/>
      <c r="F27" s="333"/>
      <c r="G27" s="333"/>
      <c r="H27" s="333"/>
      <c r="I27" s="333"/>
      <c r="J27" s="333"/>
      <c r="K27" s="333"/>
      <c r="L27" s="333"/>
      <c r="M27" s="333"/>
      <c r="N27" s="333"/>
      <c r="O27" s="333"/>
      <c r="P27" s="333"/>
      <c r="Q27" s="333"/>
      <c r="R27" s="333"/>
      <c r="S27" s="333"/>
      <c r="T27" s="333"/>
      <c r="U27" s="333"/>
      <c r="V27" s="333"/>
      <c r="W27" s="333"/>
      <c r="Y27" s="335"/>
      <c r="Z27" s="335"/>
      <c r="AA27" s="329"/>
      <c r="AB27" s="329"/>
      <c r="AC27" s="329"/>
      <c r="AD27" s="329"/>
      <c r="AE27" s="329"/>
      <c r="AF27" s="329"/>
      <c r="AG27" s="329"/>
      <c r="AH27" s="329"/>
      <c r="AI27" s="329"/>
      <c r="AJ27" s="329"/>
      <c r="AK27" s="329"/>
      <c r="AL27" s="329"/>
      <c r="AM27" s="329"/>
    </row>
    <row r="28" spans="2:39" x14ac:dyDescent="0.45">
      <c r="B28" s="333"/>
      <c r="C28" s="334"/>
      <c r="D28" s="334"/>
      <c r="E28" s="333"/>
      <c r="F28" s="333"/>
      <c r="G28" s="333"/>
      <c r="H28" s="333"/>
      <c r="I28" s="333"/>
      <c r="J28" s="333"/>
      <c r="K28" s="333"/>
      <c r="L28" s="333"/>
      <c r="M28" s="333"/>
      <c r="N28" s="333"/>
      <c r="O28" s="333"/>
      <c r="P28" s="333"/>
      <c r="Q28" s="333"/>
      <c r="R28" s="333"/>
      <c r="S28" s="333"/>
      <c r="T28" s="333"/>
      <c r="U28" s="333"/>
      <c r="V28" s="333"/>
      <c r="W28" s="333"/>
      <c r="Y28" s="335"/>
      <c r="Z28" s="335"/>
      <c r="AA28" s="329"/>
      <c r="AB28" s="329"/>
      <c r="AC28" s="329"/>
      <c r="AD28" s="329"/>
      <c r="AE28" s="329"/>
      <c r="AF28" s="329"/>
      <c r="AG28" s="329"/>
      <c r="AH28" s="329"/>
      <c r="AI28" s="329"/>
      <c r="AJ28" s="329"/>
      <c r="AK28" s="329"/>
      <c r="AL28" s="329"/>
      <c r="AM28" s="329"/>
    </row>
    <row r="29" spans="2:39" x14ac:dyDescent="0.45">
      <c r="B29" s="333"/>
      <c r="C29" s="334"/>
      <c r="D29" s="334"/>
      <c r="E29" s="333"/>
      <c r="F29" s="333"/>
      <c r="G29" s="333"/>
      <c r="H29" s="333"/>
      <c r="I29" s="333"/>
      <c r="J29" s="333"/>
      <c r="K29" s="333"/>
      <c r="L29" s="333"/>
      <c r="M29" s="333"/>
      <c r="N29" s="333"/>
      <c r="O29" s="333"/>
      <c r="P29" s="333"/>
      <c r="Q29" s="333"/>
      <c r="R29" s="333"/>
      <c r="S29" s="333"/>
      <c r="T29" s="333"/>
      <c r="U29" s="333"/>
      <c r="V29" s="333"/>
      <c r="W29" s="333"/>
      <c r="Y29" s="335"/>
      <c r="Z29" s="335"/>
      <c r="AA29" s="329"/>
      <c r="AB29" s="329"/>
      <c r="AC29" s="329"/>
      <c r="AD29" s="329"/>
      <c r="AE29" s="329"/>
      <c r="AF29" s="329"/>
      <c r="AG29" s="329"/>
      <c r="AH29" s="329"/>
      <c r="AI29" s="329"/>
      <c r="AJ29" s="329"/>
      <c r="AK29" s="329"/>
      <c r="AL29" s="329"/>
      <c r="AM29" s="329"/>
    </row>
    <row r="30" spans="2:39" x14ac:dyDescent="0.45">
      <c r="B30" s="333"/>
      <c r="C30" s="334"/>
      <c r="D30" s="334"/>
      <c r="E30" s="333"/>
      <c r="F30" s="333"/>
      <c r="G30" s="333"/>
      <c r="H30" s="333"/>
      <c r="I30" s="333"/>
      <c r="J30" s="333"/>
      <c r="K30" s="333"/>
      <c r="L30" s="333"/>
      <c r="M30" s="333"/>
      <c r="N30" s="333"/>
      <c r="O30" s="333"/>
      <c r="P30" s="333"/>
      <c r="Q30" s="333"/>
      <c r="R30" s="333"/>
      <c r="S30" s="333"/>
      <c r="T30" s="333"/>
      <c r="U30" s="333"/>
      <c r="V30" s="333"/>
      <c r="W30" s="333"/>
      <c r="Y30" s="335"/>
      <c r="Z30" s="335"/>
      <c r="AA30" s="329"/>
      <c r="AB30" s="329"/>
      <c r="AC30" s="329"/>
      <c r="AD30" s="329"/>
      <c r="AE30" s="329"/>
      <c r="AF30" s="329"/>
      <c r="AG30" s="329"/>
      <c r="AH30" s="329"/>
      <c r="AI30" s="329"/>
      <c r="AJ30" s="329"/>
      <c r="AK30" s="329"/>
      <c r="AL30" s="329"/>
      <c r="AM30" s="329"/>
    </row>
    <row r="31" spans="2:39" x14ac:dyDescent="0.45">
      <c r="B31" s="333"/>
      <c r="C31" s="334"/>
      <c r="D31" s="334"/>
      <c r="E31" s="333"/>
      <c r="F31" s="333"/>
      <c r="G31" s="333"/>
      <c r="H31" s="333"/>
      <c r="I31" s="333"/>
      <c r="J31" s="333"/>
      <c r="K31" s="333"/>
      <c r="L31" s="333"/>
      <c r="M31" s="333"/>
      <c r="N31" s="333"/>
      <c r="O31" s="333"/>
      <c r="P31" s="333"/>
      <c r="Q31" s="333"/>
      <c r="R31" s="333"/>
      <c r="S31" s="333"/>
      <c r="T31" s="333"/>
      <c r="U31" s="333"/>
      <c r="V31" s="333"/>
      <c r="W31" s="333"/>
      <c r="Y31" s="335"/>
      <c r="Z31" s="335"/>
      <c r="AA31" s="329"/>
      <c r="AB31" s="329"/>
      <c r="AC31" s="329"/>
      <c r="AD31" s="329"/>
      <c r="AE31" s="329"/>
      <c r="AF31" s="329"/>
      <c r="AG31" s="329"/>
      <c r="AH31" s="329"/>
      <c r="AI31" s="329"/>
      <c r="AJ31" s="329"/>
      <c r="AK31" s="329"/>
      <c r="AL31" s="329"/>
      <c r="AM31" s="329"/>
    </row>
    <row r="32" spans="2:39" x14ac:dyDescent="0.45">
      <c r="B32" s="333"/>
      <c r="C32" s="334"/>
      <c r="D32" s="334"/>
      <c r="E32" s="333"/>
      <c r="F32" s="333"/>
      <c r="G32" s="333"/>
      <c r="H32" s="333"/>
      <c r="I32" s="333"/>
      <c r="J32" s="333"/>
      <c r="K32" s="333"/>
      <c r="L32" s="333"/>
      <c r="M32" s="333"/>
      <c r="N32" s="333"/>
      <c r="O32" s="333"/>
      <c r="P32" s="333"/>
      <c r="Q32" s="333"/>
      <c r="R32" s="333"/>
      <c r="S32" s="333"/>
      <c r="T32" s="333"/>
      <c r="U32" s="333"/>
      <c r="V32" s="333"/>
      <c r="W32" s="333"/>
      <c r="Y32" s="335"/>
      <c r="Z32" s="335"/>
      <c r="AA32" s="329"/>
      <c r="AB32" s="329"/>
      <c r="AC32" s="329"/>
      <c r="AD32" s="329"/>
      <c r="AE32" s="329"/>
      <c r="AF32" s="329"/>
      <c r="AG32" s="329"/>
      <c r="AH32" s="329"/>
      <c r="AI32" s="329"/>
      <c r="AJ32" s="329"/>
      <c r="AK32" s="329"/>
      <c r="AL32" s="329"/>
      <c r="AM32" s="329"/>
    </row>
    <row r="33" spans="2:39" x14ac:dyDescent="0.45">
      <c r="B33" s="333"/>
      <c r="C33" s="334"/>
      <c r="D33" s="334"/>
      <c r="E33" s="333"/>
      <c r="F33" s="333"/>
      <c r="G33" s="333"/>
      <c r="H33" s="333"/>
      <c r="I33" s="333"/>
      <c r="J33" s="333"/>
      <c r="K33" s="333"/>
      <c r="L33" s="333"/>
      <c r="M33" s="333"/>
      <c r="N33" s="333"/>
      <c r="O33" s="333"/>
      <c r="P33" s="333"/>
      <c r="Q33" s="333"/>
      <c r="R33" s="333"/>
      <c r="S33" s="333"/>
      <c r="T33" s="333"/>
      <c r="U33" s="333"/>
      <c r="V33" s="333"/>
      <c r="W33" s="333"/>
      <c r="Y33" s="335"/>
      <c r="Z33" s="335"/>
      <c r="AA33" s="329"/>
      <c r="AB33" s="329"/>
      <c r="AC33" s="329"/>
      <c r="AD33" s="329"/>
      <c r="AE33" s="329"/>
      <c r="AF33" s="329"/>
      <c r="AG33" s="329"/>
      <c r="AH33" s="329"/>
      <c r="AI33" s="329"/>
      <c r="AJ33" s="329"/>
      <c r="AK33" s="329"/>
      <c r="AL33" s="329"/>
      <c r="AM33" s="329"/>
    </row>
    <row r="34" spans="2:39" x14ac:dyDescent="0.45">
      <c r="B34" s="333"/>
      <c r="C34" s="334"/>
      <c r="D34" s="334"/>
      <c r="E34" s="333"/>
      <c r="F34" s="333"/>
      <c r="G34" s="333"/>
      <c r="H34" s="333"/>
      <c r="I34" s="333"/>
      <c r="J34" s="333"/>
      <c r="K34" s="333"/>
      <c r="L34" s="333"/>
      <c r="M34" s="333"/>
      <c r="N34" s="333"/>
      <c r="O34" s="333"/>
      <c r="P34" s="333"/>
      <c r="Q34" s="333"/>
      <c r="R34" s="333"/>
      <c r="S34" s="333"/>
      <c r="T34" s="333"/>
      <c r="U34" s="333"/>
      <c r="V34" s="333"/>
      <c r="W34" s="333"/>
      <c r="Y34" s="335"/>
      <c r="Z34" s="335"/>
      <c r="AA34" s="329"/>
      <c r="AB34" s="329"/>
      <c r="AC34" s="329"/>
      <c r="AD34" s="329"/>
      <c r="AE34" s="329"/>
      <c r="AF34" s="329"/>
      <c r="AG34" s="329"/>
      <c r="AH34" s="329"/>
      <c r="AI34" s="329"/>
      <c r="AJ34" s="329"/>
      <c r="AK34" s="329"/>
      <c r="AL34" s="329"/>
      <c r="AM34" s="329"/>
    </row>
    <row r="35" spans="2:39" x14ac:dyDescent="0.45">
      <c r="B35" s="333"/>
      <c r="C35" s="334"/>
      <c r="D35" s="334"/>
      <c r="E35" s="333"/>
      <c r="F35" s="333"/>
      <c r="G35" s="333"/>
      <c r="H35" s="333"/>
      <c r="I35" s="333"/>
      <c r="J35" s="333"/>
      <c r="K35" s="333"/>
      <c r="L35" s="333"/>
      <c r="M35" s="333"/>
      <c r="N35" s="333"/>
      <c r="O35" s="333"/>
      <c r="P35" s="333"/>
      <c r="Q35" s="333"/>
      <c r="R35" s="333"/>
      <c r="S35" s="333"/>
      <c r="T35" s="333"/>
      <c r="U35" s="333"/>
      <c r="V35" s="333"/>
      <c r="W35" s="333"/>
      <c r="Y35" s="335"/>
      <c r="Z35" s="335"/>
      <c r="AA35" s="329"/>
      <c r="AB35" s="329"/>
      <c r="AC35" s="329"/>
      <c r="AD35" s="329"/>
      <c r="AE35" s="329"/>
      <c r="AF35" s="329"/>
      <c r="AG35" s="329"/>
      <c r="AH35" s="329"/>
      <c r="AI35" s="329"/>
      <c r="AJ35" s="329"/>
      <c r="AK35" s="329"/>
      <c r="AL35" s="329"/>
      <c r="AM35" s="329"/>
    </row>
    <row r="36" spans="2:39" x14ac:dyDescent="0.45">
      <c r="B36" s="333"/>
      <c r="C36" s="334"/>
      <c r="D36" s="334"/>
      <c r="E36" s="333"/>
      <c r="F36" s="333"/>
      <c r="G36" s="333"/>
      <c r="H36" s="333"/>
      <c r="I36" s="333"/>
      <c r="J36" s="333"/>
      <c r="K36" s="333"/>
      <c r="L36" s="333"/>
      <c r="M36" s="333"/>
      <c r="N36" s="333"/>
      <c r="O36" s="333"/>
      <c r="P36" s="333"/>
      <c r="Q36" s="333"/>
      <c r="R36" s="333"/>
      <c r="S36" s="333"/>
      <c r="T36" s="333"/>
      <c r="U36" s="333"/>
      <c r="V36" s="333"/>
      <c r="W36" s="333"/>
      <c r="Y36" s="335"/>
      <c r="Z36" s="335"/>
      <c r="AA36" s="329"/>
      <c r="AB36" s="329"/>
      <c r="AC36" s="329"/>
      <c r="AD36" s="329"/>
      <c r="AE36" s="329"/>
      <c r="AF36" s="329"/>
      <c r="AG36" s="329"/>
      <c r="AH36" s="329"/>
      <c r="AI36" s="329"/>
      <c r="AJ36" s="329"/>
      <c r="AK36" s="329"/>
      <c r="AL36" s="329"/>
      <c r="AM36" s="329"/>
    </row>
    <row r="37" spans="2:39" x14ac:dyDescent="0.45">
      <c r="B37" s="333"/>
      <c r="C37" s="334"/>
      <c r="D37" s="334"/>
      <c r="E37" s="333"/>
      <c r="F37" s="333"/>
      <c r="G37" s="333"/>
      <c r="H37" s="333"/>
      <c r="I37" s="333"/>
      <c r="J37" s="333"/>
      <c r="K37" s="333"/>
      <c r="L37" s="333"/>
      <c r="M37" s="333"/>
      <c r="N37" s="333"/>
      <c r="O37" s="333"/>
      <c r="P37" s="333"/>
      <c r="Q37" s="333"/>
      <c r="R37" s="333"/>
      <c r="S37" s="333"/>
      <c r="T37" s="333"/>
      <c r="U37" s="333"/>
      <c r="V37" s="333"/>
      <c r="W37" s="333"/>
      <c r="Y37" s="335"/>
      <c r="Z37" s="335"/>
      <c r="AA37" s="329"/>
      <c r="AB37" s="329"/>
      <c r="AC37" s="329"/>
      <c r="AD37" s="329"/>
      <c r="AE37" s="329"/>
      <c r="AF37" s="329"/>
      <c r="AG37" s="329"/>
      <c r="AH37" s="329"/>
      <c r="AI37" s="329"/>
      <c r="AJ37" s="329"/>
      <c r="AK37" s="329"/>
      <c r="AL37" s="329"/>
      <c r="AM37" s="329"/>
    </row>
    <row r="38" spans="2:39" x14ac:dyDescent="0.45">
      <c r="B38" s="333"/>
      <c r="C38" s="334"/>
      <c r="D38" s="334"/>
      <c r="E38" s="333"/>
      <c r="F38" s="333"/>
      <c r="G38" s="333"/>
      <c r="H38" s="333"/>
      <c r="I38" s="333"/>
      <c r="J38" s="333"/>
      <c r="K38" s="333"/>
      <c r="L38" s="333"/>
      <c r="M38" s="333"/>
      <c r="N38" s="333"/>
      <c r="O38" s="333"/>
      <c r="P38" s="333"/>
      <c r="Q38" s="333"/>
      <c r="R38" s="333"/>
      <c r="S38" s="333"/>
      <c r="T38" s="333"/>
      <c r="U38" s="333"/>
      <c r="V38" s="333"/>
      <c r="W38" s="333"/>
      <c r="Y38" s="335"/>
      <c r="Z38" s="335"/>
      <c r="AA38" s="329"/>
      <c r="AB38" s="329"/>
      <c r="AC38" s="329"/>
      <c r="AD38" s="329"/>
      <c r="AE38" s="329"/>
      <c r="AF38" s="329"/>
      <c r="AG38" s="329"/>
      <c r="AH38" s="329"/>
      <c r="AI38" s="329"/>
      <c r="AJ38" s="329"/>
      <c r="AK38" s="329"/>
      <c r="AL38" s="329"/>
      <c r="AM38" s="329"/>
    </row>
    <row r="39" spans="2:39" x14ac:dyDescent="0.45">
      <c r="B39" s="333"/>
      <c r="C39" s="334"/>
      <c r="D39" s="334"/>
      <c r="E39" s="333"/>
      <c r="F39" s="333"/>
      <c r="G39" s="333"/>
      <c r="H39" s="333"/>
      <c r="I39" s="333"/>
      <c r="J39" s="333"/>
      <c r="K39" s="333"/>
      <c r="L39" s="333"/>
      <c r="M39" s="333"/>
      <c r="N39" s="333"/>
      <c r="O39" s="333"/>
      <c r="P39" s="333"/>
      <c r="Q39" s="333"/>
      <c r="R39" s="333"/>
      <c r="S39" s="333"/>
      <c r="T39" s="333"/>
      <c r="U39" s="333"/>
      <c r="V39" s="333"/>
      <c r="W39" s="333"/>
      <c r="Y39" s="335"/>
      <c r="Z39" s="335"/>
      <c r="AA39" s="329"/>
      <c r="AB39" s="329"/>
      <c r="AC39" s="329"/>
      <c r="AD39" s="329"/>
      <c r="AE39" s="329"/>
      <c r="AF39" s="329"/>
      <c r="AG39" s="329"/>
      <c r="AH39" s="329"/>
      <c r="AI39" s="329"/>
      <c r="AJ39" s="329"/>
      <c r="AK39" s="329"/>
      <c r="AL39" s="329"/>
      <c r="AM39" s="329"/>
    </row>
    <row r="40" spans="2:39" x14ac:dyDescent="0.45">
      <c r="B40" s="333"/>
      <c r="C40" s="334"/>
      <c r="D40" s="334"/>
      <c r="E40" s="333"/>
      <c r="F40" s="333"/>
      <c r="G40" s="333"/>
      <c r="H40" s="333"/>
      <c r="I40" s="333"/>
      <c r="J40" s="333"/>
      <c r="K40" s="333"/>
      <c r="L40" s="333"/>
      <c r="M40" s="333"/>
      <c r="N40" s="333"/>
      <c r="O40" s="333"/>
      <c r="P40" s="333"/>
      <c r="Q40" s="333"/>
      <c r="R40" s="333"/>
      <c r="S40" s="333"/>
      <c r="T40" s="333"/>
      <c r="U40" s="333"/>
      <c r="V40" s="333"/>
      <c r="W40" s="333"/>
      <c r="Y40" s="335"/>
      <c r="Z40" s="335"/>
      <c r="AA40" s="329"/>
      <c r="AB40" s="329"/>
      <c r="AC40" s="329"/>
      <c r="AD40" s="329"/>
      <c r="AE40" s="329"/>
      <c r="AF40" s="329"/>
      <c r="AG40" s="329"/>
      <c r="AH40" s="329"/>
      <c r="AI40" s="329"/>
      <c r="AJ40" s="329"/>
      <c r="AK40" s="329"/>
      <c r="AL40" s="329"/>
      <c r="AM40" s="329"/>
    </row>
    <row r="41" spans="2:39" x14ac:dyDescent="0.45">
      <c r="B41" s="333"/>
      <c r="C41" s="334"/>
      <c r="D41" s="334"/>
      <c r="E41" s="333"/>
      <c r="F41" s="333"/>
      <c r="G41" s="333"/>
      <c r="H41" s="333"/>
      <c r="I41" s="333"/>
      <c r="J41" s="333"/>
      <c r="K41" s="333"/>
      <c r="L41" s="333"/>
      <c r="M41" s="333"/>
      <c r="N41" s="333"/>
      <c r="O41" s="333"/>
      <c r="P41" s="333"/>
      <c r="Q41" s="333"/>
      <c r="R41" s="333"/>
      <c r="S41" s="333"/>
      <c r="T41" s="333"/>
      <c r="U41" s="333"/>
      <c r="V41" s="333"/>
      <c r="W41" s="333"/>
      <c r="Y41" s="335"/>
      <c r="Z41" s="335"/>
      <c r="AA41" s="329"/>
      <c r="AB41" s="329"/>
      <c r="AC41" s="329"/>
      <c r="AD41" s="329"/>
      <c r="AE41" s="329"/>
      <c r="AF41" s="329"/>
      <c r="AG41" s="329"/>
      <c r="AH41" s="329"/>
      <c r="AI41" s="329"/>
      <c r="AJ41" s="329"/>
      <c r="AK41" s="329"/>
      <c r="AL41" s="329"/>
      <c r="AM41" s="329"/>
    </row>
    <row r="42" spans="2:39" x14ac:dyDescent="0.45">
      <c r="B42" s="333"/>
      <c r="C42" s="334"/>
      <c r="D42" s="334"/>
      <c r="E42" s="333"/>
      <c r="F42" s="333"/>
      <c r="G42" s="333"/>
      <c r="H42" s="333"/>
      <c r="I42" s="333"/>
      <c r="J42" s="333"/>
      <c r="K42" s="333"/>
      <c r="L42" s="333"/>
      <c r="M42" s="333"/>
      <c r="N42" s="333"/>
      <c r="O42" s="333"/>
      <c r="P42" s="333"/>
      <c r="Q42" s="333"/>
      <c r="R42" s="333"/>
      <c r="S42" s="333"/>
      <c r="T42" s="333"/>
      <c r="U42" s="333"/>
      <c r="V42" s="333"/>
      <c r="W42" s="333"/>
      <c r="Y42" s="335"/>
      <c r="Z42" s="335"/>
      <c r="AA42" s="329"/>
      <c r="AB42" s="329"/>
      <c r="AC42" s="329"/>
      <c r="AD42" s="329"/>
      <c r="AE42" s="329"/>
      <c r="AF42" s="329"/>
      <c r="AG42" s="329"/>
      <c r="AH42" s="329"/>
      <c r="AI42" s="329"/>
      <c r="AJ42" s="329"/>
      <c r="AK42" s="329"/>
      <c r="AL42" s="329"/>
      <c r="AM42" s="329"/>
    </row>
    <row r="43" spans="2:39" x14ac:dyDescent="0.45">
      <c r="B43" s="333"/>
      <c r="C43" s="334"/>
      <c r="D43" s="334"/>
      <c r="E43" s="333"/>
      <c r="F43" s="333"/>
      <c r="G43" s="333"/>
      <c r="H43" s="333"/>
      <c r="I43" s="333"/>
      <c r="J43" s="333"/>
      <c r="K43" s="333"/>
      <c r="L43" s="333"/>
      <c r="M43" s="333"/>
      <c r="N43" s="333"/>
      <c r="O43" s="333"/>
      <c r="P43" s="333"/>
      <c r="Q43" s="333"/>
      <c r="R43" s="333"/>
      <c r="S43" s="333"/>
      <c r="T43" s="333"/>
      <c r="U43" s="333"/>
      <c r="V43" s="333"/>
      <c r="W43" s="333"/>
      <c r="Y43" s="335"/>
      <c r="Z43" s="335"/>
      <c r="AA43" s="329"/>
      <c r="AB43" s="329"/>
      <c r="AC43" s="329"/>
      <c r="AD43" s="329"/>
      <c r="AE43" s="329"/>
      <c r="AF43" s="329"/>
      <c r="AG43" s="329"/>
      <c r="AH43" s="329"/>
      <c r="AI43" s="329"/>
      <c r="AJ43" s="329"/>
      <c r="AK43" s="329"/>
      <c r="AL43" s="329"/>
      <c r="AM43" s="329"/>
    </row>
    <row r="44" spans="2:39" x14ac:dyDescent="0.45">
      <c r="B44" s="333"/>
      <c r="C44" s="334"/>
      <c r="D44" s="334"/>
      <c r="E44" s="333"/>
      <c r="F44" s="333"/>
      <c r="G44" s="333"/>
      <c r="H44" s="333"/>
      <c r="I44" s="333"/>
      <c r="J44" s="333"/>
      <c r="K44" s="333"/>
      <c r="L44" s="333"/>
      <c r="M44" s="333"/>
      <c r="N44" s="333"/>
      <c r="O44" s="333"/>
      <c r="P44" s="333"/>
      <c r="Q44" s="333"/>
      <c r="R44" s="333"/>
      <c r="S44" s="333"/>
      <c r="T44" s="333"/>
      <c r="U44" s="333"/>
      <c r="V44" s="333"/>
      <c r="W44" s="333"/>
      <c r="Y44" s="335"/>
      <c r="Z44" s="335"/>
      <c r="AA44" s="329"/>
      <c r="AB44" s="329"/>
      <c r="AC44" s="329"/>
      <c r="AD44" s="329"/>
      <c r="AE44" s="329"/>
      <c r="AF44" s="329"/>
      <c r="AG44" s="329"/>
      <c r="AH44" s="329"/>
      <c r="AI44" s="329"/>
      <c r="AJ44" s="329"/>
      <c r="AK44" s="329"/>
      <c r="AL44" s="329"/>
      <c r="AM44" s="329"/>
    </row>
    <row r="45" spans="2:39" x14ac:dyDescent="0.45">
      <c r="B45" s="333"/>
      <c r="C45" s="334"/>
      <c r="D45" s="334"/>
      <c r="E45" s="333"/>
      <c r="F45" s="333"/>
      <c r="G45" s="333"/>
      <c r="H45" s="333"/>
      <c r="I45" s="333"/>
      <c r="J45" s="333"/>
      <c r="K45" s="333"/>
      <c r="L45" s="333"/>
      <c r="M45" s="333"/>
      <c r="N45" s="333"/>
      <c r="O45" s="333"/>
      <c r="P45" s="333"/>
      <c r="Q45" s="333"/>
      <c r="R45" s="333"/>
      <c r="S45" s="333"/>
      <c r="T45" s="333"/>
      <c r="U45" s="333"/>
      <c r="V45" s="333"/>
      <c r="W45" s="333"/>
      <c r="Y45" s="335"/>
      <c r="Z45" s="335"/>
      <c r="AA45" s="329"/>
      <c r="AB45" s="329"/>
      <c r="AC45" s="329"/>
      <c r="AD45" s="329"/>
      <c r="AE45" s="329"/>
      <c r="AF45" s="329"/>
      <c r="AG45" s="329"/>
      <c r="AH45" s="329"/>
      <c r="AI45" s="329"/>
      <c r="AJ45" s="329"/>
      <c r="AK45" s="329"/>
      <c r="AL45" s="329"/>
      <c r="AM45" s="329"/>
    </row>
    <row r="46" spans="2:39" x14ac:dyDescent="0.45">
      <c r="B46" s="333"/>
      <c r="C46" s="334"/>
      <c r="D46" s="334"/>
      <c r="E46" s="333"/>
      <c r="F46" s="333"/>
      <c r="G46" s="333"/>
      <c r="H46" s="333"/>
      <c r="I46" s="333"/>
      <c r="J46" s="333"/>
      <c r="K46" s="333"/>
      <c r="L46" s="333"/>
      <c r="M46" s="333"/>
      <c r="N46" s="333"/>
      <c r="O46" s="333"/>
      <c r="P46" s="333"/>
      <c r="Q46" s="333"/>
      <c r="R46" s="333"/>
      <c r="S46" s="333"/>
      <c r="T46" s="333"/>
      <c r="U46" s="333"/>
      <c r="V46" s="333"/>
      <c r="W46" s="333"/>
      <c r="Y46" s="335"/>
      <c r="Z46" s="335"/>
      <c r="AA46" s="329"/>
      <c r="AB46" s="329"/>
      <c r="AC46" s="329"/>
      <c r="AD46" s="329"/>
      <c r="AE46" s="329"/>
      <c r="AF46" s="329"/>
      <c r="AG46" s="329"/>
      <c r="AH46" s="329"/>
      <c r="AI46" s="329"/>
      <c r="AJ46" s="329"/>
      <c r="AK46" s="329"/>
      <c r="AL46" s="329"/>
      <c r="AM46" s="329"/>
    </row>
    <row r="47" spans="2:39" x14ac:dyDescent="0.45">
      <c r="B47" s="333"/>
      <c r="C47" s="334"/>
      <c r="D47" s="334"/>
      <c r="E47" s="333"/>
      <c r="F47" s="333"/>
      <c r="G47" s="333"/>
      <c r="H47" s="333"/>
      <c r="I47" s="333"/>
      <c r="J47" s="333"/>
      <c r="K47" s="333"/>
      <c r="L47" s="333"/>
      <c r="M47" s="333"/>
      <c r="N47" s="333"/>
      <c r="O47" s="333"/>
      <c r="P47" s="333"/>
      <c r="Q47" s="333"/>
      <c r="R47" s="333"/>
      <c r="S47" s="333"/>
      <c r="T47" s="333"/>
      <c r="U47" s="333"/>
      <c r="V47" s="333"/>
      <c r="W47" s="333"/>
      <c r="Y47" s="335"/>
      <c r="Z47" s="335"/>
      <c r="AA47" s="329"/>
      <c r="AB47" s="329"/>
      <c r="AC47" s="329"/>
      <c r="AD47" s="329"/>
      <c r="AE47" s="329"/>
      <c r="AF47" s="329"/>
      <c r="AG47" s="329"/>
      <c r="AH47" s="329"/>
      <c r="AI47" s="329"/>
      <c r="AJ47" s="329"/>
      <c r="AK47" s="329"/>
      <c r="AL47" s="329"/>
      <c r="AM47" s="329"/>
    </row>
    <row r="48" spans="2:39" x14ac:dyDescent="0.45">
      <c r="B48" s="333"/>
      <c r="C48" s="334"/>
      <c r="D48" s="334"/>
      <c r="E48" s="333"/>
      <c r="F48" s="333"/>
      <c r="G48" s="333"/>
      <c r="H48" s="333"/>
      <c r="I48" s="333"/>
      <c r="J48" s="333"/>
      <c r="K48" s="333"/>
      <c r="L48" s="333"/>
      <c r="M48" s="333"/>
      <c r="N48" s="333"/>
      <c r="O48" s="333"/>
      <c r="P48" s="333"/>
      <c r="Q48" s="333"/>
      <c r="R48" s="333"/>
      <c r="S48" s="333"/>
      <c r="T48" s="333"/>
      <c r="U48" s="333"/>
      <c r="V48" s="333"/>
      <c r="W48" s="333"/>
      <c r="Y48" s="335"/>
      <c r="Z48" s="335"/>
      <c r="AA48" s="329"/>
      <c r="AB48" s="329"/>
      <c r="AC48" s="329"/>
      <c r="AD48" s="329"/>
      <c r="AE48" s="329"/>
      <c r="AF48" s="329"/>
      <c r="AG48" s="329"/>
      <c r="AH48" s="329"/>
      <c r="AI48" s="329"/>
      <c r="AJ48" s="329"/>
      <c r="AK48" s="329"/>
      <c r="AL48" s="329"/>
      <c r="AM48" s="329"/>
    </row>
    <row r="49" spans="2:39" x14ac:dyDescent="0.45">
      <c r="B49" s="333"/>
      <c r="C49" s="334"/>
      <c r="D49" s="334"/>
      <c r="E49" s="333"/>
      <c r="F49" s="333"/>
      <c r="G49" s="333"/>
      <c r="H49" s="333"/>
      <c r="I49" s="333"/>
      <c r="J49" s="333"/>
      <c r="K49" s="333"/>
      <c r="L49" s="333"/>
      <c r="M49" s="333"/>
      <c r="N49" s="333"/>
      <c r="O49" s="333"/>
      <c r="P49" s="333"/>
      <c r="Q49" s="333"/>
      <c r="R49" s="333"/>
      <c r="S49" s="333"/>
      <c r="T49" s="333"/>
      <c r="U49" s="333"/>
      <c r="V49" s="333"/>
      <c r="W49" s="333"/>
      <c r="Y49" s="335"/>
      <c r="Z49" s="335"/>
      <c r="AA49" s="329"/>
      <c r="AB49" s="329"/>
      <c r="AC49" s="329"/>
      <c r="AD49" s="329"/>
      <c r="AE49" s="329"/>
      <c r="AF49" s="329"/>
      <c r="AG49" s="329"/>
      <c r="AH49" s="329"/>
      <c r="AI49" s="329"/>
      <c r="AJ49" s="329"/>
      <c r="AK49" s="329"/>
      <c r="AL49" s="329"/>
      <c r="AM49" s="329"/>
    </row>
    <row r="50" spans="2:39" x14ac:dyDescent="0.45">
      <c r="B50" s="333"/>
      <c r="C50" s="334"/>
      <c r="D50" s="334"/>
      <c r="E50" s="333"/>
      <c r="F50" s="333"/>
      <c r="G50" s="333"/>
      <c r="H50" s="333"/>
      <c r="I50" s="333"/>
      <c r="J50" s="333"/>
      <c r="K50" s="333"/>
      <c r="L50" s="333"/>
      <c r="M50" s="333"/>
      <c r="N50" s="333"/>
      <c r="O50" s="333"/>
      <c r="P50" s="333"/>
      <c r="Q50" s="333"/>
      <c r="R50" s="333"/>
      <c r="S50" s="333"/>
      <c r="T50" s="333"/>
      <c r="U50" s="333"/>
      <c r="V50" s="333"/>
      <c r="W50" s="333"/>
      <c r="Y50" s="335"/>
      <c r="Z50" s="335"/>
      <c r="AA50" s="329"/>
      <c r="AB50" s="329"/>
      <c r="AC50" s="329"/>
      <c r="AD50" s="329"/>
      <c r="AE50" s="329"/>
      <c r="AF50" s="329"/>
      <c r="AG50" s="329"/>
      <c r="AH50" s="329"/>
      <c r="AI50" s="329"/>
      <c r="AJ50" s="329"/>
      <c r="AK50" s="329"/>
      <c r="AL50" s="329"/>
      <c r="AM50" s="329"/>
    </row>
    <row r="51" spans="2:39" x14ac:dyDescent="0.45">
      <c r="B51" s="333"/>
      <c r="C51" s="334"/>
      <c r="D51" s="334"/>
      <c r="E51" s="333"/>
      <c r="F51" s="333"/>
      <c r="G51" s="333"/>
      <c r="H51" s="333"/>
      <c r="I51" s="333"/>
      <c r="J51" s="333"/>
      <c r="K51" s="333"/>
      <c r="L51" s="333"/>
      <c r="M51" s="333"/>
      <c r="N51" s="333"/>
      <c r="O51" s="333"/>
      <c r="P51" s="333"/>
      <c r="Q51" s="333"/>
      <c r="R51" s="333"/>
      <c r="S51" s="333"/>
      <c r="T51" s="333"/>
      <c r="U51" s="333"/>
      <c r="V51" s="333"/>
      <c r="W51" s="333"/>
      <c r="Y51" s="335"/>
      <c r="Z51" s="335"/>
      <c r="AA51" s="329"/>
      <c r="AB51" s="329"/>
      <c r="AC51" s="329"/>
      <c r="AD51" s="329"/>
      <c r="AE51" s="329"/>
      <c r="AF51" s="329"/>
      <c r="AG51" s="329"/>
      <c r="AH51" s="329"/>
      <c r="AI51" s="329"/>
      <c r="AJ51" s="329"/>
      <c r="AK51" s="329"/>
      <c r="AL51" s="329"/>
      <c r="AM51" s="329"/>
    </row>
    <row r="52" spans="2:39" x14ac:dyDescent="0.45">
      <c r="B52" s="333"/>
      <c r="C52" s="334"/>
      <c r="D52" s="334"/>
      <c r="E52" s="333"/>
      <c r="F52" s="333"/>
      <c r="G52" s="333"/>
      <c r="H52" s="333"/>
      <c r="I52" s="333"/>
      <c r="J52" s="333"/>
      <c r="K52" s="333"/>
      <c r="L52" s="333"/>
      <c r="M52" s="333"/>
      <c r="N52" s="333"/>
      <c r="O52" s="333"/>
      <c r="P52" s="333"/>
      <c r="Q52" s="333"/>
      <c r="R52" s="333"/>
      <c r="S52" s="333"/>
      <c r="T52" s="333"/>
      <c r="U52" s="333"/>
      <c r="V52" s="333"/>
      <c r="W52" s="333"/>
      <c r="Y52" s="335"/>
      <c r="Z52" s="335"/>
      <c r="AA52" s="329"/>
      <c r="AB52" s="329"/>
      <c r="AC52" s="329"/>
      <c r="AD52" s="329"/>
      <c r="AE52" s="329"/>
      <c r="AF52" s="329"/>
      <c r="AG52" s="329"/>
      <c r="AH52" s="329"/>
      <c r="AI52" s="329"/>
      <c r="AJ52" s="329"/>
      <c r="AK52" s="329"/>
      <c r="AL52" s="329"/>
      <c r="AM52" s="329"/>
    </row>
    <row r="53" spans="2:39" x14ac:dyDescent="0.45">
      <c r="B53" s="333"/>
      <c r="C53" s="334"/>
      <c r="D53" s="334"/>
      <c r="E53" s="333"/>
      <c r="F53" s="333"/>
      <c r="G53" s="333"/>
      <c r="H53" s="333"/>
      <c r="I53" s="333"/>
      <c r="J53" s="333"/>
      <c r="K53" s="333"/>
      <c r="L53" s="333"/>
      <c r="M53" s="333"/>
      <c r="N53" s="333"/>
      <c r="O53" s="333"/>
      <c r="P53" s="333"/>
      <c r="Q53" s="333"/>
      <c r="R53" s="333"/>
      <c r="S53" s="333"/>
      <c r="T53" s="333"/>
      <c r="U53" s="333"/>
      <c r="V53" s="333"/>
      <c r="W53" s="333"/>
      <c r="Y53" s="335"/>
      <c r="Z53" s="335"/>
      <c r="AA53" s="329"/>
      <c r="AB53" s="329"/>
      <c r="AC53" s="329"/>
      <c r="AD53" s="329"/>
      <c r="AE53" s="329"/>
      <c r="AF53" s="329"/>
      <c r="AG53" s="329"/>
      <c r="AH53" s="329"/>
      <c r="AI53" s="329"/>
      <c r="AJ53" s="329"/>
      <c r="AK53" s="329"/>
      <c r="AL53" s="329"/>
      <c r="AM53" s="329"/>
    </row>
    <row r="54" spans="2:39" x14ac:dyDescent="0.45">
      <c r="B54" s="333"/>
      <c r="C54" s="334"/>
      <c r="D54" s="334"/>
      <c r="E54" s="333"/>
      <c r="F54" s="333"/>
      <c r="G54" s="333"/>
      <c r="H54" s="333"/>
      <c r="I54" s="333"/>
      <c r="J54" s="333"/>
      <c r="K54" s="333"/>
      <c r="L54" s="333"/>
      <c r="M54" s="333"/>
      <c r="N54" s="333"/>
      <c r="O54" s="333"/>
      <c r="P54" s="333"/>
      <c r="Q54" s="333"/>
      <c r="R54" s="333"/>
      <c r="S54" s="333"/>
      <c r="T54" s="333"/>
      <c r="U54" s="333"/>
      <c r="V54" s="333"/>
      <c r="W54" s="333"/>
      <c r="Y54" s="335"/>
      <c r="Z54" s="335"/>
      <c r="AA54" s="329"/>
      <c r="AB54" s="329"/>
      <c r="AC54" s="329"/>
      <c r="AD54" s="329"/>
      <c r="AE54" s="329"/>
      <c r="AF54" s="329"/>
      <c r="AG54" s="329"/>
      <c r="AH54" s="329"/>
      <c r="AI54" s="329"/>
      <c r="AJ54" s="329"/>
      <c r="AK54" s="329"/>
      <c r="AL54" s="329"/>
      <c r="AM54" s="329"/>
    </row>
    <row r="55" spans="2:39" x14ac:dyDescent="0.45">
      <c r="B55" s="333"/>
      <c r="C55" s="334"/>
      <c r="D55" s="334"/>
      <c r="E55" s="333"/>
      <c r="F55" s="333"/>
      <c r="G55" s="333"/>
      <c r="H55" s="333"/>
      <c r="I55" s="333"/>
      <c r="J55" s="333"/>
      <c r="K55" s="333"/>
      <c r="L55" s="333"/>
      <c r="M55" s="333"/>
      <c r="N55" s="333"/>
      <c r="O55" s="333"/>
      <c r="P55" s="333"/>
      <c r="Q55" s="333"/>
      <c r="R55" s="333"/>
      <c r="S55" s="333"/>
      <c r="T55" s="333"/>
      <c r="U55" s="333"/>
      <c r="V55" s="333"/>
      <c r="W55" s="333"/>
      <c r="Y55" s="335"/>
      <c r="Z55" s="335"/>
      <c r="AA55" s="329"/>
      <c r="AB55" s="329"/>
      <c r="AC55" s="329"/>
      <c r="AD55" s="329"/>
      <c r="AE55" s="329"/>
      <c r="AF55" s="329"/>
      <c r="AG55" s="329"/>
      <c r="AH55" s="329"/>
      <c r="AI55" s="329"/>
      <c r="AJ55" s="329"/>
      <c r="AK55" s="329"/>
      <c r="AL55" s="329"/>
      <c r="AM55" s="329"/>
    </row>
    <row r="56" spans="2:39" x14ac:dyDescent="0.45">
      <c r="B56" s="333"/>
      <c r="C56" s="334"/>
      <c r="D56" s="334"/>
      <c r="E56" s="333"/>
      <c r="F56" s="333"/>
      <c r="G56" s="333"/>
      <c r="H56" s="333"/>
      <c r="I56" s="333"/>
      <c r="J56" s="333"/>
      <c r="K56" s="333"/>
      <c r="L56" s="333"/>
      <c r="M56" s="333"/>
      <c r="N56" s="333"/>
      <c r="O56" s="333"/>
      <c r="P56" s="333"/>
      <c r="Q56" s="333"/>
      <c r="R56" s="333"/>
      <c r="S56" s="333"/>
      <c r="T56" s="333"/>
      <c r="U56" s="333"/>
      <c r="V56" s="333"/>
      <c r="W56" s="333"/>
      <c r="Y56" s="335"/>
      <c r="Z56" s="335"/>
      <c r="AA56" s="329"/>
      <c r="AB56" s="329"/>
      <c r="AC56" s="329"/>
      <c r="AD56" s="329"/>
      <c r="AE56" s="329"/>
      <c r="AF56" s="329"/>
      <c r="AG56" s="329"/>
      <c r="AH56" s="329"/>
      <c r="AI56" s="329"/>
      <c r="AJ56" s="329"/>
      <c r="AK56" s="329"/>
      <c r="AL56" s="329"/>
      <c r="AM56" s="329"/>
    </row>
    <row r="57" spans="2:39" x14ac:dyDescent="0.45">
      <c r="B57" s="333"/>
      <c r="C57" s="334"/>
      <c r="D57" s="334"/>
      <c r="E57" s="333"/>
      <c r="F57" s="333"/>
      <c r="G57" s="333"/>
      <c r="H57" s="333"/>
      <c r="I57" s="333"/>
      <c r="J57" s="333"/>
      <c r="K57" s="333"/>
      <c r="L57" s="333"/>
      <c r="M57" s="333"/>
      <c r="N57" s="333"/>
      <c r="O57" s="333"/>
      <c r="P57" s="333"/>
      <c r="Q57" s="333"/>
      <c r="R57" s="333"/>
      <c r="S57" s="333"/>
      <c r="T57" s="333"/>
      <c r="U57" s="333"/>
      <c r="V57" s="333"/>
      <c r="W57" s="333"/>
      <c r="Y57" s="335"/>
      <c r="Z57" s="335"/>
      <c r="AA57" s="329"/>
      <c r="AB57" s="329"/>
      <c r="AC57" s="329"/>
      <c r="AD57" s="329"/>
      <c r="AE57" s="329"/>
      <c r="AF57" s="329"/>
      <c r="AG57" s="329"/>
      <c r="AH57" s="329"/>
      <c r="AI57" s="329"/>
      <c r="AJ57" s="329"/>
      <c r="AK57" s="329"/>
      <c r="AL57" s="329"/>
      <c r="AM57" s="329"/>
    </row>
    <row r="58" spans="2:39" x14ac:dyDescent="0.45">
      <c r="B58" s="333"/>
      <c r="C58" s="334"/>
      <c r="D58" s="334"/>
      <c r="E58" s="333"/>
      <c r="F58" s="333"/>
      <c r="G58" s="333"/>
      <c r="H58" s="333"/>
      <c r="I58" s="333"/>
      <c r="J58" s="333"/>
      <c r="K58" s="333"/>
      <c r="L58" s="333"/>
      <c r="M58" s="333"/>
      <c r="N58" s="333"/>
      <c r="O58" s="333"/>
      <c r="P58" s="333"/>
      <c r="Q58" s="333"/>
      <c r="R58" s="333"/>
      <c r="S58" s="333"/>
      <c r="T58" s="333"/>
      <c r="U58" s="333"/>
      <c r="V58" s="333"/>
      <c r="W58" s="333"/>
      <c r="Y58" s="335"/>
      <c r="Z58" s="335"/>
      <c r="AA58" s="329"/>
      <c r="AB58" s="329"/>
      <c r="AC58" s="329"/>
      <c r="AD58" s="329"/>
      <c r="AE58" s="329"/>
      <c r="AF58" s="329"/>
      <c r="AG58" s="329"/>
      <c r="AH58" s="329"/>
      <c r="AI58" s="329"/>
      <c r="AJ58" s="329"/>
      <c r="AK58" s="329"/>
      <c r="AL58" s="329"/>
      <c r="AM58" s="329"/>
    </row>
    <row r="59" spans="2:39" x14ac:dyDescent="0.45">
      <c r="B59" s="333"/>
      <c r="C59" s="334"/>
      <c r="D59" s="334"/>
      <c r="E59" s="333"/>
      <c r="F59" s="333"/>
      <c r="G59" s="333"/>
      <c r="H59" s="333"/>
      <c r="I59" s="333"/>
      <c r="J59" s="333"/>
      <c r="K59" s="333"/>
      <c r="L59" s="333"/>
      <c r="M59" s="333"/>
      <c r="N59" s="333"/>
      <c r="O59" s="333"/>
      <c r="P59" s="333"/>
      <c r="Q59" s="333"/>
      <c r="R59" s="333"/>
      <c r="S59" s="333"/>
      <c r="T59" s="333"/>
      <c r="U59" s="333"/>
      <c r="V59" s="333"/>
      <c r="W59" s="333"/>
      <c r="Y59" s="335"/>
      <c r="Z59" s="335"/>
      <c r="AA59" s="329"/>
      <c r="AB59" s="329"/>
      <c r="AC59" s="329"/>
      <c r="AD59" s="329"/>
      <c r="AE59" s="329"/>
      <c r="AF59" s="329"/>
      <c r="AG59" s="329"/>
      <c r="AH59" s="329"/>
      <c r="AI59" s="329"/>
      <c r="AJ59" s="329"/>
      <c r="AK59" s="329"/>
      <c r="AL59" s="329"/>
      <c r="AM59" s="329"/>
    </row>
    <row r="60" spans="2:39" x14ac:dyDescent="0.45">
      <c r="B60" s="333"/>
      <c r="C60" s="334"/>
      <c r="D60" s="334"/>
      <c r="E60" s="333"/>
      <c r="F60" s="333"/>
      <c r="G60" s="333"/>
      <c r="H60" s="333"/>
      <c r="I60" s="333"/>
      <c r="J60" s="333"/>
      <c r="K60" s="333"/>
      <c r="L60" s="333"/>
      <c r="M60" s="333"/>
      <c r="N60" s="333"/>
      <c r="O60" s="333"/>
      <c r="P60" s="333"/>
      <c r="Q60" s="333"/>
      <c r="R60" s="333"/>
      <c r="S60" s="333"/>
      <c r="T60" s="333"/>
      <c r="U60" s="333"/>
      <c r="V60" s="333"/>
      <c r="W60" s="333"/>
      <c r="Y60" s="335"/>
      <c r="Z60" s="335"/>
      <c r="AA60" s="329"/>
      <c r="AB60" s="329"/>
      <c r="AC60" s="329"/>
      <c r="AD60" s="329"/>
      <c r="AE60" s="329"/>
      <c r="AF60" s="329"/>
      <c r="AG60" s="329"/>
      <c r="AH60" s="329"/>
      <c r="AI60" s="329"/>
      <c r="AJ60" s="329"/>
      <c r="AK60" s="329"/>
      <c r="AL60" s="329"/>
      <c r="AM60" s="329"/>
    </row>
    <row r="61" spans="2:39" x14ac:dyDescent="0.45">
      <c r="B61" s="333"/>
      <c r="C61" s="334"/>
      <c r="D61" s="334"/>
      <c r="E61" s="333"/>
      <c r="F61" s="333"/>
      <c r="G61" s="333"/>
      <c r="H61" s="333"/>
      <c r="I61" s="333"/>
      <c r="J61" s="333"/>
      <c r="K61" s="333"/>
      <c r="L61" s="333"/>
      <c r="M61" s="333"/>
      <c r="N61" s="333"/>
      <c r="O61" s="333"/>
      <c r="P61" s="333"/>
      <c r="Q61" s="333"/>
      <c r="R61" s="333"/>
      <c r="S61" s="333"/>
      <c r="T61" s="333"/>
      <c r="U61" s="333"/>
      <c r="V61" s="333"/>
      <c r="W61" s="333"/>
      <c r="Y61" s="335"/>
      <c r="Z61" s="335"/>
      <c r="AA61" s="329"/>
      <c r="AB61" s="329"/>
      <c r="AC61" s="329"/>
      <c r="AD61" s="329"/>
      <c r="AE61" s="329"/>
      <c r="AF61" s="329"/>
      <c r="AG61" s="329"/>
      <c r="AH61" s="329"/>
      <c r="AI61" s="329"/>
      <c r="AJ61" s="329"/>
      <c r="AK61" s="329"/>
      <c r="AL61" s="329"/>
      <c r="AM61" s="329"/>
    </row>
    <row r="62" spans="2:39" x14ac:dyDescent="0.45">
      <c r="B62" s="333"/>
      <c r="C62" s="334"/>
      <c r="D62" s="334"/>
      <c r="E62" s="333"/>
      <c r="F62" s="333"/>
      <c r="G62" s="333"/>
      <c r="H62" s="333"/>
      <c r="I62" s="333"/>
      <c r="J62" s="333"/>
      <c r="K62" s="333"/>
      <c r="L62" s="333"/>
      <c r="M62" s="333"/>
      <c r="N62" s="333"/>
      <c r="O62" s="333"/>
      <c r="P62" s="333"/>
      <c r="Q62" s="333"/>
      <c r="R62" s="333"/>
      <c r="S62" s="333"/>
      <c r="T62" s="333"/>
      <c r="U62" s="333"/>
      <c r="V62" s="333"/>
      <c r="W62" s="333"/>
      <c r="Y62" s="335"/>
      <c r="Z62" s="335"/>
      <c r="AA62" s="329"/>
      <c r="AB62" s="329"/>
      <c r="AC62" s="329"/>
      <c r="AD62" s="329"/>
      <c r="AE62" s="329"/>
      <c r="AF62" s="329"/>
      <c r="AG62" s="329"/>
      <c r="AH62" s="329"/>
      <c r="AI62" s="329"/>
      <c r="AJ62" s="329"/>
      <c r="AK62" s="329"/>
      <c r="AL62" s="329"/>
      <c r="AM62" s="329"/>
    </row>
    <row r="63" spans="2:39" x14ac:dyDescent="0.45">
      <c r="B63" s="333"/>
      <c r="C63" s="334"/>
      <c r="D63" s="334"/>
      <c r="E63" s="333"/>
      <c r="F63" s="333"/>
      <c r="G63" s="333"/>
      <c r="H63" s="333"/>
      <c r="I63" s="333"/>
      <c r="J63" s="333"/>
      <c r="K63" s="333"/>
      <c r="L63" s="333"/>
      <c r="M63" s="333"/>
      <c r="N63" s="333"/>
      <c r="O63" s="333"/>
      <c r="P63" s="333"/>
      <c r="Q63" s="333"/>
      <c r="R63" s="333"/>
      <c r="S63" s="333"/>
      <c r="T63" s="333"/>
      <c r="U63" s="333"/>
      <c r="V63" s="333"/>
      <c r="W63" s="333"/>
      <c r="Y63" s="335"/>
      <c r="Z63" s="335"/>
      <c r="AA63" s="329"/>
      <c r="AB63" s="329"/>
      <c r="AC63" s="329"/>
      <c r="AD63" s="329"/>
      <c r="AE63" s="329"/>
      <c r="AF63" s="329"/>
      <c r="AG63" s="329"/>
      <c r="AH63" s="329"/>
      <c r="AI63" s="329"/>
      <c r="AJ63" s="329"/>
      <c r="AK63" s="329"/>
      <c r="AL63" s="329"/>
      <c r="AM63" s="329"/>
    </row>
    <row r="64" spans="2:39" x14ac:dyDescent="0.45">
      <c r="B64" s="333"/>
      <c r="C64" s="334"/>
      <c r="D64" s="334"/>
      <c r="E64" s="333"/>
      <c r="F64" s="333"/>
      <c r="G64" s="333"/>
      <c r="H64" s="333"/>
      <c r="I64" s="333"/>
      <c r="J64" s="333"/>
      <c r="K64" s="333"/>
      <c r="L64" s="333"/>
      <c r="M64" s="333"/>
      <c r="N64" s="333"/>
      <c r="O64" s="333"/>
      <c r="P64" s="333"/>
      <c r="Q64" s="333"/>
      <c r="R64" s="333"/>
      <c r="S64" s="333"/>
      <c r="T64" s="333"/>
      <c r="U64" s="333"/>
      <c r="V64" s="333"/>
      <c r="W64" s="333"/>
      <c r="Y64" s="335"/>
      <c r="Z64" s="335"/>
      <c r="AA64" s="329"/>
      <c r="AB64" s="329"/>
      <c r="AC64" s="329"/>
      <c r="AD64" s="329"/>
      <c r="AE64" s="329"/>
      <c r="AF64" s="329"/>
      <c r="AG64" s="329"/>
      <c r="AH64" s="329"/>
      <c r="AI64" s="329"/>
      <c r="AJ64" s="329"/>
      <c r="AK64" s="329"/>
      <c r="AL64" s="329"/>
      <c r="AM64" s="329"/>
    </row>
    <row r="65" spans="2:39" x14ac:dyDescent="0.45">
      <c r="B65" s="333"/>
      <c r="C65" s="334"/>
      <c r="D65" s="334"/>
      <c r="E65" s="333"/>
      <c r="F65" s="333"/>
      <c r="G65" s="333"/>
      <c r="H65" s="333"/>
      <c r="I65" s="333"/>
      <c r="J65" s="333"/>
      <c r="K65" s="333"/>
      <c r="L65" s="333"/>
      <c r="M65" s="333"/>
      <c r="N65" s="333"/>
      <c r="O65" s="333"/>
      <c r="P65" s="333"/>
      <c r="Q65" s="333"/>
      <c r="R65" s="333"/>
      <c r="S65" s="333"/>
      <c r="T65" s="333"/>
      <c r="U65" s="333"/>
      <c r="V65" s="333"/>
      <c r="W65" s="333"/>
      <c r="Y65" s="335"/>
      <c r="Z65" s="335"/>
      <c r="AA65" s="329"/>
      <c r="AB65" s="329"/>
      <c r="AC65" s="329"/>
      <c r="AD65" s="329"/>
      <c r="AE65" s="329"/>
      <c r="AF65" s="329"/>
      <c r="AG65" s="329"/>
      <c r="AH65" s="329"/>
      <c r="AI65" s="329"/>
      <c r="AJ65" s="329"/>
      <c r="AK65" s="329"/>
      <c r="AL65" s="329"/>
      <c r="AM65" s="329"/>
    </row>
    <row r="66" spans="2:39" x14ac:dyDescent="0.45">
      <c r="B66" s="333"/>
      <c r="C66" s="334"/>
      <c r="D66" s="334"/>
      <c r="E66" s="333"/>
      <c r="F66" s="333"/>
      <c r="G66" s="333"/>
      <c r="H66" s="333"/>
      <c r="I66" s="333"/>
      <c r="J66" s="333"/>
      <c r="K66" s="333"/>
      <c r="L66" s="333"/>
      <c r="M66" s="333"/>
      <c r="N66" s="333"/>
      <c r="O66" s="333"/>
      <c r="P66" s="333"/>
      <c r="Q66" s="333"/>
      <c r="R66" s="333"/>
      <c r="S66" s="333"/>
      <c r="T66" s="333"/>
      <c r="U66" s="333"/>
      <c r="V66" s="333"/>
      <c r="W66" s="333"/>
      <c r="Y66" s="335"/>
      <c r="Z66" s="335"/>
      <c r="AA66" s="329"/>
      <c r="AB66" s="329"/>
      <c r="AC66" s="329"/>
      <c r="AD66" s="329"/>
      <c r="AE66" s="329"/>
      <c r="AF66" s="329"/>
      <c r="AG66" s="329"/>
      <c r="AH66" s="329"/>
      <c r="AI66" s="329"/>
      <c r="AJ66" s="329"/>
      <c r="AK66" s="329"/>
      <c r="AL66" s="329"/>
      <c r="AM66" s="329"/>
    </row>
    <row r="67" spans="2:39" x14ac:dyDescent="0.45">
      <c r="B67" s="333"/>
      <c r="C67" s="334"/>
      <c r="D67" s="334"/>
      <c r="E67" s="333"/>
      <c r="F67" s="333"/>
      <c r="G67" s="333"/>
      <c r="H67" s="333"/>
      <c r="I67" s="333"/>
      <c r="J67" s="333"/>
      <c r="K67" s="333"/>
      <c r="L67" s="333"/>
      <c r="M67" s="333"/>
      <c r="N67" s="333"/>
      <c r="O67" s="333"/>
      <c r="P67" s="333"/>
      <c r="Q67" s="333"/>
      <c r="R67" s="333"/>
      <c r="S67" s="333"/>
      <c r="T67" s="333"/>
      <c r="U67" s="333"/>
      <c r="V67" s="333"/>
      <c r="W67" s="333"/>
      <c r="Y67" s="335"/>
      <c r="Z67" s="335"/>
      <c r="AA67" s="329"/>
      <c r="AB67" s="329"/>
      <c r="AC67" s="329"/>
      <c r="AD67" s="329"/>
      <c r="AE67" s="329"/>
      <c r="AF67" s="329"/>
      <c r="AG67" s="329"/>
      <c r="AH67" s="329"/>
      <c r="AI67" s="329"/>
      <c r="AJ67" s="329"/>
      <c r="AK67" s="329"/>
      <c r="AL67" s="329"/>
      <c r="AM67" s="329"/>
    </row>
    <row r="68" spans="2:39" x14ac:dyDescent="0.45">
      <c r="B68" s="333"/>
      <c r="C68" s="334"/>
      <c r="D68" s="334"/>
      <c r="E68" s="333"/>
      <c r="F68" s="333"/>
      <c r="G68" s="333"/>
      <c r="H68" s="333"/>
      <c r="I68" s="333"/>
      <c r="J68" s="333"/>
      <c r="K68" s="333"/>
      <c r="L68" s="333"/>
      <c r="M68" s="333"/>
      <c r="N68" s="333"/>
      <c r="O68" s="333"/>
      <c r="P68" s="333"/>
      <c r="Q68" s="333"/>
      <c r="R68" s="333"/>
      <c r="S68" s="333"/>
      <c r="T68" s="333"/>
      <c r="U68" s="333"/>
      <c r="V68" s="333"/>
      <c r="W68" s="333"/>
      <c r="Y68" s="335"/>
      <c r="Z68" s="335"/>
      <c r="AA68" s="329"/>
      <c r="AB68" s="329"/>
      <c r="AC68" s="329"/>
      <c r="AD68" s="329"/>
      <c r="AE68" s="329"/>
      <c r="AF68" s="329"/>
      <c r="AG68" s="329"/>
      <c r="AH68" s="329"/>
      <c r="AI68" s="329"/>
      <c r="AJ68" s="329"/>
      <c r="AK68" s="329"/>
      <c r="AL68" s="329"/>
      <c r="AM68" s="329"/>
    </row>
    <row r="69" spans="2:39" x14ac:dyDescent="0.45">
      <c r="B69" s="333"/>
      <c r="C69" s="334"/>
      <c r="D69" s="334"/>
      <c r="E69" s="333"/>
      <c r="F69" s="333"/>
      <c r="G69" s="333"/>
      <c r="H69" s="333"/>
      <c r="I69" s="333"/>
      <c r="J69" s="333"/>
      <c r="K69" s="333"/>
      <c r="L69" s="333"/>
      <c r="M69" s="333"/>
      <c r="N69" s="333"/>
      <c r="O69" s="333"/>
      <c r="P69" s="333"/>
      <c r="Q69" s="333"/>
      <c r="R69" s="333"/>
      <c r="S69" s="333"/>
      <c r="T69" s="333"/>
      <c r="U69" s="333"/>
      <c r="V69" s="333"/>
      <c r="W69" s="333"/>
      <c r="Y69" s="335"/>
      <c r="Z69" s="335"/>
      <c r="AA69" s="329"/>
      <c r="AB69" s="329"/>
      <c r="AC69" s="329"/>
      <c r="AD69" s="329"/>
      <c r="AE69" s="329"/>
      <c r="AF69" s="329"/>
      <c r="AG69" s="329"/>
      <c r="AH69" s="329"/>
      <c r="AI69" s="329"/>
      <c r="AJ69" s="329"/>
      <c r="AK69" s="329"/>
      <c r="AL69" s="329"/>
      <c r="AM69" s="329"/>
    </row>
    <row r="70" spans="2:39" x14ac:dyDescent="0.45">
      <c r="B70" s="333"/>
      <c r="C70" s="334"/>
      <c r="D70" s="334"/>
      <c r="E70" s="333"/>
      <c r="F70" s="333"/>
      <c r="G70" s="333"/>
      <c r="H70" s="333"/>
      <c r="I70" s="333"/>
      <c r="J70" s="333"/>
      <c r="K70" s="333"/>
      <c r="L70" s="333"/>
      <c r="M70" s="333"/>
      <c r="N70" s="333"/>
      <c r="O70" s="333"/>
      <c r="P70" s="333"/>
      <c r="Q70" s="333"/>
      <c r="R70" s="333"/>
      <c r="S70" s="333"/>
      <c r="T70" s="333"/>
      <c r="U70" s="333"/>
      <c r="V70" s="333"/>
      <c r="W70" s="333"/>
      <c r="Y70" s="335"/>
      <c r="Z70" s="335"/>
      <c r="AA70" s="329"/>
      <c r="AB70" s="329"/>
      <c r="AC70" s="329"/>
      <c r="AD70" s="329"/>
      <c r="AE70" s="329"/>
      <c r="AF70" s="329"/>
      <c r="AG70" s="329"/>
      <c r="AH70" s="329"/>
      <c r="AI70" s="329"/>
      <c r="AJ70" s="329"/>
      <c r="AK70" s="329"/>
      <c r="AL70" s="329"/>
      <c r="AM70" s="329"/>
    </row>
    <row r="71" spans="2:39" x14ac:dyDescent="0.45">
      <c r="B71" s="333"/>
      <c r="C71" s="334"/>
      <c r="D71" s="334"/>
      <c r="E71" s="333"/>
      <c r="F71" s="333"/>
      <c r="G71" s="333"/>
      <c r="H71" s="333"/>
      <c r="I71" s="333"/>
      <c r="J71" s="333"/>
      <c r="K71" s="333"/>
      <c r="L71" s="333"/>
      <c r="M71" s="333"/>
      <c r="N71" s="333"/>
      <c r="O71" s="333"/>
      <c r="P71" s="333"/>
      <c r="Q71" s="333"/>
      <c r="R71" s="333"/>
      <c r="S71" s="333"/>
      <c r="T71" s="333"/>
      <c r="U71" s="333"/>
      <c r="V71" s="333"/>
      <c r="W71" s="333"/>
      <c r="Y71" s="335"/>
      <c r="Z71" s="335"/>
      <c r="AA71" s="329"/>
      <c r="AB71" s="329"/>
      <c r="AC71" s="329"/>
      <c r="AD71" s="329"/>
      <c r="AE71" s="329"/>
      <c r="AF71" s="329"/>
      <c r="AG71" s="329"/>
      <c r="AH71" s="329"/>
      <c r="AI71" s="329"/>
      <c r="AJ71" s="329"/>
      <c r="AK71" s="329"/>
      <c r="AL71" s="329"/>
      <c r="AM71" s="329"/>
    </row>
    <row r="72" spans="2:39" x14ac:dyDescent="0.45">
      <c r="B72" s="333"/>
      <c r="C72" s="334"/>
      <c r="D72" s="334"/>
      <c r="E72" s="333"/>
      <c r="F72" s="333"/>
      <c r="G72" s="333"/>
      <c r="H72" s="333"/>
      <c r="I72" s="333"/>
      <c r="J72" s="333"/>
      <c r="K72" s="333"/>
      <c r="L72" s="333"/>
      <c r="M72" s="333"/>
      <c r="N72" s="333"/>
      <c r="O72" s="333"/>
      <c r="P72" s="333"/>
      <c r="Q72" s="333"/>
      <c r="R72" s="333"/>
      <c r="S72" s="333"/>
      <c r="T72" s="333"/>
      <c r="U72" s="333"/>
      <c r="V72" s="333"/>
      <c r="W72" s="333"/>
      <c r="Y72" s="335"/>
      <c r="Z72" s="335"/>
      <c r="AA72" s="329"/>
      <c r="AB72" s="329"/>
      <c r="AC72" s="329"/>
      <c r="AD72" s="329"/>
      <c r="AE72" s="329"/>
      <c r="AF72" s="329"/>
      <c r="AG72" s="329"/>
      <c r="AH72" s="329"/>
      <c r="AI72" s="329"/>
      <c r="AJ72" s="329"/>
      <c r="AK72" s="329"/>
      <c r="AL72" s="329"/>
      <c r="AM72" s="329"/>
    </row>
    <row r="73" spans="2:39" x14ac:dyDescent="0.45">
      <c r="B73" s="333"/>
      <c r="C73" s="334"/>
      <c r="D73" s="334"/>
      <c r="E73" s="333"/>
      <c r="F73" s="333"/>
      <c r="G73" s="333"/>
      <c r="H73" s="333"/>
      <c r="I73" s="333"/>
      <c r="J73" s="333"/>
      <c r="K73" s="333"/>
      <c r="L73" s="333"/>
      <c r="M73" s="333"/>
      <c r="N73" s="333"/>
      <c r="O73" s="333"/>
      <c r="P73" s="333"/>
      <c r="Q73" s="333"/>
      <c r="R73" s="333"/>
      <c r="S73" s="333"/>
      <c r="T73" s="333"/>
      <c r="U73" s="333"/>
      <c r="V73" s="333"/>
      <c r="W73" s="333"/>
      <c r="Y73" s="335"/>
      <c r="Z73" s="335"/>
      <c r="AA73" s="329"/>
      <c r="AB73" s="329"/>
      <c r="AC73" s="329"/>
      <c r="AD73" s="329"/>
      <c r="AE73" s="329"/>
      <c r="AF73" s="329"/>
      <c r="AG73" s="329"/>
      <c r="AH73" s="329"/>
      <c r="AI73" s="329"/>
      <c r="AJ73" s="329"/>
      <c r="AK73" s="329"/>
      <c r="AL73" s="329"/>
      <c r="AM73" s="329"/>
    </row>
    <row r="74" spans="2:39" x14ac:dyDescent="0.45">
      <c r="B74" s="333"/>
      <c r="C74" s="334"/>
      <c r="D74" s="334"/>
      <c r="E74" s="333"/>
      <c r="F74" s="333"/>
      <c r="G74" s="333"/>
      <c r="H74" s="333"/>
      <c r="I74" s="333"/>
      <c r="J74" s="333"/>
      <c r="K74" s="333"/>
      <c r="L74" s="333"/>
      <c r="M74" s="333"/>
      <c r="N74" s="333"/>
      <c r="O74" s="333"/>
      <c r="P74" s="333"/>
      <c r="Q74" s="333"/>
      <c r="R74" s="333"/>
      <c r="S74" s="333"/>
      <c r="T74" s="333"/>
      <c r="U74" s="333"/>
      <c r="V74" s="333"/>
      <c r="W74" s="333"/>
      <c r="Y74" s="335"/>
      <c r="Z74" s="335"/>
      <c r="AA74" s="329"/>
      <c r="AB74" s="329"/>
      <c r="AC74" s="329"/>
      <c r="AD74" s="329"/>
      <c r="AE74" s="329"/>
      <c r="AF74" s="329"/>
      <c r="AG74" s="329"/>
      <c r="AH74" s="329"/>
      <c r="AI74" s="329"/>
      <c r="AJ74" s="329"/>
      <c r="AK74" s="329"/>
      <c r="AL74" s="329"/>
      <c r="AM74" s="329"/>
    </row>
    <row r="75" spans="2:39" x14ac:dyDescent="0.45">
      <c r="B75" s="333"/>
      <c r="C75" s="334"/>
      <c r="D75" s="334"/>
      <c r="E75" s="333"/>
      <c r="F75" s="333"/>
      <c r="G75" s="333"/>
      <c r="H75" s="333"/>
      <c r="I75" s="333"/>
      <c r="J75" s="333"/>
      <c r="K75" s="333"/>
      <c r="L75" s="333"/>
      <c r="M75" s="333"/>
      <c r="N75" s="333"/>
      <c r="O75" s="333"/>
      <c r="P75" s="333"/>
      <c r="Q75" s="333"/>
      <c r="R75" s="333"/>
      <c r="S75" s="333"/>
      <c r="T75" s="333"/>
      <c r="U75" s="333"/>
      <c r="V75" s="333"/>
      <c r="W75" s="333"/>
      <c r="Y75" s="335"/>
      <c r="Z75" s="335"/>
      <c r="AA75" s="329"/>
      <c r="AB75" s="329"/>
      <c r="AC75" s="329"/>
      <c r="AD75" s="329"/>
      <c r="AE75" s="329"/>
      <c r="AF75" s="329"/>
      <c r="AG75" s="329"/>
      <c r="AH75" s="329"/>
      <c r="AI75" s="329"/>
      <c r="AJ75" s="329"/>
      <c r="AK75" s="329"/>
      <c r="AL75" s="329"/>
      <c r="AM75" s="329"/>
    </row>
    <row r="76" spans="2:39" x14ac:dyDescent="0.45">
      <c r="B76" s="333"/>
      <c r="C76" s="334"/>
      <c r="D76" s="334"/>
      <c r="E76" s="333"/>
      <c r="F76" s="333"/>
      <c r="G76" s="333"/>
      <c r="H76" s="333"/>
      <c r="I76" s="333"/>
      <c r="J76" s="333"/>
      <c r="K76" s="333"/>
      <c r="L76" s="333"/>
      <c r="M76" s="333"/>
      <c r="N76" s="333"/>
      <c r="O76" s="333"/>
      <c r="P76" s="333"/>
      <c r="Q76" s="333"/>
      <c r="R76" s="333"/>
      <c r="S76" s="333"/>
      <c r="T76" s="333"/>
      <c r="U76" s="333"/>
      <c r="V76" s="333"/>
      <c r="W76" s="333"/>
      <c r="Y76" s="335"/>
      <c r="Z76" s="335"/>
      <c r="AA76" s="329"/>
      <c r="AB76" s="329"/>
      <c r="AC76" s="329"/>
      <c r="AD76" s="329"/>
      <c r="AE76" s="329"/>
      <c r="AF76" s="329"/>
      <c r="AG76" s="329"/>
      <c r="AH76" s="329"/>
      <c r="AI76" s="329"/>
      <c r="AJ76" s="329"/>
      <c r="AK76" s="329"/>
      <c r="AL76" s="329"/>
      <c r="AM76" s="329"/>
    </row>
    <row r="77" spans="2:39" x14ac:dyDescent="0.45">
      <c r="B77" s="333"/>
      <c r="C77" s="334"/>
      <c r="D77" s="334"/>
      <c r="E77" s="333"/>
      <c r="F77" s="333"/>
      <c r="G77" s="333"/>
      <c r="H77" s="333"/>
      <c r="I77" s="333"/>
      <c r="J77" s="333"/>
      <c r="K77" s="333"/>
      <c r="L77" s="333"/>
      <c r="M77" s="333"/>
      <c r="N77" s="333"/>
      <c r="O77" s="333"/>
      <c r="P77" s="333"/>
      <c r="Q77" s="333"/>
      <c r="R77" s="333"/>
      <c r="S77" s="333"/>
      <c r="T77" s="333"/>
      <c r="U77" s="333"/>
      <c r="V77" s="333"/>
      <c r="W77" s="333"/>
      <c r="Y77" s="335"/>
      <c r="Z77" s="335"/>
      <c r="AA77" s="329"/>
      <c r="AB77" s="329"/>
      <c r="AC77" s="329"/>
      <c r="AD77" s="329"/>
      <c r="AE77" s="329"/>
      <c r="AF77" s="329"/>
      <c r="AG77" s="329"/>
      <c r="AH77" s="329"/>
      <c r="AI77" s="329"/>
      <c r="AJ77" s="329"/>
      <c r="AK77" s="329"/>
      <c r="AL77" s="329"/>
      <c r="AM77" s="329"/>
    </row>
    <row r="78" spans="2:39" x14ac:dyDescent="0.45">
      <c r="B78" s="333"/>
      <c r="C78" s="334"/>
      <c r="D78" s="334"/>
      <c r="E78" s="333"/>
      <c r="F78" s="333"/>
      <c r="G78" s="333"/>
      <c r="H78" s="333"/>
      <c r="I78" s="333"/>
      <c r="J78" s="333"/>
      <c r="K78" s="333"/>
      <c r="L78" s="333"/>
      <c r="M78" s="333"/>
      <c r="N78" s="333"/>
      <c r="O78" s="333"/>
      <c r="P78" s="333"/>
      <c r="Q78" s="333"/>
      <c r="R78" s="333"/>
      <c r="S78" s="333"/>
      <c r="T78" s="333"/>
      <c r="U78" s="333"/>
      <c r="V78" s="333"/>
      <c r="W78" s="333"/>
      <c r="Y78" s="335"/>
      <c r="Z78" s="335"/>
      <c r="AA78" s="329"/>
      <c r="AB78" s="329"/>
      <c r="AC78" s="329"/>
      <c r="AD78" s="329"/>
      <c r="AE78" s="329"/>
      <c r="AF78" s="329"/>
      <c r="AG78" s="329"/>
      <c r="AH78" s="329"/>
      <c r="AI78" s="329"/>
      <c r="AJ78" s="329"/>
      <c r="AK78" s="329"/>
      <c r="AL78" s="329"/>
      <c r="AM78" s="329"/>
    </row>
    <row r="79" spans="2:39" x14ac:dyDescent="0.45">
      <c r="B79" s="333"/>
      <c r="C79" s="334"/>
      <c r="D79" s="334"/>
      <c r="E79" s="333"/>
      <c r="F79" s="333"/>
      <c r="G79" s="333"/>
      <c r="H79" s="333"/>
      <c r="I79" s="333"/>
      <c r="J79" s="333"/>
      <c r="K79" s="333"/>
      <c r="L79" s="333"/>
      <c r="M79" s="333"/>
      <c r="N79" s="333"/>
      <c r="O79" s="333"/>
      <c r="P79" s="333"/>
      <c r="Q79" s="333"/>
      <c r="R79" s="333"/>
      <c r="S79" s="333"/>
      <c r="T79" s="333"/>
      <c r="U79" s="333"/>
      <c r="V79" s="333"/>
      <c r="W79" s="333"/>
      <c r="Y79" s="335"/>
      <c r="Z79" s="335"/>
      <c r="AA79" s="329"/>
      <c r="AB79" s="329"/>
      <c r="AC79" s="329"/>
      <c r="AD79" s="329"/>
      <c r="AE79" s="329"/>
      <c r="AF79" s="329"/>
      <c r="AG79" s="329"/>
      <c r="AH79" s="329"/>
      <c r="AI79" s="329"/>
      <c r="AJ79" s="329"/>
      <c r="AK79" s="329"/>
      <c r="AL79" s="329"/>
      <c r="AM79" s="329"/>
    </row>
    <row r="80" spans="2:39" x14ac:dyDescent="0.45">
      <c r="B80" s="333"/>
      <c r="C80" s="334"/>
      <c r="D80" s="334"/>
      <c r="E80" s="333"/>
      <c r="F80" s="333"/>
      <c r="G80" s="333"/>
      <c r="H80" s="333"/>
      <c r="I80" s="333"/>
      <c r="J80" s="333"/>
      <c r="K80" s="333"/>
      <c r="L80" s="333"/>
      <c r="M80" s="333"/>
      <c r="N80" s="333"/>
      <c r="O80" s="333"/>
      <c r="P80" s="333"/>
      <c r="Q80" s="333"/>
      <c r="R80" s="333"/>
      <c r="S80" s="333"/>
      <c r="T80" s="333"/>
      <c r="U80" s="333"/>
      <c r="V80" s="333"/>
      <c r="W80" s="333"/>
      <c r="Y80" s="335"/>
      <c r="Z80" s="335"/>
      <c r="AA80" s="329"/>
      <c r="AB80" s="329"/>
      <c r="AC80" s="329"/>
      <c r="AD80" s="329"/>
      <c r="AE80" s="329"/>
      <c r="AF80" s="329"/>
      <c r="AG80" s="329"/>
      <c r="AH80" s="329"/>
      <c r="AI80" s="329"/>
      <c r="AJ80" s="329"/>
      <c r="AK80" s="329"/>
      <c r="AL80" s="329"/>
      <c r="AM80" s="329"/>
    </row>
    <row r="81" spans="2:39" x14ac:dyDescent="0.45">
      <c r="B81" s="333"/>
      <c r="C81" s="334"/>
      <c r="D81" s="334"/>
      <c r="E81" s="333"/>
      <c r="F81" s="333"/>
      <c r="G81" s="333"/>
      <c r="H81" s="333"/>
      <c r="I81" s="333"/>
      <c r="J81" s="333"/>
      <c r="K81" s="333"/>
      <c r="L81" s="333"/>
      <c r="M81" s="333"/>
      <c r="N81" s="333"/>
      <c r="O81" s="333"/>
      <c r="P81" s="333"/>
      <c r="Q81" s="333"/>
      <c r="R81" s="333"/>
      <c r="S81" s="333"/>
      <c r="T81" s="333"/>
      <c r="U81" s="333"/>
      <c r="V81" s="333"/>
      <c r="W81" s="333"/>
      <c r="Y81" s="335"/>
      <c r="Z81" s="335"/>
      <c r="AA81" s="329"/>
      <c r="AB81" s="329"/>
      <c r="AC81" s="329"/>
      <c r="AD81" s="329"/>
      <c r="AE81" s="329"/>
      <c r="AF81" s="329"/>
      <c r="AG81" s="329"/>
      <c r="AH81" s="329"/>
      <c r="AI81" s="329"/>
      <c r="AJ81" s="329"/>
      <c r="AK81" s="329"/>
      <c r="AL81" s="329"/>
      <c r="AM81" s="329"/>
    </row>
    <row r="82" spans="2:39" x14ac:dyDescent="0.45">
      <c r="B82" s="333"/>
      <c r="C82" s="334"/>
      <c r="D82" s="334"/>
      <c r="E82" s="333"/>
      <c r="F82" s="333"/>
      <c r="G82" s="333"/>
      <c r="H82" s="333"/>
      <c r="I82" s="333"/>
      <c r="J82" s="333"/>
      <c r="K82" s="333"/>
      <c r="L82" s="333"/>
      <c r="M82" s="333"/>
      <c r="N82" s="333"/>
      <c r="O82" s="333"/>
      <c r="P82" s="333"/>
      <c r="Q82" s="333"/>
      <c r="R82" s="333"/>
      <c r="S82" s="333"/>
      <c r="T82" s="333"/>
      <c r="U82" s="333"/>
      <c r="V82" s="333"/>
      <c r="W82" s="333"/>
      <c r="Y82" s="335"/>
      <c r="Z82" s="335"/>
      <c r="AA82" s="329"/>
      <c r="AB82" s="329"/>
      <c r="AC82" s="329"/>
      <c r="AD82" s="329"/>
      <c r="AE82" s="329"/>
      <c r="AF82" s="329"/>
      <c r="AG82" s="329"/>
      <c r="AH82" s="329"/>
      <c r="AI82" s="329"/>
      <c r="AJ82" s="329"/>
      <c r="AK82" s="329"/>
      <c r="AL82" s="329"/>
      <c r="AM82" s="329"/>
    </row>
    <row r="83" spans="2:39" x14ac:dyDescent="0.45">
      <c r="B83" s="333"/>
      <c r="C83" s="334"/>
      <c r="D83" s="334"/>
      <c r="E83" s="333"/>
      <c r="F83" s="333"/>
      <c r="G83" s="333"/>
      <c r="H83" s="333"/>
      <c r="I83" s="333"/>
      <c r="J83" s="333"/>
      <c r="K83" s="333"/>
      <c r="L83" s="333"/>
      <c r="M83" s="333"/>
      <c r="N83" s="333"/>
      <c r="O83" s="333"/>
      <c r="P83" s="333"/>
      <c r="Q83" s="333"/>
      <c r="R83" s="333"/>
      <c r="S83" s="333"/>
      <c r="T83" s="333"/>
      <c r="U83" s="333"/>
      <c r="V83" s="333"/>
      <c r="W83" s="333"/>
      <c r="Y83" s="335"/>
      <c r="Z83" s="335"/>
      <c r="AA83" s="329"/>
      <c r="AB83" s="329"/>
      <c r="AC83" s="329"/>
      <c r="AD83" s="329"/>
      <c r="AE83" s="329"/>
      <c r="AF83" s="329"/>
      <c r="AG83" s="329"/>
      <c r="AH83" s="329"/>
      <c r="AI83" s="329"/>
      <c r="AJ83" s="329"/>
      <c r="AK83" s="329"/>
      <c r="AL83" s="329"/>
      <c r="AM83" s="329"/>
    </row>
    <row r="84" spans="2:39" x14ac:dyDescent="0.45">
      <c r="B84" s="333"/>
      <c r="C84" s="334"/>
      <c r="D84" s="334"/>
      <c r="E84" s="333"/>
      <c r="F84" s="333"/>
      <c r="G84" s="333"/>
      <c r="H84" s="333"/>
      <c r="I84" s="333"/>
      <c r="J84" s="333"/>
      <c r="K84" s="333"/>
      <c r="L84" s="333"/>
      <c r="M84" s="333"/>
      <c r="N84" s="333"/>
      <c r="O84" s="333"/>
      <c r="P84" s="333"/>
      <c r="Q84" s="333"/>
      <c r="R84" s="333"/>
      <c r="S84" s="333"/>
      <c r="T84" s="333"/>
      <c r="U84" s="333"/>
      <c r="V84" s="333"/>
      <c r="W84" s="333"/>
      <c r="Y84" s="335"/>
      <c r="Z84" s="335"/>
      <c r="AA84" s="329"/>
      <c r="AB84" s="329"/>
      <c r="AC84" s="329"/>
      <c r="AD84" s="329"/>
      <c r="AE84" s="329"/>
      <c r="AF84" s="329"/>
      <c r="AG84" s="329"/>
      <c r="AH84" s="329"/>
      <c r="AI84" s="329"/>
      <c r="AJ84" s="329"/>
      <c r="AK84" s="329"/>
      <c r="AL84" s="329"/>
      <c r="AM84" s="329"/>
    </row>
    <row r="85" spans="2:39" x14ac:dyDescent="0.45">
      <c r="B85" s="333"/>
      <c r="C85" s="334"/>
      <c r="D85" s="334"/>
      <c r="E85" s="333"/>
      <c r="F85" s="333"/>
      <c r="G85" s="333"/>
      <c r="H85" s="333"/>
      <c r="I85" s="333"/>
      <c r="J85" s="333"/>
      <c r="K85" s="333"/>
      <c r="L85" s="333"/>
      <c r="M85" s="333"/>
      <c r="N85" s="333"/>
      <c r="O85" s="333"/>
      <c r="P85" s="333"/>
      <c r="Q85" s="333"/>
      <c r="R85" s="333"/>
      <c r="S85" s="333"/>
      <c r="T85" s="333"/>
      <c r="U85" s="333"/>
      <c r="V85" s="333"/>
      <c r="W85" s="333"/>
      <c r="Y85" s="335"/>
      <c r="Z85" s="335"/>
      <c r="AA85" s="329"/>
      <c r="AB85" s="329"/>
      <c r="AC85" s="329"/>
      <c r="AD85" s="329"/>
      <c r="AE85" s="329"/>
      <c r="AF85" s="329"/>
      <c r="AG85" s="329"/>
      <c r="AH85" s="329"/>
      <c r="AI85" s="329"/>
      <c r="AJ85" s="329"/>
      <c r="AK85" s="329"/>
      <c r="AL85" s="329"/>
      <c r="AM85" s="329"/>
    </row>
    <row r="86" spans="2:39" x14ac:dyDescent="0.45">
      <c r="B86" s="333"/>
      <c r="C86" s="334"/>
      <c r="D86" s="334"/>
      <c r="E86" s="333"/>
      <c r="F86" s="333"/>
      <c r="G86" s="333"/>
      <c r="H86" s="333"/>
      <c r="I86" s="333"/>
      <c r="J86" s="333"/>
      <c r="K86" s="333"/>
      <c r="L86" s="333"/>
      <c r="M86" s="333"/>
      <c r="N86" s="333"/>
      <c r="O86" s="333"/>
      <c r="P86" s="333"/>
      <c r="Q86" s="333"/>
      <c r="R86" s="333"/>
      <c r="S86" s="333"/>
      <c r="T86" s="333"/>
      <c r="U86" s="333"/>
      <c r="V86" s="333"/>
      <c r="W86" s="333"/>
      <c r="Y86" s="335"/>
      <c r="Z86" s="335"/>
      <c r="AA86" s="329"/>
      <c r="AB86" s="329"/>
      <c r="AC86" s="329"/>
      <c r="AD86" s="329"/>
      <c r="AE86" s="329"/>
      <c r="AF86" s="329"/>
      <c r="AG86" s="329"/>
      <c r="AH86" s="329"/>
      <c r="AI86" s="329"/>
      <c r="AJ86" s="329"/>
      <c r="AK86" s="329"/>
      <c r="AL86" s="329"/>
      <c r="AM86" s="329"/>
    </row>
    <row r="87" spans="2:39" x14ac:dyDescent="0.45">
      <c r="B87" s="333"/>
      <c r="C87" s="334"/>
      <c r="D87" s="334"/>
      <c r="E87" s="333"/>
      <c r="F87" s="333"/>
      <c r="G87" s="333"/>
      <c r="H87" s="333"/>
      <c r="I87" s="333"/>
      <c r="J87" s="333"/>
      <c r="K87" s="333"/>
      <c r="L87" s="333"/>
      <c r="M87" s="333"/>
      <c r="N87" s="333"/>
      <c r="O87" s="333"/>
      <c r="P87" s="333"/>
      <c r="Q87" s="333"/>
      <c r="R87" s="333"/>
      <c r="S87" s="333"/>
      <c r="T87" s="333"/>
      <c r="U87" s="333"/>
      <c r="V87" s="333"/>
      <c r="W87" s="333"/>
      <c r="Y87" s="335"/>
      <c r="Z87" s="335"/>
      <c r="AA87" s="329"/>
      <c r="AB87" s="329"/>
      <c r="AC87" s="329"/>
      <c r="AD87" s="329"/>
      <c r="AE87" s="329"/>
      <c r="AF87" s="329"/>
      <c r="AG87" s="329"/>
      <c r="AH87" s="329"/>
      <c r="AI87" s="329"/>
      <c r="AJ87" s="329"/>
      <c r="AK87" s="329"/>
      <c r="AL87" s="329"/>
      <c r="AM87" s="329"/>
    </row>
    <row r="88" spans="2:39" x14ac:dyDescent="0.45">
      <c r="B88" s="333"/>
      <c r="C88" s="334"/>
      <c r="D88" s="334"/>
      <c r="E88" s="333"/>
      <c r="F88" s="333"/>
      <c r="G88" s="333"/>
      <c r="H88" s="333"/>
      <c r="I88" s="333"/>
      <c r="J88" s="333"/>
      <c r="K88" s="333"/>
      <c r="L88" s="333"/>
      <c r="M88" s="333"/>
      <c r="N88" s="333"/>
      <c r="O88" s="333"/>
      <c r="P88" s="333"/>
      <c r="Q88" s="333"/>
      <c r="R88" s="333"/>
      <c r="S88" s="333"/>
      <c r="T88" s="333"/>
      <c r="U88" s="333"/>
      <c r="V88" s="333"/>
      <c r="W88" s="333"/>
      <c r="Y88" s="335"/>
      <c r="Z88" s="335"/>
      <c r="AA88" s="329"/>
      <c r="AB88" s="329"/>
      <c r="AC88" s="329"/>
      <c r="AD88" s="329"/>
      <c r="AE88" s="329"/>
      <c r="AF88" s="329"/>
      <c r="AG88" s="329"/>
      <c r="AH88" s="329"/>
      <c r="AI88" s="329"/>
      <c r="AJ88" s="329"/>
      <c r="AK88" s="329"/>
      <c r="AL88" s="329"/>
      <c r="AM88" s="329"/>
    </row>
    <row r="89" spans="2:39" x14ac:dyDescent="0.45">
      <c r="B89" s="333"/>
      <c r="C89" s="334"/>
      <c r="D89" s="334"/>
      <c r="E89" s="333"/>
      <c r="F89" s="333"/>
      <c r="G89" s="333"/>
      <c r="H89" s="333"/>
      <c r="I89" s="333"/>
      <c r="J89" s="333"/>
      <c r="K89" s="333"/>
      <c r="L89" s="333"/>
      <c r="M89" s="333"/>
      <c r="N89" s="333"/>
      <c r="O89" s="333"/>
      <c r="P89" s="333"/>
      <c r="Q89" s="333"/>
      <c r="R89" s="333"/>
      <c r="S89" s="333"/>
      <c r="T89" s="333"/>
      <c r="U89" s="333"/>
      <c r="V89" s="333"/>
      <c r="W89" s="333"/>
      <c r="Y89" s="335"/>
      <c r="Z89" s="335"/>
      <c r="AA89" s="329"/>
      <c r="AB89" s="329"/>
      <c r="AC89" s="329"/>
      <c r="AD89" s="329"/>
      <c r="AE89" s="329"/>
      <c r="AF89" s="329"/>
      <c r="AG89" s="329"/>
      <c r="AH89" s="329"/>
      <c r="AI89" s="329"/>
      <c r="AJ89" s="329"/>
      <c r="AK89" s="329"/>
      <c r="AL89" s="329"/>
      <c r="AM89" s="329"/>
    </row>
    <row r="90" spans="2:39" x14ac:dyDescent="0.45">
      <c r="B90" s="333"/>
      <c r="C90" s="334"/>
      <c r="D90" s="334"/>
      <c r="E90" s="333"/>
      <c r="F90" s="333"/>
      <c r="G90" s="333"/>
      <c r="H90" s="333"/>
      <c r="I90" s="333"/>
      <c r="J90" s="333"/>
      <c r="K90" s="333"/>
      <c r="L90" s="333"/>
      <c r="M90" s="333"/>
      <c r="N90" s="333"/>
      <c r="O90" s="333"/>
      <c r="P90" s="333"/>
      <c r="Q90" s="333"/>
      <c r="R90" s="333"/>
      <c r="S90" s="333"/>
      <c r="T90" s="333"/>
      <c r="U90" s="333"/>
      <c r="V90" s="333"/>
      <c r="W90" s="333"/>
      <c r="Y90" s="335"/>
      <c r="Z90" s="335"/>
      <c r="AA90" s="329"/>
      <c r="AB90" s="329"/>
      <c r="AC90" s="329"/>
      <c r="AD90" s="329"/>
      <c r="AE90" s="329"/>
      <c r="AF90" s="329"/>
      <c r="AG90" s="329"/>
      <c r="AH90" s="329"/>
      <c r="AI90" s="329"/>
      <c r="AJ90" s="329"/>
      <c r="AK90" s="329"/>
      <c r="AL90" s="329"/>
      <c r="AM90" s="329"/>
    </row>
    <row r="91" spans="2:39" x14ac:dyDescent="0.45">
      <c r="B91" s="333"/>
      <c r="C91" s="334"/>
      <c r="D91" s="334"/>
      <c r="E91" s="333"/>
      <c r="F91" s="333"/>
      <c r="G91" s="333"/>
      <c r="H91" s="333"/>
      <c r="I91" s="333"/>
      <c r="J91" s="333"/>
      <c r="K91" s="333"/>
      <c r="L91" s="333"/>
      <c r="M91" s="333"/>
      <c r="N91" s="333"/>
      <c r="O91" s="333"/>
      <c r="P91" s="333"/>
      <c r="Q91" s="333"/>
      <c r="R91" s="333"/>
      <c r="S91" s="333"/>
      <c r="T91" s="333"/>
      <c r="U91" s="333"/>
      <c r="V91" s="333"/>
      <c r="W91" s="333"/>
      <c r="Y91" s="335"/>
      <c r="Z91" s="335"/>
      <c r="AA91" s="329"/>
      <c r="AB91" s="329"/>
      <c r="AC91" s="329"/>
      <c r="AD91" s="329"/>
      <c r="AE91" s="329"/>
      <c r="AF91" s="329"/>
      <c r="AG91" s="329"/>
      <c r="AH91" s="329"/>
      <c r="AI91" s="329"/>
      <c r="AJ91" s="329"/>
      <c r="AK91" s="329"/>
      <c r="AL91" s="329"/>
      <c r="AM91" s="329"/>
    </row>
    <row r="92" spans="2:39" x14ac:dyDescent="0.45">
      <c r="B92" s="333"/>
      <c r="C92" s="334"/>
      <c r="D92" s="334"/>
      <c r="E92" s="333"/>
      <c r="F92" s="333"/>
      <c r="G92" s="333"/>
      <c r="H92" s="333"/>
      <c r="I92" s="333"/>
      <c r="J92" s="333"/>
      <c r="K92" s="333"/>
      <c r="L92" s="333"/>
      <c r="M92" s="333"/>
      <c r="N92" s="333"/>
      <c r="O92" s="333"/>
      <c r="P92" s="333"/>
      <c r="Q92" s="333"/>
      <c r="R92" s="333"/>
      <c r="S92" s="333"/>
      <c r="T92" s="333"/>
      <c r="U92" s="333"/>
      <c r="V92" s="333"/>
      <c r="W92" s="333"/>
      <c r="Y92" s="335"/>
      <c r="Z92" s="335"/>
      <c r="AA92" s="329"/>
      <c r="AB92" s="329"/>
      <c r="AC92" s="329"/>
      <c r="AD92" s="329"/>
      <c r="AE92" s="329"/>
      <c r="AF92" s="329"/>
      <c r="AG92" s="329"/>
      <c r="AH92" s="329"/>
      <c r="AI92" s="329"/>
      <c r="AJ92" s="329"/>
      <c r="AK92" s="329"/>
      <c r="AL92" s="329"/>
      <c r="AM92" s="329"/>
    </row>
    <row r="93" spans="2:39" x14ac:dyDescent="0.45">
      <c r="B93" s="333"/>
      <c r="C93" s="334"/>
      <c r="D93" s="334"/>
      <c r="E93" s="333"/>
      <c r="F93" s="333"/>
      <c r="G93" s="333"/>
      <c r="H93" s="333"/>
      <c r="I93" s="333"/>
      <c r="J93" s="333"/>
      <c r="K93" s="333"/>
      <c r="L93" s="333"/>
      <c r="M93" s="333"/>
      <c r="N93" s="333"/>
      <c r="O93" s="333"/>
      <c r="P93" s="333"/>
      <c r="Q93" s="333"/>
      <c r="R93" s="333"/>
      <c r="S93" s="333"/>
      <c r="T93" s="333"/>
      <c r="U93" s="333"/>
      <c r="V93" s="333"/>
      <c r="W93" s="333"/>
      <c r="Y93" s="335"/>
      <c r="Z93" s="335"/>
      <c r="AA93" s="329"/>
      <c r="AB93" s="329"/>
      <c r="AC93" s="329"/>
      <c r="AD93" s="329"/>
      <c r="AE93" s="329"/>
      <c r="AF93" s="329"/>
      <c r="AG93" s="329"/>
      <c r="AH93" s="329"/>
      <c r="AI93" s="329"/>
      <c r="AJ93" s="329"/>
      <c r="AK93" s="329"/>
      <c r="AL93" s="329"/>
      <c r="AM93" s="329"/>
    </row>
    <row r="94" spans="2:39" x14ac:dyDescent="0.45">
      <c r="B94" s="333"/>
      <c r="C94" s="334"/>
      <c r="D94" s="334"/>
      <c r="E94" s="333"/>
      <c r="F94" s="333"/>
      <c r="G94" s="333"/>
      <c r="H94" s="333"/>
      <c r="I94" s="333"/>
      <c r="J94" s="333"/>
      <c r="K94" s="333"/>
      <c r="L94" s="333"/>
      <c r="M94" s="333"/>
      <c r="N94" s="333"/>
      <c r="O94" s="333"/>
      <c r="P94" s="333"/>
      <c r="Q94" s="333"/>
      <c r="R94" s="333"/>
      <c r="S94" s="333"/>
      <c r="T94" s="333"/>
      <c r="U94" s="333"/>
      <c r="V94" s="333"/>
      <c r="W94" s="333"/>
      <c r="Y94" s="335"/>
      <c r="Z94" s="335"/>
      <c r="AA94" s="329"/>
      <c r="AB94" s="329"/>
      <c r="AC94" s="329"/>
      <c r="AD94" s="329"/>
      <c r="AE94" s="329"/>
      <c r="AF94" s="329"/>
      <c r="AG94" s="329"/>
      <c r="AH94" s="329"/>
      <c r="AI94" s="329"/>
      <c r="AJ94" s="329"/>
      <c r="AK94" s="329"/>
      <c r="AL94" s="329"/>
      <c r="AM94" s="329"/>
    </row>
    <row r="95" spans="2:39" x14ac:dyDescent="0.45">
      <c r="B95" s="333"/>
      <c r="C95" s="334"/>
      <c r="D95" s="334"/>
      <c r="E95" s="333"/>
      <c r="F95" s="333"/>
      <c r="G95" s="333"/>
      <c r="H95" s="333"/>
      <c r="I95" s="333"/>
      <c r="J95" s="333"/>
      <c r="K95" s="333"/>
      <c r="L95" s="333"/>
      <c r="M95" s="333"/>
      <c r="N95" s="333"/>
      <c r="O95" s="333"/>
      <c r="P95" s="333"/>
      <c r="Q95" s="333"/>
      <c r="R95" s="333"/>
      <c r="S95" s="333"/>
      <c r="T95" s="333"/>
      <c r="U95" s="333"/>
      <c r="V95" s="333"/>
      <c r="W95" s="333"/>
      <c r="Y95" s="335"/>
      <c r="Z95" s="335"/>
      <c r="AA95" s="329"/>
      <c r="AB95" s="329"/>
      <c r="AC95" s="329"/>
      <c r="AD95" s="329"/>
      <c r="AE95" s="329"/>
      <c r="AF95" s="329"/>
      <c r="AG95" s="329"/>
      <c r="AH95" s="329"/>
      <c r="AI95" s="329"/>
      <c r="AJ95" s="329"/>
      <c r="AK95" s="329"/>
      <c r="AL95" s="329"/>
      <c r="AM95" s="329"/>
    </row>
    <row r="96" spans="2:39" x14ac:dyDescent="0.45">
      <c r="B96" s="333"/>
      <c r="C96" s="334"/>
      <c r="D96" s="334"/>
      <c r="E96" s="333"/>
      <c r="F96" s="333"/>
      <c r="G96" s="333"/>
      <c r="H96" s="333"/>
      <c r="I96" s="333"/>
      <c r="J96" s="333"/>
      <c r="K96" s="333"/>
      <c r="L96" s="333"/>
      <c r="M96" s="333"/>
      <c r="N96" s="333"/>
      <c r="O96" s="333"/>
      <c r="P96" s="333"/>
      <c r="Q96" s="333"/>
      <c r="R96" s="333"/>
      <c r="S96" s="333"/>
      <c r="T96" s="333"/>
      <c r="U96" s="333"/>
      <c r="V96" s="333"/>
      <c r="W96" s="333"/>
      <c r="Y96" s="335"/>
      <c r="Z96" s="335"/>
      <c r="AA96" s="329"/>
      <c r="AB96" s="329"/>
      <c r="AC96" s="329"/>
      <c r="AD96" s="329"/>
      <c r="AE96" s="329"/>
      <c r="AF96" s="329"/>
      <c r="AG96" s="329"/>
      <c r="AH96" s="329"/>
      <c r="AI96" s="329"/>
      <c r="AJ96" s="329"/>
      <c r="AK96" s="329"/>
      <c r="AL96" s="329"/>
      <c r="AM96" s="329"/>
    </row>
    <row r="97" spans="2:39" x14ac:dyDescent="0.45">
      <c r="B97" s="333"/>
      <c r="C97" s="334"/>
      <c r="D97" s="334"/>
      <c r="E97" s="333"/>
      <c r="F97" s="333"/>
      <c r="G97" s="333"/>
      <c r="H97" s="333"/>
      <c r="I97" s="333"/>
      <c r="J97" s="333"/>
      <c r="K97" s="333"/>
      <c r="L97" s="333"/>
      <c r="M97" s="333"/>
      <c r="N97" s="333"/>
      <c r="O97" s="333"/>
      <c r="P97" s="333"/>
      <c r="Q97" s="333"/>
      <c r="R97" s="333"/>
      <c r="S97" s="333"/>
      <c r="T97" s="333"/>
      <c r="U97" s="333"/>
      <c r="V97" s="333"/>
      <c r="W97" s="333"/>
      <c r="Y97" s="335"/>
      <c r="Z97" s="335"/>
      <c r="AA97" s="329"/>
      <c r="AB97" s="329"/>
      <c r="AC97" s="329"/>
      <c r="AD97" s="329"/>
      <c r="AE97" s="329"/>
      <c r="AF97" s="329"/>
      <c r="AG97" s="329"/>
      <c r="AH97" s="329"/>
      <c r="AI97" s="329"/>
      <c r="AJ97" s="329"/>
      <c r="AK97" s="329"/>
      <c r="AL97" s="329"/>
      <c r="AM97" s="329"/>
    </row>
    <row r="98" spans="2:39" x14ac:dyDescent="0.45">
      <c r="B98" s="333"/>
      <c r="C98" s="334"/>
      <c r="D98" s="334"/>
      <c r="E98" s="333"/>
      <c r="F98" s="333"/>
      <c r="G98" s="333"/>
      <c r="H98" s="333"/>
      <c r="I98" s="333"/>
      <c r="J98" s="333"/>
      <c r="K98" s="333"/>
      <c r="L98" s="333"/>
      <c r="M98" s="333"/>
      <c r="N98" s="333"/>
      <c r="O98" s="333"/>
      <c r="P98" s="333"/>
      <c r="Q98" s="333"/>
      <c r="R98" s="333"/>
      <c r="S98" s="333"/>
      <c r="T98" s="333"/>
      <c r="U98" s="333"/>
      <c r="V98" s="333"/>
      <c r="W98" s="333"/>
      <c r="Y98" s="335"/>
      <c r="Z98" s="335"/>
      <c r="AA98" s="329"/>
      <c r="AB98" s="329"/>
      <c r="AC98" s="329"/>
      <c r="AD98" s="329"/>
      <c r="AE98" s="329"/>
      <c r="AF98" s="329"/>
      <c r="AG98" s="329"/>
      <c r="AH98" s="329"/>
      <c r="AI98" s="329"/>
      <c r="AJ98" s="329"/>
      <c r="AK98" s="329"/>
      <c r="AL98" s="329"/>
      <c r="AM98" s="329"/>
    </row>
    <row r="99" spans="2:39" x14ac:dyDescent="0.45">
      <c r="B99" s="333"/>
      <c r="C99" s="334"/>
      <c r="D99" s="334"/>
      <c r="E99" s="333"/>
      <c r="F99" s="333"/>
      <c r="G99" s="333"/>
      <c r="H99" s="333"/>
      <c r="I99" s="333"/>
      <c r="J99" s="333"/>
      <c r="K99" s="333"/>
      <c r="L99" s="333"/>
      <c r="M99" s="333"/>
      <c r="N99" s="333"/>
      <c r="O99" s="333"/>
      <c r="P99" s="333"/>
      <c r="Q99" s="333"/>
      <c r="R99" s="333"/>
      <c r="S99" s="333"/>
      <c r="T99" s="333"/>
      <c r="U99" s="333"/>
      <c r="V99" s="333"/>
      <c r="W99" s="333"/>
      <c r="Y99" s="335"/>
      <c r="Z99" s="335"/>
      <c r="AA99" s="329"/>
      <c r="AB99" s="329"/>
      <c r="AC99" s="329"/>
      <c r="AD99" s="329"/>
      <c r="AE99" s="329"/>
      <c r="AF99" s="329"/>
      <c r="AG99" s="329"/>
      <c r="AH99" s="329"/>
      <c r="AI99" s="329"/>
      <c r="AJ99" s="329"/>
      <c r="AK99" s="329"/>
      <c r="AL99" s="329"/>
      <c r="AM99" s="329"/>
    </row>
    <row r="100" spans="2:39" x14ac:dyDescent="0.45">
      <c r="B100" s="333"/>
      <c r="C100" s="334"/>
      <c r="D100" s="334"/>
      <c r="E100" s="333"/>
      <c r="F100" s="333"/>
      <c r="G100" s="333"/>
      <c r="H100" s="333"/>
      <c r="I100" s="333"/>
      <c r="J100" s="333"/>
      <c r="K100" s="333"/>
      <c r="L100" s="333"/>
      <c r="M100" s="333"/>
      <c r="N100" s="333"/>
      <c r="O100" s="333"/>
      <c r="P100" s="333"/>
      <c r="Q100" s="333"/>
      <c r="R100" s="333"/>
      <c r="S100" s="333"/>
      <c r="T100" s="333"/>
      <c r="U100" s="333"/>
      <c r="V100" s="333"/>
      <c r="W100" s="333"/>
      <c r="Y100" s="335"/>
      <c r="Z100" s="335"/>
      <c r="AA100" s="329"/>
      <c r="AB100" s="329"/>
      <c r="AC100" s="329"/>
      <c r="AD100" s="329"/>
      <c r="AE100" s="329"/>
      <c r="AF100" s="329"/>
      <c r="AG100" s="329"/>
      <c r="AH100" s="329"/>
      <c r="AI100" s="329"/>
      <c r="AJ100" s="329"/>
      <c r="AK100" s="329"/>
      <c r="AL100" s="329"/>
      <c r="AM100" s="329"/>
    </row>
    <row r="101" spans="2:39" x14ac:dyDescent="0.45">
      <c r="B101" s="333"/>
      <c r="C101" s="334"/>
      <c r="D101" s="334"/>
      <c r="E101" s="333"/>
      <c r="F101" s="333"/>
      <c r="G101" s="333"/>
      <c r="H101" s="333"/>
      <c r="I101" s="333"/>
      <c r="J101" s="333"/>
      <c r="K101" s="333"/>
      <c r="L101" s="333"/>
      <c r="M101" s="333"/>
      <c r="N101" s="333"/>
      <c r="O101" s="333"/>
      <c r="P101" s="333"/>
      <c r="Q101" s="333"/>
      <c r="R101" s="333"/>
      <c r="S101" s="333"/>
      <c r="T101" s="333"/>
      <c r="U101" s="333"/>
      <c r="V101" s="333"/>
      <c r="W101" s="333"/>
      <c r="Y101" s="335"/>
      <c r="Z101" s="335"/>
      <c r="AA101" s="329"/>
      <c r="AB101" s="329"/>
      <c r="AC101" s="329"/>
      <c r="AD101" s="329"/>
      <c r="AE101" s="329"/>
      <c r="AF101" s="329"/>
      <c r="AG101" s="329"/>
      <c r="AH101" s="329"/>
      <c r="AI101" s="329"/>
      <c r="AJ101" s="329"/>
      <c r="AK101" s="329"/>
      <c r="AL101" s="329"/>
      <c r="AM101" s="329"/>
    </row>
    <row r="102" spans="2:39" x14ac:dyDescent="0.45">
      <c r="B102" s="333"/>
      <c r="C102" s="334"/>
      <c r="D102" s="334"/>
      <c r="E102" s="333"/>
      <c r="F102" s="333"/>
      <c r="G102" s="333"/>
      <c r="H102" s="333"/>
      <c r="I102" s="333"/>
      <c r="J102" s="333"/>
      <c r="K102" s="333"/>
      <c r="L102" s="333"/>
      <c r="M102" s="333"/>
      <c r="N102" s="333"/>
      <c r="O102" s="333"/>
      <c r="P102" s="333"/>
      <c r="Q102" s="333"/>
      <c r="R102" s="333"/>
      <c r="S102" s="333"/>
      <c r="T102" s="333"/>
      <c r="U102" s="333"/>
      <c r="V102" s="333"/>
      <c r="W102" s="333"/>
      <c r="Y102" s="335"/>
      <c r="Z102" s="335"/>
      <c r="AA102" s="329"/>
      <c r="AB102" s="329"/>
      <c r="AC102" s="329"/>
      <c r="AD102" s="329"/>
      <c r="AE102" s="329"/>
      <c r="AF102" s="329"/>
      <c r="AG102" s="329"/>
      <c r="AH102" s="329"/>
      <c r="AI102" s="329"/>
      <c r="AJ102" s="329"/>
      <c r="AK102" s="329"/>
      <c r="AL102" s="329"/>
      <c r="AM102" s="329"/>
    </row>
    <row r="103" spans="2:39" x14ac:dyDescent="0.45">
      <c r="B103" s="333"/>
      <c r="C103" s="334"/>
      <c r="D103" s="334"/>
      <c r="E103" s="333"/>
      <c r="F103" s="333"/>
      <c r="G103" s="333"/>
      <c r="H103" s="333"/>
      <c r="I103" s="333"/>
      <c r="J103" s="333"/>
      <c r="K103" s="333"/>
      <c r="L103" s="333"/>
      <c r="M103" s="333"/>
      <c r="N103" s="333"/>
      <c r="O103" s="333"/>
      <c r="P103" s="333"/>
      <c r="Q103" s="333"/>
      <c r="R103" s="333"/>
      <c r="S103" s="333"/>
      <c r="T103" s="333"/>
      <c r="U103" s="333"/>
      <c r="V103" s="333"/>
      <c r="W103" s="333"/>
      <c r="Y103" s="335"/>
      <c r="Z103" s="335"/>
      <c r="AA103" s="329"/>
      <c r="AB103" s="329"/>
      <c r="AC103" s="329"/>
      <c r="AD103" s="329"/>
      <c r="AE103" s="329"/>
      <c r="AF103" s="329"/>
      <c r="AG103" s="329"/>
      <c r="AH103" s="329"/>
      <c r="AI103" s="329"/>
      <c r="AJ103" s="329"/>
      <c r="AK103" s="329"/>
      <c r="AL103" s="329"/>
      <c r="AM103" s="329"/>
    </row>
    <row r="104" spans="2:39" x14ac:dyDescent="0.45">
      <c r="B104" s="333"/>
      <c r="C104" s="334"/>
      <c r="D104" s="334"/>
      <c r="E104" s="333"/>
      <c r="F104" s="333"/>
      <c r="G104" s="333"/>
      <c r="H104" s="333"/>
      <c r="I104" s="333"/>
      <c r="J104" s="333"/>
      <c r="K104" s="333"/>
      <c r="L104" s="333"/>
      <c r="M104" s="333"/>
      <c r="N104" s="333"/>
      <c r="O104" s="333"/>
      <c r="P104" s="333"/>
      <c r="Q104" s="333"/>
      <c r="R104" s="333"/>
      <c r="S104" s="333"/>
      <c r="T104" s="333"/>
      <c r="U104" s="333"/>
      <c r="V104" s="333"/>
      <c r="W104" s="333"/>
      <c r="Y104" s="335"/>
      <c r="Z104" s="335"/>
      <c r="AA104" s="329"/>
      <c r="AB104" s="329"/>
      <c r="AC104" s="329"/>
      <c r="AD104" s="329"/>
      <c r="AE104" s="329"/>
      <c r="AF104" s="329"/>
      <c r="AG104" s="329"/>
      <c r="AH104" s="329"/>
      <c r="AI104" s="329"/>
      <c r="AJ104" s="329"/>
      <c r="AK104" s="329"/>
      <c r="AL104" s="329"/>
      <c r="AM104" s="329"/>
    </row>
    <row r="105" spans="2:39" x14ac:dyDescent="0.45">
      <c r="B105" s="333"/>
      <c r="C105" s="334"/>
      <c r="D105" s="334"/>
      <c r="E105" s="333"/>
      <c r="F105" s="333"/>
      <c r="G105" s="333"/>
      <c r="H105" s="333"/>
      <c r="I105" s="333"/>
      <c r="J105" s="333"/>
      <c r="K105" s="333"/>
      <c r="L105" s="333"/>
      <c r="M105" s="333"/>
      <c r="N105" s="333"/>
      <c r="O105" s="333"/>
      <c r="P105" s="333"/>
      <c r="Q105" s="333"/>
      <c r="R105" s="333"/>
      <c r="S105" s="333"/>
      <c r="T105" s="333"/>
      <c r="U105" s="333"/>
      <c r="V105" s="333"/>
      <c r="W105" s="333"/>
      <c r="Y105" s="335"/>
      <c r="Z105" s="335"/>
      <c r="AA105" s="329"/>
      <c r="AB105" s="329"/>
      <c r="AC105" s="329"/>
      <c r="AD105" s="329"/>
      <c r="AE105" s="329"/>
      <c r="AF105" s="329"/>
      <c r="AG105" s="329"/>
      <c r="AH105" s="329"/>
      <c r="AI105" s="329"/>
      <c r="AJ105" s="329"/>
      <c r="AK105" s="329"/>
      <c r="AL105" s="329"/>
      <c r="AM105" s="329"/>
    </row>
    <row r="106" spans="2:39" x14ac:dyDescent="0.45">
      <c r="B106" s="333"/>
      <c r="C106" s="334"/>
      <c r="D106" s="334"/>
      <c r="E106" s="333"/>
      <c r="F106" s="333"/>
      <c r="G106" s="333"/>
      <c r="H106" s="333"/>
      <c r="I106" s="333"/>
      <c r="J106" s="333"/>
      <c r="K106" s="333"/>
      <c r="L106" s="333"/>
      <c r="M106" s="333"/>
      <c r="N106" s="333"/>
      <c r="O106" s="333"/>
      <c r="P106" s="333"/>
      <c r="Q106" s="333"/>
      <c r="R106" s="333"/>
      <c r="S106" s="333"/>
      <c r="T106" s="333"/>
      <c r="U106" s="333"/>
      <c r="V106" s="333"/>
      <c r="W106" s="333"/>
      <c r="Y106" s="335"/>
      <c r="Z106" s="335"/>
      <c r="AA106" s="329"/>
      <c r="AB106" s="329"/>
      <c r="AC106" s="329"/>
      <c r="AD106" s="329"/>
      <c r="AE106" s="329"/>
      <c r="AF106" s="329"/>
      <c r="AG106" s="329"/>
      <c r="AH106" s="329"/>
      <c r="AI106" s="329"/>
      <c r="AJ106" s="329"/>
      <c r="AK106" s="329"/>
      <c r="AL106" s="329"/>
      <c r="AM106" s="329"/>
    </row>
    <row r="107" spans="2:39" x14ac:dyDescent="0.45">
      <c r="B107" s="333"/>
      <c r="C107" s="334"/>
      <c r="D107" s="334"/>
      <c r="E107" s="333"/>
      <c r="F107" s="333"/>
      <c r="G107" s="333"/>
      <c r="H107" s="333"/>
      <c r="I107" s="333"/>
      <c r="J107" s="333"/>
      <c r="K107" s="333"/>
      <c r="L107" s="333"/>
      <c r="M107" s="333"/>
      <c r="N107" s="333"/>
      <c r="O107" s="333"/>
      <c r="P107" s="333"/>
      <c r="Q107" s="333"/>
      <c r="R107" s="333"/>
      <c r="S107" s="333"/>
      <c r="T107" s="333"/>
      <c r="U107" s="333"/>
      <c r="V107" s="333"/>
      <c r="W107" s="333"/>
      <c r="Y107" s="335"/>
      <c r="Z107" s="335"/>
      <c r="AA107" s="329"/>
      <c r="AB107" s="329"/>
      <c r="AC107" s="329"/>
      <c r="AD107" s="329"/>
      <c r="AE107" s="329"/>
      <c r="AF107" s="329"/>
      <c r="AG107" s="329"/>
      <c r="AH107" s="329"/>
      <c r="AI107" s="329"/>
      <c r="AJ107" s="329"/>
      <c r="AK107" s="329"/>
      <c r="AL107" s="329"/>
      <c r="AM107" s="329"/>
    </row>
    <row r="108" spans="2:39" x14ac:dyDescent="0.45">
      <c r="B108" s="333"/>
      <c r="C108" s="334"/>
      <c r="D108" s="334"/>
      <c r="E108" s="333"/>
      <c r="F108" s="333"/>
      <c r="G108" s="333"/>
      <c r="H108" s="333"/>
      <c r="I108" s="333"/>
      <c r="J108" s="333"/>
      <c r="K108" s="333"/>
      <c r="L108" s="333"/>
      <c r="M108" s="333"/>
      <c r="N108" s="333"/>
      <c r="O108" s="333"/>
      <c r="P108" s="333"/>
      <c r="Q108" s="333"/>
      <c r="R108" s="333"/>
      <c r="S108" s="333"/>
      <c r="T108" s="333"/>
      <c r="U108" s="333"/>
      <c r="V108" s="333"/>
      <c r="W108" s="333"/>
      <c r="Y108" s="335"/>
      <c r="Z108" s="335"/>
      <c r="AA108" s="329"/>
      <c r="AB108" s="329"/>
      <c r="AC108" s="329"/>
      <c r="AD108" s="329"/>
      <c r="AE108" s="329"/>
      <c r="AF108" s="329"/>
      <c r="AG108" s="329"/>
      <c r="AH108" s="329"/>
      <c r="AI108" s="329"/>
      <c r="AJ108" s="329"/>
      <c r="AK108" s="329"/>
      <c r="AL108" s="329"/>
      <c r="AM108" s="329"/>
    </row>
    <row r="109" spans="2:39" x14ac:dyDescent="0.45">
      <c r="B109" s="333"/>
      <c r="C109" s="334"/>
      <c r="D109" s="334"/>
      <c r="E109" s="333"/>
      <c r="F109" s="333"/>
      <c r="G109" s="333"/>
      <c r="H109" s="333"/>
      <c r="I109" s="333"/>
      <c r="J109" s="333"/>
      <c r="K109" s="333"/>
      <c r="L109" s="333"/>
      <c r="M109" s="333"/>
      <c r="N109" s="333"/>
      <c r="O109" s="333"/>
      <c r="P109" s="333"/>
      <c r="Q109" s="333"/>
      <c r="R109" s="333"/>
      <c r="S109" s="333"/>
      <c r="T109" s="333"/>
      <c r="U109" s="333"/>
      <c r="V109" s="333"/>
      <c r="W109" s="333"/>
      <c r="Y109" s="335"/>
      <c r="Z109" s="335"/>
      <c r="AA109" s="329"/>
      <c r="AB109" s="329"/>
      <c r="AC109" s="329"/>
      <c r="AD109" s="329"/>
      <c r="AE109" s="329"/>
      <c r="AF109" s="329"/>
      <c r="AG109" s="329"/>
      <c r="AH109" s="329"/>
      <c r="AI109" s="329"/>
      <c r="AJ109" s="329"/>
      <c r="AK109" s="329"/>
      <c r="AL109" s="329"/>
      <c r="AM109" s="329"/>
    </row>
    <row r="110" spans="2:39" x14ac:dyDescent="0.45">
      <c r="B110" s="333"/>
      <c r="C110" s="334"/>
      <c r="D110" s="334"/>
      <c r="E110" s="333"/>
      <c r="F110" s="333"/>
      <c r="G110" s="333"/>
      <c r="H110" s="333"/>
      <c r="I110" s="333"/>
      <c r="J110" s="333"/>
      <c r="K110" s="333"/>
      <c r="L110" s="333"/>
      <c r="M110" s="333"/>
      <c r="N110" s="333"/>
      <c r="O110" s="333"/>
      <c r="P110" s="333"/>
      <c r="Q110" s="333"/>
      <c r="R110" s="333"/>
      <c r="S110" s="333"/>
      <c r="T110" s="333"/>
      <c r="U110" s="333"/>
      <c r="V110" s="333"/>
      <c r="W110" s="333"/>
      <c r="Y110" s="335"/>
      <c r="Z110" s="335"/>
      <c r="AA110" s="329"/>
      <c r="AB110" s="329"/>
      <c r="AC110" s="329"/>
      <c r="AD110" s="329"/>
      <c r="AE110" s="329"/>
      <c r="AF110" s="329"/>
      <c r="AG110" s="329"/>
      <c r="AH110" s="329"/>
      <c r="AI110" s="329"/>
      <c r="AJ110" s="329"/>
      <c r="AK110" s="329"/>
      <c r="AL110" s="329"/>
      <c r="AM110" s="329"/>
    </row>
    <row r="111" spans="2:39" x14ac:dyDescent="0.45">
      <c r="B111" s="333"/>
      <c r="C111" s="334"/>
      <c r="D111" s="334"/>
      <c r="E111" s="333"/>
      <c r="F111" s="333"/>
      <c r="G111" s="333"/>
      <c r="H111" s="333"/>
      <c r="I111" s="333"/>
      <c r="J111" s="333"/>
      <c r="K111" s="333"/>
      <c r="L111" s="333"/>
      <c r="M111" s="333"/>
      <c r="N111" s="333"/>
      <c r="O111" s="333"/>
      <c r="P111" s="333"/>
      <c r="Q111" s="333"/>
      <c r="R111" s="333"/>
      <c r="S111" s="333"/>
      <c r="T111" s="333"/>
      <c r="U111" s="333"/>
      <c r="V111" s="333"/>
      <c r="W111" s="333"/>
      <c r="Y111" s="335"/>
      <c r="Z111" s="335"/>
      <c r="AA111" s="329"/>
      <c r="AB111" s="329"/>
      <c r="AC111" s="329"/>
      <c r="AD111" s="329"/>
      <c r="AE111" s="329"/>
      <c r="AF111" s="329"/>
      <c r="AG111" s="329"/>
      <c r="AH111" s="329"/>
      <c r="AI111" s="329"/>
      <c r="AJ111" s="329"/>
      <c r="AK111" s="329"/>
      <c r="AL111" s="329"/>
      <c r="AM111" s="329"/>
    </row>
    <row r="112" spans="2:39" x14ac:dyDescent="0.45">
      <c r="B112" s="333"/>
      <c r="C112" s="334"/>
      <c r="D112" s="334"/>
      <c r="E112" s="333"/>
      <c r="F112" s="333"/>
      <c r="G112" s="333"/>
      <c r="H112" s="333"/>
      <c r="I112" s="333"/>
      <c r="J112" s="333"/>
      <c r="K112" s="333"/>
      <c r="L112" s="333"/>
      <c r="M112" s="333"/>
      <c r="N112" s="333"/>
      <c r="O112" s="333"/>
      <c r="P112" s="333"/>
      <c r="Q112" s="333"/>
      <c r="R112" s="333"/>
      <c r="S112" s="333"/>
      <c r="T112" s="333"/>
      <c r="U112" s="333"/>
      <c r="V112" s="333"/>
      <c r="W112" s="333"/>
      <c r="Y112" s="335"/>
      <c r="Z112" s="335"/>
      <c r="AA112" s="329"/>
      <c r="AB112" s="329"/>
      <c r="AC112" s="329"/>
      <c r="AD112" s="329"/>
      <c r="AE112" s="329"/>
      <c r="AF112" s="329"/>
      <c r="AG112" s="329"/>
      <c r="AH112" s="329"/>
      <c r="AI112" s="329"/>
      <c r="AJ112" s="329"/>
      <c r="AK112" s="329"/>
      <c r="AL112" s="329"/>
      <c r="AM112" s="329"/>
    </row>
    <row r="113" spans="2:39" x14ac:dyDescent="0.45">
      <c r="B113" s="333"/>
      <c r="C113" s="334"/>
      <c r="D113" s="334"/>
      <c r="E113" s="333"/>
      <c r="F113" s="333"/>
      <c r="G113" s="333"/>
      <c r="H113" s="333"/>
      <c r="I113" s="333"/>
      <c r="J113" s="333"/>
      <c r="K113" s="333"/>
      <c r="L113" s="333"/>
      <c r="M113" s="333"/>
      <c r="N113" s="333"/>
      <c r="O113" s="333"/>
      <c r="P113" s="333"/>
      <c r="Q113" s="333"/>
      <c r="R113" s="333"/>
      <c r="S113" s="333"/>
      <c r="T113" s="333"/>
      <c r="U113" s="333"/>
      <c r="V113" s="333"/>
      <c r="W113" s="333"/>
      <c r="Y113" s="335"/>
      <c r="Z113" s="335"/>
      <c r="AA113" s="329"/>
      <c r="AB113" s="329"/>
      <c r="AC113" s="329"/>
      <c r="AD113" s="329"/>
      <c r="AE113" s="329"/>
      <c r="AF113" s="329"/>
      <c r="AG113" s="329"/>
      <c r="AH113" s="329"/>
      <c r="AI113" s="329"/>
      <c r="AJ113" s="329"/>
      <c r="AK113" s="329"/>
      <c r="AL113" s="329"/>
      <c r="AM113" s="329"/>
    </row>
    <row r="114" spans="2:39" x14ac:dyDescent="0.45">
      <c r="B114" s="333"/>
      <c r="C114" s="334"/>
      <c r="D114" s="334"/>
      <c r="E114" s="333"/>
      <c r="F114" s="333"/>
      <c r="G114" s="333"/>
      <c r="H114" s="333"/>
      <c r="I114" s="333"/>
      <c r="J114" s="333"/>
      <c r="K114" s="333"/>
      <c r="L114" s="333"/>
      <c r="M114" s="333"/>
      <c r="N114" s="333"/>
      <c r="O114" s="333"/>
      <c r="P114" s="333"/>
      <c r="Q114" s="333"/>
      <c r="R114" s="333"/>
      <c r="S114" s="333"/>
      <c r="T114" s="333"/>
      <c r="U114" s="333"/>
      <c r="V114" s="333"/>
      <c r="W114" s="333"/>
      <c r="Y114" s="335"/>
      <c r="Z114" s="335"/>
      <c r="AA114" s="329"/>
      <c r="AB114" s="329"/>
      <c r="AC114" s="329"/>
      <c r="AD114" s="329"/>
      <c r="AE114" s="329"/>
      <c r="AF114" s="329"/>
      <c r="AG114" s="329"/>
      <c r="AH114" s="329"/>
      <c r="AI114" s="329"/>
      <c r="AJ114" s="329"/>
      <c r="AK114" s="329"/>
      <c r="AL114" s="329"/>
      <c r="AM114" s="329"/>
    </row>
    <row r="115" spans="2:39" x14ac:dyDescent="0.45">
      <c r="B115" s="333"/>
      <c r="C115" s="334"/>
      <c r="D115" s="334"/>
      <c r="E115" s="333"/>
      <c r="F115" s="333"/>
      <c r="G115" s="333"/>
      <c r="H115" s="333"/>
      <c r="I115" s="333"/>
      <c r="J115" s="333"/>
      <c r="K115" s="333"/>
      <c r="L115" s="333"/>
      <c r="M115" s="333"/>
      <c r="N115" s="333"/>
      <c r="O115" s="333"/>
      <c r="P115" s="333"/>
      <c r="Q115" s="333"/>
      <c r="R115" s="333"/>
      <c r="S115" s="333"/>
      <c r="T115" s="333"/>
      <c r="U115" s="333"/>
      <c r="V115" s="333"/>
      <c r="W115" s="333"/>
      <c r="Y115" s="335"/>
      <c r="Z115" s="335"/>
      <c r="AA115" s="329"/>
      <c r="AB115" s="329"/>
      <c r="AC115" s="329"/>
      <c r="AD115" s="329"/>
      <c r="AE115" s="329"/>
      <c r="AF115" s="329"/>
      <c r="AG115" s="329"/>
      <c r="AH115" s="329"/>
      <c r="AI115" s="329"/>
      <c r="AJ115" s="329"/>
      <c r="AK115" s="329"/>
      <c r="AL115" s="329"/>
      <c r="AM115" s="329"/>
    </row>
    <row r="116" spans="2:39" x14ac:dyDescent="0.45">
      <c r="B116" s="333"/>
      <c r="C116" s="334"/>
      <c r="D116" s="334"/>
      <c r="E116" s="333"/>
      <c r="F116" s="333"/>
      <c r="G116" s="333"/>
      <c r="H116" s="333"/>
      <c r="I116" s="333"/>
      <c r="J116" s="333"/>
      <c r="K116" s="333"/>
      <c r="L116" s="333"/>
      <c r="M116" s="333"/>
      <c r="N116" s="333"/>
      <c r="O116" s="333"/>
      <c r="P116" s="333"/>
      <c r="Q116" s="333"/>
      <c r="R116" s="333"/>
      <c r="S116" s="333"/>
      <c r="T116" s="333"/>
      <c r="U116" s="333"/>
      <c r="V116" s="333"/>
      <c r="W116" s="333"/>
      <c r="Y116" s="335"/>
      <c r="Z116" s="335"/>
      <c r="AA116" s="329"/>
      <c r="AB116" s="329"/>
      <c r="AC116" s="329"/>
      <c r="AD116" s="329"/>
      <c r="AE116" s="329"/>
      <c r="AF116" s="329"/>
      <c r="AG116" s="329"/>
      <c r="AH116" s="329"/>
      <c r="AI116" s="329"/>
      <c r="AJ116" s="329"/>
      <c r="AK116" s="329"/>
      <c r="AL116" s="329"/>
      <c r="AM116" s="329"/>
    </row>
    <row r="117" spans="2:39" x14ac:dyDescent="0.45">
      <c r="B117" s="333"/>
      <c r="C117" s="334"/>
      <c r="D117" s="334"/>
      <c r="E117" s="333"/>
      <c r="F117" s="333"/>
      <c r="G117" s="333"/>
      <c r="H117" s="333"/>
      <c r="I117" s="333"/>
      <c r="J117" s="333"/>
      <c r="K117" s="333"/>
      <c r="L117" s="333"/>
      <c r="M117" s="333"/>
      <c r="N117" s="333"/>
      <c r="O117" s="333"/>
      <c r="P117" s="333"/>
      <c r="Q117" s="333"/>
      <c r="R117" s="333"/>
      <c r="S117" s="333"/>
      <c r="T117" s="333"/>
      <c r="U117" s="333"/>
      <c r="V117" s="333"/>
      <c r="W117" s="333"/>
      <c r="Y117" s="335"/>
      <c r="Z117" s="335"/>
      <c r="AA117" s="329"/>
      <c r="AB117" s="329"/>
      <c r="AC117" s="329"/>
      <c r="AD117" s="329"/>
      <c r="AE117" s="329"/>
      <c r="AF117" s="329"/>
      <c r="AG117" s="329"/>
      <c r="AH117" s="329"/>
      <c r="AI117" s="329"/>
      <c r="AJ117" s="329"/>
      <c r="AK117" s="329"/>
      <c r="AL117" s="329"/>
      <c r="AM117" s="329"/>
    </row>
    <row r="118" spans="2:39" x14ac:dyDescent="0.45">
      <c r="B118" s="333"/>
      <c r="C118" s="334"/>
      <c r="D118" s="334"/>
      <c r="E118" s="333"/>
      <c r="F118" s="333"/>
      <c r="G118" s="333"/>
      <c r="H118" s="333"/>
      <c r="I118" s="333"/>
      <c r="J118" s="333"/>
      <c r="K118" s="333"/>
      <c r="L118" s="333"/>
      <c r="M118" s="333"/>
      <c r="N118" s="333"/>
      <c r="O118" s="333"/>
      <c r="P118" s="333"/>
      <c r="Q118" s="333"/>
      <c r="R118" s="333"/>
      <c r="S118" s="333"/>
      <c r="T118" s="333"/>
      <c r="U118" s="333"/>
      <c r="V118" s="333"/>
      <c r="W118" s="333"/>
      <c r="Y118" s="335"/>
      <c r="Z118" s="335"/>
      <c r="AA118" s="329"/>
      <c r="AB118" s="329"/>
      <c r="AC118" s="329"/>
      <c r="AD118" s="329"/>
      <c r="AE118" s="329"/>
      <c r="AF118" s="329"/>
      <c r="AG118" s="329"/>
      <c r="AH118" s="329"/>
      <c r="AI118" s="329"/>
      <c r="AJ118" s="329"/>
      <c r="AK118" s="329"/>
      <c r="AL118" s="329"/>
      <c r="AM118" s="329"/>
    </row>
    <row r="119" spans="2:39" x14ac:dyDescent="0.45">
      <c r="B119" s="333"/>
      <c r="C119" s="334"/>
      <c r="D119" s="334"/>
      <c r="E119" s="333"/>
      <c r="F119" s="333"/>
      <c r="G119" s="333"/>
      <c r="H119" s="333"/>
      <c r="I119" s="333"/>
      <c r="J119" s="333"/>
      <c r="K119" s="333"/>
      <c r="L119" s="333"/>
      <c r="M119" s="333"/>
      <c r="N119" s="333"/>
      <c r="O119" s="333"/>
      <c r="P119" s="333"/>
      <c r="Q119" s="333"/>
      <c r="R119" s="333"/>
      <c r="S119" s="333"/>
      <c r="T119" s="333"/>
      <c r="U119" s="333"/>
      <c r="V119" s="333"/>
      <c r="W119" s="333"/>
      <c r="Y119" s="335"/>
      <c r="Z119" s="335"/>
      <c r="AA119" s="329"/>
      <c r="AB119" s="329"/>
      <c r="AC119" s="329"/>
      <c r="AD119" s="329"/>
      <c r="AE119" s="329"/>
      <c r="AF119" s="329"/>
      <c r="AG119" s="329"/>
      <c r="AH119" s="329"/>
      <c r="AI119" s="329"/>
      <c r="AJ119" s="329"/>
      <c r="AK119" s="329"/>
      <c r="AL119" s="329"/>
      <c r="AM119" s="329"/>
    </row>
    <row r="120" spans="2:39" x14ac:dyDescent="0.45">
      <c r="B120" s="333"/>
      <c r="C120" s="334"/>
      <c r="D120" s="334"/>
      <c r="E120" s="333"/>
      <c r="F120" s="333"/>
      <c r="G120" s="333"/>
      <c r="H120" s="333"/>
      <c r="I120" s="333"/>
      <c r="J120" s="333"/>
      <c r="K120" s="333"/>
      <c r="L120" s="333"/>
      <c r="M120" s="333"/>
      <c r="N120" s="333"/>
      <c r="O120" s="333"/>
      <c r="P120" s="333"/>
      <c r="Q120" s="333"/>
      <c r="R120" s="333"/>
      <c r="S120" s="333"/>
      <c r="T120" s="333"/>
      <c r="U120" s="333"/>
      <c r="V120" s="333"/>
      <c r="W120" s="333"/>
      <c r="Y120" s="335"/>
      <c r="Z120" s="335"/>
      <c r="AA120" s="329"/>
      <c r="AB120" s="329"/>
      <c r="AC120" s="329"/>
      <c r="AD120" s="329"/>
      <c r="AE120" s="329"/>
      <c r="AF120" s="329"/>
      <c r="AG120" s="329"/>
      <c r="AH120" s="329"/>
      <c r="AI120" s="329"/>
      <c r="AJ120" s="329"/>
      <c r="AK120" s="329"/>
      <c r="AL120" s="329"/>
      <c r="AM120" s="329"/>
    </row>
    <row r="121" spans="2:39" x14ac:dyDescent="0.45">
      <c r="B121" s="333"/>
      <c r="C121" s="334"/>
      <c r="D121" s="334"/>
      <c r="E121" s="333"/>
      <c r="F121" s="333"/>
      <c r="G121" s="333"/>
      <c r="H121" s="333"/>
      <c r="I121" s="333"/>
      <c r="J121" s="333"/>
      <c r="K121" s="333"/>
      <c r="L121" s="333"/>
      <c r="M121" s="333"/>
      <c r="N121" s="333"/>
      <c r="O121" s="333"/>
      <c r="P121" s="333"/>
      <c r="Q121" s="333"/>
      <c r="R121" s="333"/>
      <c r="S121" s="333"/>
      <c r="T121" s="333"/>
      <c r="U121" s="333"/>
      <c r="V121" s="333"/>
      <c r="W121" s="333"/>
      <c r="Y121" s="335"/>
      <c r="Z121" s="335"/>
      <c r="AA121" s="329"/>
      <c r="AB121" s="329"/>
      <c r="AC121" s="329"/>
      <c r="AD121" s="329"/>
      <c r="AE121" s="329"/>
      <c r="AF121" s="329"/>
      <c r="AG121" s="329"/>
      <c r="AH121" s="329"/>
      <c r="AI121" s="329"/>
      <c r="AJ121" s="329"/>
      <c r="AK121" s="329"/>
      <c r="AL121" s="329"/>
      <c r="AM121" s="329"/>
    </row>
    <row r="122" spans="2:39" x14ac:dyDescent="0.45">
      <c r="B122" s="333"/>
      <c r="C122" s="334"/>
      <c r="D122" s="334"/>
      <c r="E122" s="333"/>
      <c r="F122" s="333"/>
      <c r="G122" s="333"/>
      <c r="H122" s="333"/>
      <c r="I122" s="333"/>
      <c r="J122" s="333"/>
      <c r="K122" s="333"/>
      <c r="L122" s="333"/>
      <c r="M122" s="333"/>
      <c r="N122" s="333"/>
      <c r="O122" s="333"/>
      <c r="P122" s="333"/>
      <c r="Q122" s="333"/>
      <c r="R122" s="333"/>
      <c r="S122" s="333"/>
      <c r="T122" s="333"/>
      <c r="U122" s="333"/>
      <c r="V122" s="333"/>
      <c r="W122" s="333"/>
      <c r="Y122" s="335"/>
      <c r="Z122" s="335"/>
      <c r="AA122" s="329"/>
      <c r="AB122" s="329"/>
      <c r="AC122" s="329"/>
      <c r="AD122" s="329"/>
      <c r="AE122" s="329"/>
      <c r="AF122" s="329"/>
      <c r="AG122" s="329"/>
      <c r="AH122" s="329"/>
      <c r="AI122" s="329"/>
      <c r="AJ122" s="329"/>
      <c r="AK122" s="329"/>
      <c r="AL122" s="329"/>
      <c r="AM122" s="329"/>
    </row>
    <row r="123" spans="2:39" x14ac:dyDescent="0.45">
      <c r="B123" s="333"/>
      <c r="C123" s="334"/>
      <c r="D123" s="334"/>
      <c r="E123" s="333"/>
      <c r="F123" s="333"/>
      <c r="G123" s="333"/>
      <c r="H123" s="333"/>
      <c r="I123" s="333"/>
      <c r="J123" s="333"/>
      <c r="K123" s="333"/>
      <c r="L123" s="333"/>
      <c r="M123" s="333"/>
      <c r="N123" s="333"/>
      <c r="O123" s="333"/>
      <c r="P123" s="333"/>
      <c r="Q123" s="333"/>
      <c r="R123" s="333"/>
      <c r="S123" s="333"/>
      <c r="T123" s="333"/>
      <c r="U123" s="333"/>
      <c r="V123" s="333"/>
      <c r="W123" s="333"/>
      <c r="Y123" s="335"/>
      <c r="Z123" s="335"/>
      <c r="AA123" s="329"/>
      <c r="AB123" s="329"/>
      <c r="AC123" s="329"/>
      <c r="AD123" s="329"/>
      <c r="AE123" s="329"/>
      <c r="AF123" s="329"/>
      <c r="AG123" s="329"/>
      <c r="AH123" s="329"/>
      <c r="AI123" s="329"/>
      <c r="AJ123" s="329"/>
      <c r="AK123" s="329"/>
      <c r="AL123" s="329"/>
      <c r="AM123" s="329"/>
    </row>
    <row r="124" spans="2:39" x14ac:dyDescent="0.45">
      <c r="B124" s="333"/>
      <c r="C124" s="334"/>
      <c r="D124" s="334"/>
      <c r="E124" s="333"/>
      <c r="F124" s="333"/>
      <c r="G124" s="333"/>
      <c r="H124" s="333"/>
      <c r="I124" s="333"/>
      <c r="J124" s="333"/>
      <c r="K124" s="333"/>
      <c r="L124" s="333"/>
      <c r="M124" s="333"/>
      <c r="N124" s="333"/>
      <c r="O124" s="333"/>
      <c r="P124" s="333"/>
      <c r="Q124" s="333"/>
      <c r="R124" s="333"/>
      <c r="S124" s="333"/>
      <c r="T124" s="333"/>
      <c r="U124" s="333"/>
      <c r="V124" s="333"/>
      <c r="W124" s="333"/>
      <c r="Y124" s="335"/>
      <c r="Z124" s="335"/>
      <c r="AA124" s="329"/>
      <c r="AB124" s="329"/>
      <c r="AC124" s="329"/>
      <c r="AD124" s="329"/>
      <c r="AE124" s="329"/>
      <c r="AF124" s="329"/>
      <c r="AG124" s="329"/>
      <c r="AH124" s="329"/>
      <c r="AI124" s="329"/>
      <c r="AJ124" s="329"/>
      <c r="AK124" s="329"/>
      <c r="AL124" s="329"/>
      <c r="AM124" s="329"/>
    </row>
    <row r="125" spans="2:39" x14ac:dyDescent="0.45">
      <c r="B125" s="333"/>
      <c r="C125" s="334"/>
      <c r="D125" s="334"/>
      <c r="E125" s="333"/>
      <c r="F125" s="333"/>
      <c r="G125" s="333"/>
      <c r="H125" s="333"/>
      <c r="I125" s="333"/>
      <c r="J125" s="333"/>
      <c r="K125" s="333"/>
      <c r="L125" s="333"/>
      <c r="M125" s="333"/>
      <c r="N125" s="333"/>
      <c r="O125" s="333"/>
      <c r="P125" s="333"/>
      <c r="Q125" s="333"/>
      <c r="R125" s="333"/>
      <c r="S125" s="333"/>
      <c r="T125" s="333"/>
      <c r="U125" s="333"/>
      <c r="V125" s="333"/>
      <c r="W125" s="333"/>
      <c r="Y125" s="335"/>
      <c r="Z125" s="335"/>
      <c r="AA125" s="329"/>
      <c r="AB125" s="329"/>
      <c r="AC125" s="329"/>
      <c r="AD125" s="329"/>
      <c r="AE125" s="329"/>
      <c r="AF125" s="329"/>
      <c r="AG125" s="329"/>
      <c r="AH125" s="329"/>
      <c r="AI125" s="329"/>
      <c r="AJ125" s="329"/>
      <c r="AK125" s="329"/>
      <c r="AL125" s="329"/>
      <c r="AM125" s="329"/>
    </row>
    <row r="126" spans="2:39" x14ac:dyDescent="0.45">
      <c r="B126" s="333"/>
      <c r="C126" s="334"/>
      <c r="D126" s="334"/>
      <c r="E126" s="333"/>
      <c r="F126" s="333"/>
      <c r="G126" s="333"/>
      <c r="H126" s="333"/>
      <c r="I126" s="333"/>
      <c r="J126" s="333"/>
      <c r="K126" s="333"/>
      <c r="L126" s="333"/>
      <c r="M126" s="333"/>
      <c r="N126" s="333"/>
      <c r="O126" s="333"/>
      <c r="P126" s="333"/>
      <c r="Q126" s="333"/>
      <c r="R126" s="333"/>
      <c r="S126" s="333"/>
      <c r="T126" s="333"/>
      <c r="U126" s="333"/>
      <c r="V126" s="333"/>
      <c r="W126" s="333"/>
      <c r="Y126" s="335"/>
      <c r="Z126" s="335"/>
      <c r="AA126" s="329"/>
      <c r="AB126" s="329"/>
      <c r="AC126" s="329"/>
      <c r="AD126" s="329"/>
      <c r="AE126" s="329"/>
      <c r="AF126" s="329"/>
      <c r="AG126" s="329"/>
      <c r="AH126" s="329"/>
      <c r="AI126" s="329"/>
      <c r="AJ126" s="329"/>
      <c r="AK126" s="329"/>
      <c r="AL126" s="329"/>
      <c r="AM126" s="329"/>
    </row>
    <row r="127" spans="2:39" x14ac:dyDescent="0.45">
      <c r="B127" s="333"/>
      <c r="C127" s="334"/>
      <c r="D127" s="334"/>
      <c r="E127" s="333"/>
      <c r="F127" s="333"/>
      <c r="G127" s="333"/>
      <c r="H127" s="333"/>
      <c r="I127" s="333"/>
      <c r="J127" s="333"/>
      <c r="K127" s="333"/>
      <c r="L127" s="333"/>
      <c r="M127" s="333"/>
      <c r="N127" s="333"/>
      <c r="O127" s="333"/>
      <c r="P127" s="333"/>
      <c r="Q127" s="333"/>
      <c r="R127" s="333"/>
      <c r="S127" s="333"/>
      <c r="T127" s="333"/>
      <c r="U127" s="333"/>
      <c r="V127" s="333"/>
      <c r="W127" s="333"/>
      <c r="Y127" s="335"/>
      <c r="Z127" s="335"/>
      <c r="AA127" s="329"/>
      <c r="AB127" s="329"/>
      <c r="AC127" s="329"/>
      <c r="AD127" s="329"/>
      <c r="AE127" s="329"/>
      <c r="AF127" s="329"/>
      <c r="AG127" s="329"/>
      <c r="AH127" s="329"/>
      <c r="AI127" s="329"/>
      <c r="AJ127" s="329"/>
      <c r="AK127" s="329"/>
      <c r="AL127" s="329"/>
      <c r="AM127" s="329"/>
    </row>
    <row r="128" spans="2:39" x14ac:dyDescent="0.45">
      <c r="B128" s="333"/>
      <c r="C128" s="334"/>
      <c r="D128" s="334"/>
      <c r="E128" s="333"/>
      <c r="F128" s="333"/>
      <c r="G128" s="333"/>
      <c r="H128" s="333"/>
      <c r="I128" s="333"/>
      <c r="J128" s="333"/>
      <c r="K128" s="333"/>
      <c r="L128" s="333"/>
      <c r="M128" s="333"/>
      <c r="N128" s="333"/>
      <c r="O128" s="333"/>
      <c r="P128" s="333"/>
      <c r="Q128" s="333"/>
      <c r="R128" s="333"/>
      <c r="S128" s="333"/>
      <c r="T128" s="333"/>
      <c r="U128" s="333"/>
      <c r="V128" s="333"/>
      <c r="W128" s="333"/>
      <c r="Y128" s="335"/>
      <c r="Z128" s="335"/>
      <c r="AA128" s="329"/>
      <c r="AB128" s="329"/>
      <c r="AC128" s="329"/>
      <c r="AD128" s="329"/>
      <c r="AE128" s="329"/>
      <c r="AF128" s="329"/>
      <c r="AG128" s="329"/>
      <c r="AH128" s="329"/>
      <c r="AI128" s="329"/>
      <c r="AJ128" s="329"/>
      <c r="AK128" s="329"/>
      <c r="AL128" s="329"/>
      <c r="AM128" s="329"/>
    </row>
    <row r="129" spans="2:39" x14ac:dyDescent="0.45">
      <c r="B129" s="333"/>
      <c r="C129" s="334"/>
      <c r="D129" s="334"/>
      <c r="E129" s="333"/>
      <c r="F129" s="333"/>
      <c r="G129" s="333"/>
      <c r="H129" s="333"/>
      <c r="I129" s="333"/>
      <c r="J129" s="333"/>
      <c r="K129" s="333"/>
      <c r="L129" s="333"/>
      <c r="M129" s="333"/>
      <c r="N129" s="333"/>
      <c r="O129" s="333"/>
      <c r="P129" s="333"/>
      <c r="Q129" s="333"/>
      <c r="R129" s="333"/>
      <c r="S129" s="333"/>
      <c r="T129" s="333"/>
      <c r="U129" s="333"/>
      <c r="V129" s="333"/>
      <c r="W129" s="333"/>
      <c r="Y129" s="335"/>
      <c r="Z129" s="335"/>
      <c r="AA129" s="329"/>
      <c r="AB129" s="329"/>
      <c r="AC129" s="329"/>
      <c r="AD129" s="329"/>
      <c r="AE129" s="329"/>
      <c r="AF129" s="329"/>
      <c r="AG129" s="329"/>
      <c r="AH129" s="329"/>
      <c r="AI129" s="329"/>
      <c r="AJ129" s="329"/>
      <c r="AK129" s="329"/>
      <c r="AL129" s="329"/>
      <c r="AM129" s="329"/>
    </row>
    <row r="130" spans="2:39" x14ac:dyDescent="0.45">
      <c r="B130" s="333"/>
      <c r="C130" s="334"/>
      <c r="D130" s="334"/>
      <c r="E130" s="333"/>
      <c r="F130" s="333"/>
      <c r="G130" s="333"/>
      <c r="H130" s="333"/>
      <c r="I130" s="333"/>
      <c r="J130" s="333"/>
      <c r="K130" s="333"/>
      <c r="L130" s="333"/>
      <c r="M130" s="333"/>
      <c r="N130" s="333"/>
      <c r="O130" s="333"/>
      <c r="P130" s="333"/>
      <c r="Q130" s="333"/>
      <c r="R130" s="333"/>
      <c r="S130" s="333"/>
      <c r="T130" s="333"/>
      <c r="U130" s="333"/>
      <c r="V130" s="333"/>
      <c r="W130" s="333"/>
      <c r="Y130" s="335"/>
      <c r="Z130" s="335"/>
      <c r="AA130" s="329"/>
      <c r="AB130" s="329"/>
      <c r="AC130" s="329"/>
      <c r="AD130" s="329"/>
      <c r="AE130" s="329"/>
      <c r="AF130" s="329"/>
      <c r="AG130" s="329"/>
      <c r="AH130" s="329"/>
      <c r="AI130" s="329"/>
      <c r="AJ130" s="329"/>
      <c r="AK130" s="329"/>
      <c r="AL130" s="329"/>
      <c r="AM130" s="329"/>
    </row>
    <row r="131" spans="2:39" x14ac:dyDescent="0.45">
      <c r="B131" s="333"/>
      <c r="C131" s="334"/>
      <c r="D131" s="334"/>
      <c r="E131" s="333"/>
      <c r="F131" s="333"/>
      <c r="G131" s="333"/>
      <c r="H131" s="333"/>
      <c r="I131" s="333"/>
      <c r="J131" s="333"/>
      <c r="K131" s="333"/>
      <c r="L131" s="333"/>
      <c r="M131" s="333"/>
      <c r="N131" s="333"/>
      <c r="O131" s="333"/>
      <c r="P131" s="333"/>
      <c r="Q131" s="333"/>
      <c r="R131" s="333"/>
      <c r="S131" s="333"/>
      <c r="T131" s="333"/>
      <c r="U131" s="333"/>
      <c r="V131" s="333"/>
      <c r="W131" s="333"/>
      <c r="Y131" s="335"/>
      <c r="Z131" s="335"/>
      <c r="AA131" s="329"/>
      <c r="AB131" s="329"/>
      <c r="AC131" s="329"/>
      <c r="AD131" s="329"/>
      <c r="AE131" s="329"/>
      <c r="AF131" s="329"/>
      <c r="AG131" s="329"/>
      <c r="AH131" s="329"/>
      <c r="AI131" s="329"/>
      <c r="AJ131" s="329"/>
      <c r="AK131" s="329"/>
      <c r="AL131" s="329"/>
      <c r="AM131" s="329"/>
    </row>
    <row r="132" spans="2:39" x14ac:dyDescent="0.45">
      <c r="B132" s="333"/>
      <c r="C132" s="334"/>
      <c r="D132" s="334"/>
      <c r="E132" s="333"/>
      <c r="F132" s="333"/>
      <c r="G132" s="333"/>
      <c r="H132" s="333"/>
      <c r="I132" s="333"/>
      <c r="J132" s="333"/>
      <c r="K132" s="333"/>
      <c r="L132" s="333"/>
      <c r="M132" s="333"/>
      <c r="N132" s="333"/>
      <c r="O132" s="333"/>
      <c r="P132" s="333"/>
      <c r="Q132" s="333"/>
      <c r="R132" s="333"/>
      <c r="S132" s="333"/>
      <c r="T132" s="333"/>
      <c r="U132" s="333"/>
      <c r="V132" s="333"/>
      <c r="W132" s="333"/>
      <c r="Y132" s="335"/>
      <c r="Z132" s="335"/>
      <c r="AA132" s="329"/>
      <c r="AB132" s="329"/>
      <c r="AC132" s="329"/>
      <c r="AD132" s="329"/>
      <c r="AE132" s="329"/>
      <c r="AF132" s="329"/>
      <c r="AG132" s="329"/>
      <c r="AH132" s="329"/>
      <c r="AI132" s="329"/>
      <c r="AJ132" s="329"/>
      <c r="AK132" s="329"/>
      <c r="AL132" s="329"/>
      <c r="AM132" s="329"/>
    </row>
    <row r="133" spans="2:39" x14ac:dyDescent="0.45">
      <c r="B133" s="333"/>
      <c r="C133" s="334"/>
      <c r="D133" s="334"/>
      <c r="E133" s="333"/>
      <c r="F133" s="333"/>
      <c r="G133" s="333"/>
      <c r="H133" s="333"/>
      <c r="I133" s="333"/>
      <c r="J133" s="333"/>
      <c r="K133" s="333"/>
      <c r="L133" s="333"/>
      <c r="M133" s="333"/>
      <c r="N133" s="333"/>
      <c r="O133" s="333"/>
      <c r="P133" s="333"/>
      <c r="Q133" s="333"/>
      <c r="R133" s="333"/>
      <c r="S133" s="333"/>
      <c r="T133" s="333"/>
      <c r="U133" s="333"/>
      <c r="V133" s="333"/>
      <c r="W133" s="333"/>
      <c r="Y133" s="335"/>
      <c r="Z133" s="335"/>
      <c r="AA133" s="329"/>
      <c r="AB133" s="329"/>
      <c r="AC133" s="329"/>
      <c r="AD133" s="329"/>
      <c r="AE133" s="329"/>
      <c r="AF133" s="329"/>
      <c r="AG133" s="329"/>
      <c r="AH133" s="329"/>
      <c r="AI133" s="329"/>
      <c r="AJ133" s="329"/>
      <c r="AK133" s="329"/>
      <c r="AL133" s="329"/>
      <c r="AM133" s="329"/>
    </row>
    <row r="134" spans="2:39" x14ac:dyDescent="0.45">
      <c r="B134" s="333"/>
      <c r="C134" s="334"/>
      <c r="D134" s="334"/>
      <c r="E134" s="333"/>
      <c r="F134" s="333"/>
      <c r="G134" s="333"/>
      <c r="H134" s="333"/>
      <c r="I134" s="333"/>
      <c r="J134" s="333"/>
      <c r="K134" s="333"/>
      <c r="L134" s="333"/>
      <c r="M134" s="333"/>
      <c r="N134" s="333"/>
      <c r="O134" s="333"/>
      <c r="P134" s="333"/>
      <c r="Q134" s="333"/>
      <c r="R134" s="333"/>
      <c r="S134" s="333"/>
      <c r="T134" s="333"/>
      <c r="U134" s="333"/>
      <c r="V134" s="333"/>
      <c r="W134" s="333"/>
      <c r="Y134" s="335"/>
      <c r="Z134" s="335"/>
      <c r="AA134" s="329"/>
      <c r="AB134" s="329"/>
      <c r="AC134" s="329"/>
      <c r="AD134" s="329"/>
      <c r="AE134" s="329"/>
      <c r="AF134" s="329"/>
      <c r="AG134" s="329"/>
      <c r="AH134" s="329"/>
      <c r="AI134" s="329"/>
      <c r="AJ134" s="329"/>
      <c r="AK134" s="329"/>
      <c r="AL134" s="329"/>
      <c r="AM134" s="329"/>
    </row>
    <row r="135" spans="2:39" x14ac:dyDescent="0.45">
      <c r="B135" s="333"/>
      <c r="C135" s="334"/>
      <c r="D135" s="334"/>
      <c r="E135" s="333"/>
      <c r="F135" s="333"/>
      <c r="G135" s="333"/>
      <c r="H135" s="333"/>
      <c r="I135" s="333"/>
      <c r="J135" s="333"/>
      <c r="K135" s="333"/>
      <c r="L135" s="333"/>
      <c r="M135" s="333"/>
      <c r="N135" s="333"/>
      <c r="O135" s="333"/>
      <c r="P135" s="333"/>
      <c r="Q135" s="333"/>
      <c r="R135" s="333"/>
      <c r="S135" s="333"/>
      <c r="T135" s="333"/>
      <c r="U135" s="333"/>
      <c r="V135" s="333"/>
      <c r="W135" s="333"/>
      <c r="Y135" s="335"/>
      <c r="Z135" s="335"/>
      <c r="AA135" s="329"/>
      <c r="AB135" s="329"/>
      <c r="AC135" s="329"/>
      <c r="AD135" s="329"/>
      <c r="AE135" s="329"/>
      <c r="AF135" s="329"/>
      <c r="AG135" s="329"/>
      <c r="AH135" s="329"/>
      <c r="AI135" s="329"/>
      <c r="AJ135" s="329"/>
      <c r="AK135" s="329"/>
      <c r="AL135" s="329"/>
      <c r="AM135" s="329"/>
    </row>
    <row r="136" spans="2:39" x14ac:dyDescent="0.45">
      <c r="B136" s="333"/>
      <c r="C136" s="334"/>
      <c r="D136" s="334"/>
      <c r="E136" s="333"/>
      <c r="F136" s="333"/>
      <c r="G136" s="333"/>
      <c r="H136" s="333"/>
      <c r="I136" s="333"/>
      <c r="J136" s="333"/>
      <c r="K136" s="333"/>
      <c r="L136" s="333"/>
      <c r="M136" s="333"/>
      <c r="N136" s="333"/>
      <c r="O136" s="333"/>
      <c r="P136" s="333"/>
      <c r="Q136" s="333"/>
      <c r="R136" s="333"/>
      <c r="S136" s="333"/>
      <c r="T136" s="333"/>
      <c r="U136" s="333"/>
      <c r="V136" s="333"/>
      <c r="W136" s="333"/>
      <c r="Y136" s="335"/>
      <c r="Z136" s="335"/>
      <c r="AA136" s="329"/>
      <c r="AB136" s="329"/>
      <c r="AC136" s="329"/>
      <c r="AD136" s="329"/>
      <c r="AE136" s="329"/>
      <c r="AF136" s="329"/>
      <c r="AG136" s="329"/>
      <c r="AH136" s="329"/>
      <c r="AI136" s="329"/>
      <c r="AJ136" s="329"/>
      <c r="AK136" s="329"/>
      <c r="AL136" s="329"/>
      <c r="AM136" s="329"/>
    </row>
    <row r="137" spans="2:39" x14ac:dyDescent="0.45">
      <c r="B137" s="333"/>
      <c r="C137" s="334"/>
      <c r="D137" s="334"/>
      <c r="E137" s="333"/>
      <c r="F137" s="333"/>
      <c r="G137" s="333"/>
      <c r="H137" s="333"/>
      <c r="I137" s="333"/>
      <c r="J137" s="333"/>
      <c r="K137" s="333"/>
      <c r="L137" s="333"/>
      <c r="M137" s="333"/>
      <c r="N137" s="333"/>
      <c r="O137" s="333"/>
      <c r="P137" s="333"/>
      <c r="Q137" s="333"/>
      <c r="R137" s="333"/>
      <c r="S137" s="333"/>
      <c r="T137" s="333"/>
      <c r="U137" s="333"/>
      <c r="V137" s="333"/>
      <c r="W137" s="333"/>
      <c r="Y137" s="335"/>
      <c r="Z137" s="335"/>
      <c r="AA137" s="329"/>
      <c r="AB137" s="329"/>
      <c r="AC137" s="329"/>
      <c r="AD137" s="329"/>
      <c r="AE137" s="329"/>
      <c r="AF137" s="329"/>
      <c r="AG137" s="329"/>
      <c r="AH137" s="329"/>
      <c r="AI137" s="329"/>
      <c r="AJ137" s="329"/>
      <c r="AK137" s="329"/>
      <c r="AL137" s="329"/>
      <c r="AM137" s="329"/>
    </row>
    <row r="138" spans="2:39" x14ac:dyDescent="0.45">
      <c r="B138" s="333"/>
      <c r="C138" s="334"/>
      <c r="D138" s="334"/>
      <c r="E138" s="333"/>
      <c r="F138" s="333"/>
      <c r="G138" s="333"/>
      <c r="H138" s="333"/>
      <c r="I138" s="333"/>
      <c r="J138" s="333"/>
      <c r="K138" s="333"/>
      <c r="L138" s="333"/>
      <c r="M138" s="333"/>
      <c r="N138" s="333"/>
      <c r="O138" s="333"/>
      <c r="P138" s="333"/>
      <c r="Q138" s="333"/>
      <c r="R138" s="333"/>
      <c r="S138" s="333"/>
      <c r="T138" s="333"/>
      <c r="U138" s="333"/>
      <c r="V138" s="333"/>
      <c r="W138" s="333"/>
      <c r="Y138" s="335"/>
      <c r="Z138" s="335"/>
      <c r="AA138" s="329"/>
      <c r="AB138" s="329"/>
      <c r="AC138" s="329"/>
      <c r="AD138" s="329"/>
      <c r="AE138" s="329"/>
      <c r="AF138" s="329"/>
      <c r="AG138" s="329"/>
      <c r="AH138" s="329"/>
      <c r="AI138" s="329"/>
      <c r="AJ138" s="329"/>
      <c r="AK138" s="329"/>
      <c r="AL138" s="329"/>
      <c r="AM138" s="329"/>
    </row>
    <row r="139" spans="2:39" x14ac:dyDescent="0.45">
      <c r="B139" s="333"/>
      <c r="C139" s="334"/>
      <c r="D139" s="334"/>
      <c r="E139" s="333"/>
      <c r="F139" s="333"/>
      <c r="G139" s="333"/>
      <c r="H139" s="333"/>
      <c r="I139" s="333"/>
      <c r="J139" s="333"/>
      <c r="K139" s="333"/>
      <c r="L139" s="333"/>
      <c r="M139" s="333"/>
      <c r="N139" s="333"/>
      <c r="O139" s="333"/>
      <c r="P139" s="333"/>
      <c r="Q139" s="333"/>
      <c r="R139" s="333"/>
      <c r="S139" s="333"/>
      <c r="T139" s="333"/>
      <c r="U139" s="333"/>
      <c r="V139" s="333"/>
      <c r="W139" s="333"/>
      <c r="Y139" s="335"/>
      <c r="Z139" s="335"/>
      <c r="AA139" s="329"/>
      <c r="AB139" s="329"/>
      <c r="AC139" s="329"/>
      <c r="AD139" s="329"/>
      <c r="AE139" s="329"/>
      <c r="AF139" s="329"/>
      <c r="AG139" s="329"/>
      <c r="AH139" s="329"/>
      <c r="AI139" s="329"/>
      <c r="AJ139" s="329"/>
      <c r="AK139" s="329"/>
      <c r="AL139" s="329"/>
      <c r="AM139" s="329"/>
    </row>
    <row r="140" spans="2:39" x14ac:dyDescent="0.45">
      <c r="B140" s="333"/>
      <c r="C140" s="334"/>
      <c r="D140" s="334"/>
      <c r="E140" s="333"/>
      <c r="F140" s="333"/>
      <c r="G140" s="333"/>
      <c r="H140" s="333"/>
      <c r="I140" s="333"/>
      <c r="J140" s="333"/>
      <c r="K140" s="333"/>
      <c r="L140" s="333"/>
      <c r="M140" s="333"/>
      <c r="N140" s="333"/>
      <c r="O140" s="333"/>
      <c r="P140" s="333"/>
      <c r="Q140" s="333"/>
      <c r="R140" s="333"/>
      <c r="S140" s="333"/>
      <c r="T140" s="333"/>
      <c r="U140" s="333"/>
      <c r="V140" s="333"/>
      <c r="W140" s="333"/>
      <c r="Y140" s="335"/>
      <c r="Z140" s="335"/>
      <c r="AA140" s="329"/>
      <c r="AB140" s="329"/>
      <c r="AC140" s="329"/>
      <c r="AD140" s="329"/>
      <c r="AE140" s="329"/>
      <c r="AF140" s="329"/>
      <c r="AG140" s="329"/>
      <c r="AH140" s="329"/>
      <c r="AI140" s="329"/>
      <c r="AJ140" s="329"/>
      <c r="AK140" s="329"/>
      <c r="AL140" s="329"/>
      <c r="AM140" s="329"/>
    </row>
    <row r="141" spans="2:39" x14ac:dyDescent="0.45">
      <c r="B141" s="333"/>
      <c r="C141" s="334"/>
      <c r="D141" s="334"/>
      <c r="E141" s="333"/>
      <c r="F141" s="333"/>
      <c r="G141" s="333"/>
      <c r="H141" s="333"/>
      <c r="I141" s="333"/>
      <c r="J141" s="333"/>
      <c r="K141" s="333"/>
      <c r="L141" s="333"/>
      <c r="M141" s="333"/>
      <c r="N141" s="333"/>
      <c r="O141" s="333"/>
      <c r="P141" s="333"/>
      <c r="Q141" s="333"/>
      <c r="R141" s="333"/>
      <c r="S141" s="333"/>
      <c r="T141" s="333"/>
      <c r="U141" s="333"/>
      <c r="V141" s="333"/>
      <c r="W141" s="333"/>
      <c r="Y141" s="335"/>
      <c r="Z141" s="335"/>
      <c r="AA141" s="329"/>
      <c r="AB141" s="329"/>
      <c r="AC141" s="329"/>
      <c r="AD141" s="329"/>
      <c r="AE141" s="329"/>
      <c r="AF141" s="329"/>
      <c r="AG141" s="329"/>
      <c r="AH141" s="329"/>
      <c r="AI141" s="329"/>
      <c r="AJ141" s="329"/>
      <c r="AK141" s="329"/>
      <c r="AL141" s="329"/>
      <c r="AM141" s="329"/>
    </row>
    <row r="142" spans="2:39" x14ac:dyDescent="0.45">
      <c r="B142" s="333"/>
      <c r="C142" s="334"/>
      <c r="D142" s="334"/>
      <c r="E142" s="333"/>
      <c r="F142" s="333"/>
      <c r="G142" s="333"/>
      <c r="H142" s="333"/>
      <c r="I142" s="333"/>
      <c r="J142" s="333"/>
      <c r="K142" s="333"/>
      <c r="L142" s="333"/>
      <c r="M142" s="333"/>
      <c r="N142" s="333"/>
      <c r="O142" s="333"/>
      <c r="P142" s="333"/>
      <c r="Q142" s="333"/>
      <c r="R142" s="333"/>
      <c r="S142" s="333"/>
      <c r="T142" s="333"/>
      <c r="U142" s="333"/>
      <c r="V142" s="333"/>
      <c r="W142" s="333"/>
      <c r="Y142" s="335"/>
      <c r="Z142" s="335"/>
      <c r="AA142" s="329"/>
      <c r="AB142" s="329"/>
      <c r="AC142" s="329"/>
      <c r="AD142" s="329"/>
      <c r="AE142" s="329"/>
      <c r="AF142" s="329"/>
      <c r="AG142" s="329"/>
      <c r="AH142" s="329"/>
      <c r="AI142" s="329"/>
      <c r="AJ142" s="329"/>
      <c r="AK142" s="329"/>
      <c r="AL142" s="329"/>
      <c r="AM142" s="329"/>
    </row>
    <row r="143" spans="2:39" x14ac:dyDescent="0.45">
      <c r="B143" s="333"/>
      <c r="C143" s="334"/>
      <c r="D143" s="334"/>
      <c r="E143" s="333"/>
      <c r="F143" s="333"/>
      <c r="G143" s="333"/>
      <c r="H143" s="333"/>
      <c r="I143" s="333"/>
      <c r="J143" s="333"/>
      <c r="K143" s="333"/>
      <c r="L143" s="333"/>
      <c r="M143" s="333"/>
      <c r="N143" s="333"/>
      <c r="O143" s="333"/>
      <c r="P143" s="333"/>
      <c r="Q143" s="333"/>
      <c r="R143" s="333"/>
      <c r="S143" s="333"/>
      <c r="T143" s="333"/>
      <c r="U143" s="333"/>
      <c r="V143" s="333"/>
      <c r="W143" s="333"/>
      <c r="Y143" s="335"/>
      <c r="Z143" s="335"/>
      <c r="AA143" s="329"/>
      <c r="AB143" s="329"/>
      <c r="AC143" s="329"/>
      <c r="AD143" s="329"/>
      <c r="AE143" s="329"/>
      <c r="AF143" s="329"/>
      <c r="AG143" s="329"/>
      <c r="AH143" s="329"/>
      <c r="AI143" s="329"/>
      <c r="AJ143" s="329"/>
      <c r="AK143" s="329"/>
      <c r="AL143" s="329"/>
      <c r="AM143" s="329"/>
    </row>
    <row r="144" spans="2:39" x14ac:dyDescent="0.45">
      <c r="B144" s="333"/>
      <c r="C144" s="334"/>
      <c r="D144" s="334"/>
      <c r="E144" s="333"/>
      <c r="F144" s="333"/>
      <c r="G144" s="333"/>
      <c r="H144" s="333"/>
      <c r="I144" s="333"/>
      <c r="J144" s="333"/>
      <c r="K144" s="333"/>
      <c r="L144" s="333"/>
      <c r="M144" s="333"/>
      <c r="N144" s="333"/>
      <c r="O144" s="333"/>
      <c r="P144" s="333"/>
      <c r="Q144" s="333"/>
      <c r="R144" s="333"/>
      <c r="S144" s="333"/>
      <c r="T144" s="333"/>
      <c r="U144" s="333"/>
      <c r="V144" s="333"/>
      <c r="W144" s="333"/>
      <c r="Y144" s="335"/>
      <c r="Z144" s="335"/>
      <c r="AA144" s="329"/>
      <c r="AB144" s="329"/>
      <c r="AC144" s="329"/>
      <c r="AD144" s="329"/>
      <c r="AE144" s="329"/>
      <c r="AF144" s="329"/>
      <c r="AG144" s="329"/>
      <c r="AH144" s="329"/>
      <c r="AI144" s="329"/>
      <c r="AJ144" s="329"/>
      <c r="AK144" s="329"/>
      <c r="AL144" s="329"/>
      <c r="AM144" s="329"/>
    </row>
    <row r="145" spans="2:39" x14ac:dyDescent="0.45">
      <c r="B145" s="333"/>
      <c r="C145" s="334"/>
      <c r="D145" s="334"/>
      <c r="E145" s="333"/>
      <c r="F145" s="333"/>
      <c r="G145" s="333"/>
      <c r="H145" s="333"/>
      <c r="I145" s="333"/>
      <c r="J145" s="333"/>
      <c r="K145" s="333"/>
      <c r="L145" s="333"/>
      <c r="M145" s="333"/>
      <c r="N145" s="333"/>
      <c r="O145" s="333"/>
      <c r="P145" s="333"/>
      <c r="Q145" s="333"/>
      <c r="R145" s="333"/>
      <c r="S145" s="333"/>
      <c r="T145" s="333"/>
      <c r="U145" s="333"/>
      <c r="V145" s="333"/>
      <c r="W145" s="333"/>
      <c r="Y145" s="335"/>
      <c r="Z145" s="335"/>
      <c r="AA145" s="329"/>
      <c r="AB145" s="329"/>
      <c r="AC145" s="329"/>
      <c r="AD145" s="329"/>
      <c r="AE145" s="329"/>
      <c r="AF145" s="329"/>
      <c r="AG145" s="329"/>
      <c r="AH145" s="329"/>
      <c r="AI145" s="329"/>
      <c r="AJ145" s="329"/>
      <c r="AK145" s="329"/>
      <c r="AL145" s="329"/>
      <c r="AM145" s="329"/>
    </row>
    <row r="146" spans="2:39" x14ac:dyDescent="0.45">
      <c r="B146" s="333"/>
      <c r="C146" s="334"/>
      <c r="D146" s="334"/>
      <c r="E146" s="333"/>
      <c r="F146" s="333"/>
      <c r="G146" s="333"/>
      <c r="H146" s="333"/>
      <c r="I146" s="333"/>
      <c r="J146" s="333"/>
      <c r="K146" s="333"/>
      <c r="L146" s="333"/>
      <c r="M146" s="333"/>
      <c r="N146" s="333"/>
      <c r="O146" s="333"/>
      <c r="P146" s="333"/>
      <c r="Q146" s="333"/>
      <c r="R146" s="333"/>
      <c r="S146" s="333"/>
      <c r="T146" s="333"/>
      <c r="U146" s="333"/>
      <c r="V146" s="333"/>
      <c r="W146" s="333"/>
      <c r="Y146" s="335"/>
      <c r="Z146" s="335"/>
      <c r="AA146" s="329"/>
      <c r="AB146" s="329"/>
      <c r="AC146" s="329"/>
      <c r="AD146" s="329"/>
      <c r="AE146" s="329"/>
      <c r="AF146" s="329"/>
      <c r="AG146" s="329"/>
      <c r="AH146" s="329"/>
      <c r="AI146" s="329"/>
      <c r="AJ146" s="329"/>
      <c r="AK146" s="329"/>
      <c r="AL146" s="329"/>
      <c r="AM146" s="329"/>
    </row>
    <row r="147" spans="2:39" x14ac:dyDescent="0.45">
      <c r="B147" s="333"/>
      <c r="C147" s="334"/>
      <c r="D147" s="334"/>
      <c r="E147" s="333"/>
      <c r="F147" s="333"/>
      <c r="G147" s="333"/>
      <c r="H147" s="333"/>
      <c r="I147" s="333"/>
      <c r="J147" s="333"/>
      <c r="K147" s="333"/>
      <c r="L147" s="333"/>
      <c r="M147" s="333"/>
      <c r="N147" s="333"/>
      <c r="O147" s="333"/>
      <c r="P147" s="333"/>
      <c r="Q147" s="333"/>
      <c r="R147" s="333"/>
      <c r="S147" s="333"/>
      <c r="T147" s="333"/>
      <c r="U147" s="333"/>
      <c r="V147" s="333"/>
      <c r="W147" s="333"/>
      <c r="Y147" s="335"/>
      <c r="Z147" s="335"/>
      <c r="AA147" s="329"/>
      <c r="AB147" s="329"/>
      <c r="AC147" s="329"/>
      <c r="AD147" s="329"/>
      <c r="AE147" s="329"/>
      <c r="AF147" s="329"/>
      <c r="AG147" s="329"/>
      <c r="AH147" s="329"/>
      <c r="AI147" s="329"/>
      <c r="AJ147" s="329"/>
      <c r="AK147" s="329"/>
      <c r="AL147" s="329"/>
      <c r="AM147" s="329"/>
    </row>
    <row r="148" spans="2:39" x14ac:dyDescent="0.45">
      <c r="B148" s="333"/>
      <c r="C148" s="334"/>
      <c r="D148" s="334"/>
      <c r="E148" s="333"/>
      <c r="F148" s="333"/>
      <c r="G148" s="333"/>
      <c r="H148" s="333"/>
      <c r="I148" s="333"/>
      <c r="J148" s="333"/>
      <c r="K148" s="333"/>
      <c r="L148" s="333"/>
      <c r="M148" s="333"/>
      <c r="N148" s="333"/>
      <c r="O148" s="333"/>
      <c r="P148" s="333"/>
      <c r="Q148" s="333"/>
      <c r="R148" s="333"/>
      <c r="S148" s="333"/>
      <c r="T148" s="333"/>
      <c r="U148" s="333"/>
      <c r="V148" s="333"/>
      <c r="W148" s="333"/>
      <c r="Y148" s="335"/>
      <c r="Z148" s="335"/>
      <c r="AA148" s="329"/>
      <c r="AB148" s="329"/>
      <c r="AC148" s="329"/>
      <c r="AD148" s="329"/>
      <c r="AE148" s="329"/>
      <c r="AF148" s="329"/>
      <c r="AG148" s="329"/>
      <c r="AH148" s="329"/>
      <c r="AI148" s="329"/>
      <c r="AJ148" s="329"/>
      <c r="AK148" s="329"/>
      <c r="AL148" s="329"/>
      <c r="AM148" s="329"/>
    </row>
    <row r="149" spans="2:39" x14ac:dyDescent="0.45">
      <c r="B149" s="333"/>
      <c r="C149" s="334"/>
      <c r="D149" s="334"/>
      <c r="E149" s="333"/>
      <c r="F149" s="333"/>
      <c r="G149" s="333"/>
      <c r="H149" s="333"/>
      <c r="I149" s="333"/>
      <c r="J149" s="333"/>
      <c r="K149" s="333"/>
      <c r="L149" s="333"/>
      <c r="M149" s="333"/>
      <c r="N149" s="333"/>
      <c r="O149" s="333"/>
      <c r="P149" s="333"/>
      <c r="Q149" s="333"/>
      <c r="R149" s="333"/>
      <c r="S149" s="333"/>
      <c r="T149" s="333"/>
      <c r="U149" s="333"/>
      <c r="V149" s="333"/>
      <c r="W149" s="333"/>
      <c r="Y149" s="335"/>
      <c r="Z149" s="335"/>
      <c r="AA149" s="329"/>
      <c r="AB149" s="329"/>
      <c r="AC149" s="329"/>
      <c r="AD149" s="329"/>
      <c r="AE149" s="329"/>
      <c r="AF149" s="329"/>
      <c r="AG149" s="329"/>
      <c r="AH149" s="329"/>
      <c r="AI149" s="329"/>
      <c r="AJ149" s="329"/>
      <c r="AK149" s="329"/>
      <c r="AL149" s="329"/>
      <c r="AM149" s="329"/>
    </row>
    <row r="150" spans="2:39" x14ac:dyDescent="0.45">
      <c r="B150" s="333"/>
      <c r="C150" s="334"/>
      <c r="D150" s="334"/>
      <c r="E150" s="333"/>
      <c r="F150" s="333"/>
      <c r="G150" s="333"/>
      <c r="H150" s="333"/>
      <c r="I150" s="333"/>
      <c r="J150" s="333"/>
      <c r="K150" s="333"/>
      <c r="L150" s="333"/>
      <c r="M150" s="333"/>
      <c r="N150" s="333"/>
      <c r="O150" s="333"/>
      <c r="P150" s="333"/>
      <c r="Q150" s="333"/>
      <c r="R150" s="333"/>
      <c r="S150" s="333"/>
      <c r="T150" s="333"/>
      <c r="U150" s="333"/>
      <c r="V150" s="333"/>
      <c r="W150" s="333"/>
      <c r="Y150" s="335"/>
      <c r="Z150" s="335"/>
      <c r="AA150" s="329"/>
      <c r="AB150" s="329"/>
      <c r="AC150" s="329"/>
      <c r="AD150" s="329"/>
      <c r="AE150" s="329"/>
      <c r="AF150" s="329"/>
      <c r="AG150" s="329"/>
      <c r="AH150" s="329"/>
      <c r="AI150" s="329"/>
      <c r="AJ150" s="329"/>
      <c r="AK150" s="329"/>
      <c r="AL150" s="329"/>
      <c r="AM150" s="329"/>
    </row>
    <row r="151" spans="2:39" x14ac:dyDescent="0.45">
      <c r="B151" s="333"/>
      <c r="C151" s="334"/>
      <c r="D151" s="334"/>
      <c r="E151" s="333"/>
      <c r="F151" s="333"/>
      <c r="G151" s="333"/>
      <c r="H151" s="333"/>
      <c r="I151" s="333"/>
      <c r="J151" s="333"/>
      <c r="K151" s="333"/>
      <c r="L151" s="333"/>
      <c r="M151" s="333"/>
      <c r="N151" s="333"/>
      <c r="O151" s="333"/>
      <c r="P151" s="333"/>
      <c r="Q151" s="333"/>
      <c r="R151" s="333"/>
      <c r="S151" s="333"/>
      <c r="T151" s="333"/>
      <c r="U151" s="333"/>
      <c r="V151" s="333"/>
      <c r="W151" s="333"/>
      <c r="Y151" s="335"/>
      <c r="Z151" s="335"/>
      <c r="AA151" s="329"/>
      <c r="AB151" s="329"/>
      <c r="AC151" s="329"/>
      <c r="AD151" s="329"/>
      <c r="AE151" s="329"/>
      <c r="AF151" s="329"/>
      <c r="AG151" s="329"/>
      <c r="AH151" s="329"/>
      <c r="AI151" s="329"/>
      <c r="AJ151" s="329"/>
      <c r="AK151" s="329"/>
      <c r="AL151" s="329"/>
      <c r="AM151" s="329"/>
    </row>
    <row r="152" spans="2:39" x14ac:dyDescent="0.45">
      <c r="B152" s="333"/>
      <c r="C152" s="334"/>
      <c r="D152" s="334"/>
      <c r="E152" s="333"/>
      <c r="F152" s="333"/>
      <c r="G152" s="333"/>
      <c r="H152" s="333"/>
      <c r="I152" s="333"/>
      <c r="J152" s="333"/>
      <c r="K152" s="333"/>
      <c r="L152" s="333"/>
      <c r="M152" s="333"/>
      <c r="N152" s="333"/>
      <c r="O152" s="333"/>
      <c r="P152" s="333"/>
      <c r="Q152" s="333"/>
      <c r="R152" s="333"/>
      <c r="S152" s="333"/>
      <c r="T152" s="333"/>
      <c r="U152" s="333"/>
      <c r="V152" s="333"/>
      <c r="W152" s="333"/>
      <c r="Y152" s="335"/>
      <c r="Z152" s="335"/>
      <c r="AA152" s="329"/>
      <c r="AB152" s="329"/>
      <c r="AC152" s="329"/>
      <c r="AD152" s="329"/>
      <c r="AE152" s="329"/>
      <c r="AF152" s="329"/>
      <c r="AG152" s="329"/>
      <c r="AH152" s="329"/>
      <c r="AI152" s="329"/>
      <c r="AJ152" s="329"/>
      <c r="AK152" s="329"/>
      <c r="AL152" s="329"/>
      <c r="AM152" s="329"/>
    </row>
    <row r="153" spans="2:39" x14ac:dyDescent="0.45">
      <c r="B153" s="333"/>
      <c r="C153" s="334"/>
      <c r="D153" s="334"/>
      <c r="E153" s="333"/>
      <c r="F153" s="333"/>
      <c r="G153" s="333"/>
      <c r="H153" s="333"/>
      <c r="I153" s="333"/>
      <c r="J153" s="333"/>
      <c r="K153" s="333"/>
      <c r="L153" s="333"/>
      <c r="M153" s="333"/>
      <c r="N153" s="333"/>
      <c r="O153" s="333"/>
      <c r="P153" s="333"/>
      <c r="Q153" s="333"/>
      <c r="R153" s="333"/>
      <c r="S153" s="333"/>
      <c r="T153" s="333"/>
      <c r="U153" s="333"/>
      <c r="V153" s="333"/>
      <c r="W153" s="333"/>
      <c r="Y153" s="335"/>
      <c r="Z153" s="335"/>
      <c r="AA153" s="329"/>
      <c r="AB153" s="329"/>
      <c r="AC153" s="329"/>
      <c r="AD153" s="329"/>
      <c r="AE153" s="329"/>
      <c r="AF153" s="329"/>
      <c r="AG153" s="329"/>
      <c r="AH153" s="329"/>
      <c r="AI153" s="329"/>
      <c r="AJ153" s="329"/>
      <c r="AK153" s="329"/>
      <c r="AL153" s="329"/>
      <c r="AM153" s="329"/>
    </row>
    <row r="154" spans="2:39" x14ac:dyDescent="0.45">
      <c r="B154" s="333"/>
      <c r="C154" s="334"/>
      <c r="D154" s="334"/>
      <c r="E154" s="333"/>
      <c r="F154" s="333"/>
      <c r="G154" s="333"/>
      <c r="H154" s="333"/>
      <c r="I154" s="333"/>
      <c r="J154" s="333"/>
      <c r="K154" s="333"/>
      <c r="L154" s="333"/>
      <c r="M154" s="333"/>
      <c r="N154" s="333"/>
      <c r="O154" s="333"/>
      <c r="P154" s="333"/>
      <c r="Q154" s="333"/>
      <c r="R154" s="333"/>
      <c r="S154" s="333"/>
      <c r="T154" s="333"/>
      <c r="U154" s="333"/>
      <c r="V154" s="333"/>
      <c r="W154" s="333"/>
      <c r="Y154" s="335"/>
      <c r="Z154" s="335"/>
      <c r="AA154" s="329"/>
      <c r="AB154" s="329"/>
      <c r="AC154" s="329"/>
      <c r="AD154" s="329"/>
      <c r="AE154" s="329"/>
      <c r="AF154" s="329"/>
      <c r="AG154" s="329"/>
      <c r="AH154" s="329"/>
      <c r="AI154" s="329"/>
      <c r="AJ154" s="329"/>
      <c r="AK154" s="329"/>
      <c r="AL154" s="329"/>
      <c r="AM154" s="329"/>
    </row>
    <row r="155" spans="2:39" x14ac:dyDescent="0.45">
      <c r="B155" s="333"/>
      <c r="C155" s="334"/>
      <c r="D155" s="334"/>
      <c r="E155" s="333"/>
      <c r="F155" s="333"/>
      <c r="G155" s="333"/>
      <c r="H155" s="333"/>
      <c r="I155" s="333"/>
      <c r="J155" s="333"/>
      <c r="K155" s="333"/>
      <c r="L155" s="333"/>
      <c r="M155" s="333"/>
      <c r="N155" s="333"/>
      <c r="O155" s="333"/>
      <c r="P155" s="333"/>
      <c r="Q155" s="333"/>
      <c r="R155" s="333"/>
      <c r="S155" s="333"/>
      <c r="T155" s="333"/>
      <c r="U155" s="333"/>
      <c r="V155" s="333"/>
      <c r="W155" s="333"/>
      <c r="Y155" s="335"/>
      <c r="Z155" s="335"/>
      <c r="AA155" s="329"/>
      <c r="AB155" s="329"/>
      <c r="AC155" s="329"/>
      <c r="AD155" s="329"/>
      <c r="AE155" s="329"/>
      <c r="AF155" s="329"/>
      <c r="AG155" s="329"/>
      <c r="AH155" s="329"/>
      <c r="AI155" s="329"/>
      <c r="AJ155" s="329"/>
      <c r="AK155" s="329"/>
      <c r="AL155" s="329"/>
      <c r="AM155" s="329"/>
    </row>
    <row r="156" spans="2:39" x14ac:dyDescent="0.45">
      <c r="B156" s="333"/>
      <c r="C156" s="334"/>
      <c r="D156" s="334"/>
      <c r="E156" s="333"/>
      <c r="F156" s="333"/>
      <c r="G156" s="333"/>
      <c r="H156" s="333"/>
      <c r="I156" s="333"/>
      <c r="J156" s="333"/>
      <c r="K156" s="333"/>
      <c r="L156" s="333"/>
      <c r="M156" s="333"/>
      <c r="N156" s="333"/>
      <c r="O156" s="333"/>
      <c r="P156" s="333"/>
      <c r="Q156" s="333"/>
      <c r="R156" s="333"/>
      <c r="S156" s="333"/>
      <c r="T156" s="333"/>
      <c r="U156" s="333"/>
      <c r="V156" s="333"/>
      <c r="W156" s="333"/>
      <c r="Y156" s="335"/>
      <c r="Z156" s="335"/>
      <c r="AA156" s="329"/>
      <c r="AB156" s="329"/>
      <c r="AC156" s="329"/>
      <c r="AD156" s="329"/>
      <c r="AE156" s="329"/>
      <c r="AF156" s="329"/>
      <c r="AG156" s="329"/>
      <c r="AH156" s="329"/>
      <c r="AI156" s="329"/>
      <c r="AJ156" s="329"/>
      <c r="AK156" s="329"/>
      <c r="AL156" s="329"/>
      <c r="AM156" s="329"/>
    </row>
    <row r="157" spans="2:39" x14ac:dyDescent="0.45">
      <c r="B157" s="333"/>
      <c r="C157" s="334"/>
      <c r="D157" s="334"/>
      <c r="E157" s="333"/>
      <c r="F157" s="333"/>
      <c r="G157" s="333"/>
      <c r="H157" s="333"/>
      <c r="I157" s="333"/>
      <c r="J157" s="333"/>
      <c r="K157" s="333"/>
      <c r="L157" s="333"/>
      <c r="M157" s="333"/>
      <c r="N157" s="333"/>
      <c r="O157" s="333"/>
      <c r="P157" s="333"/>
      <c r="Q157" s="333"/>
      <c r="R157" s="333"/>
      <c r="S157" s="333"/>
      <c r="T157" s="333"/>
      <c r="U157" s="333"/>
      <c r="V157" s="333"/>
      <c r="W157" s="333"/>
      <c r="Y157" s="335"/>
      <c r="Z157" s="335"/>
      <c r="AA157" s="329"/>
      <c r="AB157" s="329"/>
      <c r="AC157" s="329"/>
      <c r="AD157" s="329"/>
      <c r="AE157" s="329"/>
      <c r="AF157" s="329"/>
      <c r="AG157" s="329"/>
      <c r="AH157" s="329"/>
      <c r="AI157" s="329"/>
      <c r="AJ157" s="329"/>
      <c r="AK157" s="329"/>
      <c r="AL157" s="329"/>
      <c r="AM157" s="329"/>
    </row>
    <row r="158" spans="2:39" x14ac:dyDescent="0.45">
      <c r="B158" s="333"/>
      <c r="C158" s="334"/>
      <c r="D158" s="334"/>
      <c r="E158" s="333"/>
      <c r="F158" s="333"/>
      <c r="G158" s="333"/>
      <c r="H158" s="333"/>
      <c r="I158" s="333"/>
      <c r="J158" s="333"/>
      <c r="K158" s="333"/>
      <c r="L158" s="333"/>
      <c r="M158" s="333"/>
      <c r="N158" s="333"/>
      <c r="O158" s="333"/>
      <c r="P158" s="333"/>
      <c r="Q158" s="333"/>
      <c r="R158" s="333"/>
      <c r="S158" s="333"/>
      <c r="T158" s="333"/>
      <c r="U158" s="333"/>
      <c r="V158" s="333"/>
      <c r="W158" s="333"/>
      <c r="Y158" s="335"/>
      <c r="Z158" s="335"/>
      <c r="AA158" s="329"/>
      <c r="AB158" s="329"/>
      <c r="AC158" s="329"/>
      <c r="AD158" s="329"/>
      <c r="AE158" s="329"/>
      <c r="AF158" s="329"/>
      <c r="AG158" s="329"/>
      <c r="AH158" s="329"/>
      <c r="AI158" s="329"/>
      <c r="AJ158" s="329"/>
      <c r="AK158" s="329"/>
      <c r="AL158" s="329"/>
      <c r="AM158" s="329"/>
    </row>
    <row r="159" spans="2:39" x14ac:dyDescent="0.45">
      <c r="B159" s="333"/>
      <c r="C159" s="334"/>
      <c r="D159" s="334"/>
      <c r="E159" s="333"/>
      <c r="F159" s="333"/>
      <c r="G159" s="333"/>
      <c r="H159" s="333"/>
      <c r="I159" s="333"/>
      <c r="J159" s="333"/>
      <c r="K159" s="333"/>
      <c r="L159" s="333"/>
      <c r="M159" s="333"/>
      <c r="N159" s="333"/>
      <c r="O159" s="333"/>
      <c r="P159" s="333"/>
      <c r="Q159" s="333"/>
      <c r="R159" s="333"/>
      <c r="S159" s="333"/>
      <c r="T159" s="333"/>
      <c r="U159" s="333"/>
      <c r="V159" s="333"/>
      <c r="W159" s="333"/>
      <c r="Y159" s="335"/>
      <c r="Z159" s="335"/>
      <c r="AA159" s="329"/>
      <c r="AB159" s="329"/>
      <c r="AC159" s="329"/>
      <c r="AD159" s="329"/>
      <c r="AE159" s="329"/>
      <c r="AF159" s="329"/>
      <c r="AG159" s="329"/>
      <c r="AH159" s="329"/>
      <c r="AI159" s="329"/>
      <c r="AJ159" s="329"/>
      <c r="AK159" s="329"/>
      <c r="AL159" s="329"/>
      <c r="AM159" s="329"/>
    </row>
    <row r="160" spans="2:39" x14ac:dyDescent="0.45">
      <c r="B160" s="333"/>
      <c r="C160" s="334"/>
      <c r="D160" s="334"/>
      <c r="E160" s="333"/>
      <c r="F160" s="333"/>
      <c r="G160" s="333"/>
      <c r="H160" s="333"/>
      <c r="I160" s="333"/>
      <c r="J160" s="333"/>
      <c r="K160" s="333"/>
      <c r="L160" s="333"/>
      <c r="M160" s="333"/>
      <c r="N160" s="333"/>
      <c r="O160" s="333"/>
      <c r="P160" s="333"/>
      <c r="Q160" s="333"/>
      <c r="R160" s="333"/>
      <c r="S160" s="333"/>
      <c r="T160" s="333"/>
      <c r="U160" s="333"/>
      <c r="V160" s="333"/>
      <c r="W160" s="333"/>
      <c r="Y160" s="335"/>
      <c r="Z160" s="335"/>
      <c r="AA160" s="329"/>
      <c r="AB160" s="329"/>
      <c r="AC160" s="329"/>
      <c r="AD160" s="329"/>
      <c r="AE160" s="329"/>
      <c r="AF160" s="329"/>
      <c r="AG160" s="329"/>
      <c r="AH160" s="329"/>
      <c r="AI160" s="329"/>
      <c r="AJ160" s="329"/>
      <c r="AK160" s="329"/>
      <c r="AL160" s="329"/>
      <c r="AM160" s="329"/>
    </row>
    <row r="161" spans="2:39" x14ac:dyDescent="0.45">
      <c r="B161" s="333"/>
      <c r="C161" s="334"/>
      <c r="D161" s="334"/>
      <c r="E161" s="333"/>
      <c r="F161" s="333"/>
      <c r="G161" s="333"/>
      <c r="H161" s="333"/>
      <c r="I161" s="333"/>
      <c r="J161" s="333"/>
      <c r="K161" s="333"/>
      <c r="L161" s="333"/>
      <c r="M161" s="333"/>
      <c r="N161" s="333"/>
      <c r="O161" s="333"/>
      <c r="P161" s="333"/>
      <c r="Q161" s="333"/>
      <c r="R161" s="333"/>
      <c r="S161" s="333"/>
      <c r="T161" s="333"/>
      <c r="U161" s="333"/>
      <c r="V161" s="333"/>
      <c r="W161" s="333"/>
      <c r="Y161" s="335"/>
      <c r="Z161" s="335"/>
      <c r="AA161" s="329"/>
      <c r="AB161" s="329"/>
      <c r="AC161" s="329"/>
      <c r="AD161" s="329"/>
      <c r="AE161" s="329"/>
      <c r="AF161" s="329"/>
      <c r="AG161" s="329"/>
      <c r="AH161" s="329"/>
      <c r="AI161" s="329"/>
      <c r="AJ161" s="329"/>
      <c r="AK161" s="329"/>
      <c r="AL161" s="329"/>
      <c r="AM161" s="329"/>
    </row>
    <row r="162" spans="2:39" x14ac:dyDescent="0.45">
      <c r="B162" s="333"/>
      <c r="C162" s="334"/>
      <c r="D162" s="334"/>
      <c r="E162" s="333"/>
      <c r="F162" s="333"/>
      <c r="G162" s="333"/>
      <c r="H162" s="333"/>
      <c r="I162" s="333"/>
      <c r="J162" s="333"/>
      <c r="K162" s="333"/>
      <c r="L162" s="333"/>
      <c r="M162" s="333"/>
      <c r="N162" s="333"/>
      <c r="O162" s="333"/>
      <c r="P162" s="333"/>
      <c r="Q162" s="333"/>
      <c r="R162" s="333"/>
      <c r="S162" s="333"/>
      <c r="T162" s="333"/>
      <c r="U162" s="333"/>
      <c r="V162" s="333"/>
      <c r="W162" s="333"/>
      <c r="Y162" s="335"/>
      <c r="Z162" s="335"/>
      <c r="AA162" s="329"/>
      <c r="AB162" s="329"/>
      <c r="AC162" s="329"/>
      <c r="AD162" s="329"/>
      <c r="AE162" s="329"/>
      <c r="AF162" s="329"/>
      <c r="AG162" s="329"/>
      <c r="AH162" s="329"/>
      <c r="AI162" s="329"/>
      <c r="AJ162" s="329"/>
      <c r="AK162" s="329"/>
      <c r="AL162" s="329"/>
      <c r="AM162" s="329"/>
    </row>
    <row r="163" spans="2:39" x14ac:dyDescent="0.45">
      <c r="B163" s="333"/>
      <c r="C163" s="334"/>
      <c r="D163" s="334"/>
      <c r="E163" s="333"/>
      <c r="F163" s="333"/>
      <c r="G163" s="333"/>
      <c r="H163" s="333"/>
      <c r="I163" s="333"/>
      <c r="J163" s="333"/>
      <c r="K163" s="333"/>
      <c r="L163" s="333"/>
      <c r="M163" s="333"/>
      <c r="N163" s="333"/>
      <c r="O163" s="333"/>
      <c r="P163" s="333"/>
      <c r="Q163" s="333"/>
      <c r="R163" s="333"/>
      <c r="S163" s="333"/>
      <c r="T163" s="333"/>
      <c r="U163" s="333"/>
      <c r="V163" s="333"/>
      <c r="W163" s="333"/>
      <c r="Y163" s="335"/>
      <c r="Z163" s="335"/>
      <c r="AA163" s="329"/>
      <c r="AB163" s="329"/>
      <c r="AC163" s="329"/>
      <c r="AD163" s="329"/>
      <c r="AE163" s="329"/>
      <c r="AF163" s="329"/>
      <c r="AG163" s="329"/>
      <c r="AH163" s="329"/>
      <c r="AI163" s="329"/>
      <c r="AJ163" s="329"/>
      <c r="AK163" s="329"/>
      <c r="AL163" s="329"/>
      <c r="AM163" s="329"/>
    </row>
    <row r="164" spans="2:39" x14ac:dyDescent="0.45">
      <c r="B164" s="333"/>
      <c r="C164" s="334"/>
      <c r="D164" s="334"/>
      <c r="E164" s="333"/>
      <c r="F164" s="333"/>
      <c r="G164" s="333"/>
      <c r="H164" s="333"/>
      <c r="I164" s="333"/>
      <c r="J164" s="333"/>
      <c r="K164" s="333"/>
      <c r="L164" s="333"/>
      <c r="M164" s="333"/>
      <c r="N164" s="333"/>
      <c r="O164" s="333"/>
      <c r="P164" s="333"/>
      <c r="Q164" s="333"/>
      <c r="R164" s="333"/>
      <c r="S164" s="333"/>
      <c r="T164" s="333"/>
      <c r="U164" s="333"/>
      <c r="V164" s="333"/>
      <c r="W164" s="333"/>
      <c r="Y164" s="335"/>
      <c r="Z164" s="335"/>
      <c r="AA164" s="329"/>
      <c r="AB164" s="329"/>
      <c r="AC164" s="329"/>
      <c r="AD164" s="329"/>
      <c r="AE164" s="329"/>
      <c r="AF164" s="329"/>
      <c r="AG164" s="329"/>
      <c r="AH164" s="329"/>
      <c r="AI164" s="329"/>
      <c r="AJ164" s="329"/>
      <c r="AK164" s="329"/>
      <c r="AL164" s="329"/>
      <c r="AM164" s="329"/>
    </row>
    <row r="165" spans="2:39" x14ac:dyDescent="0.45">
      <c r="B165" s="333"/>
      <c r="C165" s="334"/>
      <c r="D165" s="334"/>
      <c r="E165" s="333"/>
      <c r="F165" s="333"/>
      <c r="G165" s="333"/>
      <c r="H165" s="333"/>
      <c r="I165" s="333"/>
      <c r="J165" s="333"/>
      <c r="K165" s="333"/>
      <c r="L165" s="333"/>
      <c r="M165" s="333"/>
      <c r="N165" s="333"/>
      <c r="O165" s="333"/>
      <c r="P165" s="333"/>
      <c r="Q165" s="333"/>
      <c r="R165" s="333"/>
      <c r="S165" s="333"/>
      <c r="T165" s="333"/>
      <c r="U165" s="333"/>
      <c r="V165" s="333"/>
      <c r="W165" s="333"/>
      <c r="Y165" s="335"/>
      <c r="Z165" s="335"/>
      <c r="AA165" s="329"/>
      <c r="AB165" s="329"/>
      <c r="AC165" s="329"/>
      <c r="AD165" s="329"/>
      <c r="AE165" s="329"/>
      <c r="AF165" s="329"/>
      <c r="AG165" s="329"/>
      <c r="AH165" s="329"/>
      <c r="AI165" s="329"/>
      <c r="AJ165" s="329"/>
      <c r="AK165" s="329"/>
      <c r="AL165" s="329"/>
      <c r="AM165" s="329"/>
    </row>
    <row r="166" spans="2:39" x14ac:dyDescent="0.45">
      <c r="B166" s="333"/>
      <c r="C166" s="334"/>
      <c r="D166" s="334"/>
      <c r="E166" s="333"/>
      <c r="F166" s="333"/>
      <c r="G166" s="333"/>
      <c r="H166" s="333"/>
      <c r="I166" s="333"/>
      <c r="J166" s="333"/>
      <c r="K166" s="333"/>
      <c r="L166" s="333"/>
      <c r="M166" s="333"/>
      <c r="N166" s="333"/>
      <c r="O166" s="333"/>
      <c r="P166" s="333"/>
      <c r="Q166" s="333"/>
      <c r="R166" s="333"/>
      <c r="S166" s="333"/>
      <c r="T166" s="333"/>
      <c r="U166" s="333"/>
      <c r="V166" s="333"/>
      <c r="W166" s="333"/>
      <c r="Y166" s="335"/>
      <c r="Z166" s="335"/>
      <c r="AA166" s="329"/>
      <c r="AB166" s="329"/>
      <c r="AC166" s="329"/>
      <c r="AD166" s="329"/>
      <c r="AE166" s="329"/>
      <c r="AF166" s="329"/>
      <c r="AG166" s="329"/>
      <c r="AH166" s="329"/>
      <c r="AI166" s="329"/>
      <c r="AJ166" s="329"/>
      <c r="AK166" s="329"/>
      <c r="AL166" s="329"/>
      <c r="AM166" s="329"/>
    </row>
    <row r="167" spans="2:39" x14ac:dyDescent="0.45">
      <c r="B167" s="333"/>
      <c r="C167" s="334"/>
      <c r="D167" s="334"/>
      <c r="E167" s="333"/>
      <c r="F167" s="333"/>
      <c r="G167" s="333"/>
      <c r="H167" s="333"/>
      <c r="I167" s="333"/>
      <c r="J167" s="333"/>
      <c r="K167" s="333"/>
      <c r="L167" s="333"/>
      <c r="M167" s="333"/>
      <c r="N167" s="333"/>
      <c r="O167" s="333"/>
      <c r="P167" s="333"/>
      <c r="Q167" s="333"/>
      <c r="R167" s="333"/>
      <c r="S167" s="333"/>
      <c r="T167" s="333"/>
      <c r="U167" s="333"/>
      <c r="V167" s="333"/>
      <c r="W167" s="333"/>
      <c r="Y167" s="335"/>
      <c r="Z167" s="335"/>
      <c r="AA167" s="329"/>
      <c r="AB167" s="329"/>
      <c r="AC167" s="329"/>
      <c r="AD167" s="329"/>
      <c r="AE167" s="329"/>
      <c r="AF167" s="329"/>
      <c r="AG167" s="329"/>
      <c r="AH167" s="329"/>
      <c r="AI167" s="329"/>
      <c r="AJ167" s="329"/>
      <c r="AK167" s="329"/>
      <c r="AL167" s="329"/>
      <c r="AM167" s="329"/>
    </row>
    <row r="168" spans="2:39" x14ac:dyDescent="0.45">
      <c r="B168" s="333"/>
      <c r="C168" s="334"/>
      <c r="D168" s="334"/>
      <c r="E168" s="333"/>
      <c r="F168" s="333"/>
      <c r="G168" s="333"/>
      <c r="H168" s="333"/>
      <c r="I168" s="333"/>
      <c r="J168" s="333"/>
      <c r="K168" s="333"/>
      <c r="L168" s="333"/>
      <c r="M168" s="333"/>
      <c r="N168" s="333"/>
      <c r="O168" s="333"/>
      <c r="P168" s="333"/>
      <c r="Q168" s="333"/>
      <c r="R168" s="333"/>
      <c r="S168" s="333"/>
      <c r="T168" s="333"/>
      <c r="U168" s="333"/>
      <c r="V168" s="333"/>
      <c r="W168" s="333"/>
      <c r="Y168" s="335"/>
      <c r="Z168" s="335"/>
      <c r="AA168" s="329"/>
      <c r="AB168" s="329"/>
      <c r="AC168" s="329"/>
      <c r="AD168" s="329"/>
      <c r="AE168" s="329"/>
      <c r="AF168" s="329"/>
      <c r="AG168" s="329"/>
      <c r="AH168" s="329"/>
      <c r="AI168" s="329"/>
      <c r="AJ168" s="329"/>
      <c r="AK168" s="329"/>
      <c r="AL168" s="329"/>
      <c r="AM168" s="329"/>
    </row>
    <row r="169" spans="2:39" x14ac:dyDescent="0.45">
      <c r="B169" s="333"/>
      <c r="C169" s="334"/>
      <c r="D169" s="334"/>
      <c r="E169" s="333"/>
      <c r="F169" s="333"/>
      <c r="G169" s="333"/>
      <c r="H169" s="333"/>
      <c r="I169" s="333"/>
      <c r="J169" s="333"/>
      <c r="K169" s="333"/>
      <c r="L169" s="333"/>
      <c r="M169" s="333"/>
      <c r="N169" s="333"/>
      <c r="O169" s="333"/>
      <c r="P169" s="333"/>
      <c r="Q169" s="333"/>
      <c r="R169" s="333"/>
      <c r="S169" s="333"/>
      <c r="T169" s="333"/>
      <c r="U169" s="333"/>
      <c r="V169" s="333"/>
      <c r="W169" s="333"/>
      <c r="Y169" s="335"/>
      <c r="Z169" s="335"/>
      <c r="AA169" s="329"/>
      <c r="AB169" s="329"/>
      <c r="AC169" s="329"/>
      <c r="AD169" s="329"/>
      <c r="AE169" s="329"/>
      <c r="AF169" s="329"/>
      <c r="AG169" s="329"/>
      <c r="AH169" s="329"/>
      <c r="AI169" s="329"/>
      <c r="AJ169" s="329"/>
      <c r="AK169" s="329"/>
      <c r="AL169" s="329"/>
      <c r="AM169" s="329"/>
    </row>
    <row r="170" spans="2:39" x14ac:dyDescent="0.45">
      <c r="B170" s="333"/>
      <c r="C170" s="334"/>
      <c r="D170" s="334"/>
      <c r="E170" s="333"/>
      <c r="F170" s="333"/>
      <c r="G170" s="333"/>
      <c r="H170" s="333"/>
      <c r="I170" s="333"/>
      <c r="J170" s="333"/>
      <c r="K170" s="333"/>
      <c r="L170" s="333"/>
      <c r="M170" s="333"/>
      <c r="N170" s="333"/>
      <c r="O170" s="333"/>
      <c r="P170" s="333"/>
      <c r="Q170" s="333"/>
      <c r="R170" s="333"/>
      <c r="S170" s="333"/>
      <c r="T170" s="333"/>
      <c r="U170" s="333"/>
      <c r="V170" s="333"/>
      <c r="W170" s="333"/>
      <c r="Y170" s="335"/>
      <c r="Z170" s="335"/>
      <c r="AA170" s="329"/>
      <c r="AB170" s="329"/>
      <c r="AC170" s="329"/>
      <c r="AD170" s="329"/>
      <c r="AE170" s="329"/>
      <c r="AF170" s="329"/>
      <c r="AG170" s="329"/>
      <c r="AH170" s="329"/>
      <c r="AI170" s="329"/>
      <c r="AJ170" s="329"/>
      <c r="AK170" s="329"/>
      <c r="AL170" s="329"/>
      <c r="AM170" s="329"/>
    </row>
    <row r="171" spans="2:39" x14ac:dyDescent="0.45">
      <c r="B171" s="333"/>
      <c r="C171" s="334"/>
      <c r="D171" s="334"/>
      <c r="E171" s="333"/>
      <c r="F171" s="333"/>
      <c r="G171" s="333"/>
      <c r="H171" s="333"/>
      <c r="I171" s="333"/>
      <c r="J171" s="333"/>
      <c r="K171" s="333"/>
      <c r="L171" s="333"/>
      <c r="M171" s="333"/>
      <c r="N171" s="333"/>
      <c r="O171" s="333"/>
      <c r="P171" s="333"/>
      <c r="Q171" s="333"/>
      <c r="R171" s="333"/>
      <c r="S171" s="333"/>
      <c r="T171" s="333"/>
      <c r="U171" s="333"/>
      <c r="V171" s="333"/>
      <c r="W171" s="333"/>
      <c r="Y171" s="335"/>
      <c r="Z171" s="335"/>
      <c r="AA171" s="329"/>
      <c r="AB171" s="329"/>
      <c r="AC171" s="329"/>
      <c r="AD171" s="329"/>
      <c r="AE171" s="329"/>
      <c r="AF171" s="329"/>
      <c r="AG171" s="329"/>
      <c r="AH171" s="329"/>
      <c r="AI171" s="329"/>
      <c r="AJ171" s="329"/>
      <c r="AK171" s="329"/>
      <c r="AL171" s="329"/>
      <c r="AM171" s="329"/>
    </row>
    <row r="172" spans="2:39" x14ac:dyDescent="0.45">
      <c r="B172" s="333"/>
      <c r="C172" s="334"/>
      <c r="D172" s="334"/>
      <c r="E172" s="333"/>
      <c r="F172" s="333"/>
      <c r="G172" s="333"/>
      <c r="H172" s="333"/>
      <c r="I172" s="333"/>
      <c r="J172" s="333"/>
      <c r="K172" s="333"/>
      <c r="L172" s="333"/>
      <c r="M172" s="333"/>
      <c r="N172" s="333"/>
      <c r="O172" s="333"/>
      <c r="P172" s="333"/>
      <c r="Q172" s="333"/>
      <c r="R172" s="333"/>
      <c r="S172" s="333"/>
      <c r="T172" s="333"/>
      <c r="U172" s="333"/>
      <c r="V172" s="333"/>
      <c r="W172" s="333"/>
      <c r="Y172" s="335"/>
      <c r="Z172" s="335"/>
      <c r="AA172" s="329"/>
      <c r="AB172" s="329"/>
      <c r="AC172" s="329"/>
      <c r="AD172" s="329"/>
      <c r="AE172" s="329"/>
      <c r="AF172" s="329"/>
      <c r="AG172" s="329"/>
      <c r="AH172" s="329"/>
      <c r="AI172" s="329"/>
      <c r="AJ172" s="329"/>
      <c r="AK172" s="329"/>
      <c r="AL172" s="329"/>
      <c r="AM172" s="329"/>
    </row>
    <row r="173" spans="2:39" x14ac:dyDescent="0.45">
      <c r="B173" s="333"/>
      <c r="C173" s="334"/>
      <c r="D173" s="334"/>
      <c r="E173" s="333"/>
      <c r="F173" s="333"/>
      <c r="G173" s="333"/>
      <c r="H173" s="333"/>
      <c r="I173" s="333"/>
      <c r="J173" s="333"/>
      <c r="K173" s="333"/>
      <c r="L173" s="333"/>
      <c r="M173" s="333"/>
      <c r="N173" s="333"/>
      <c r="O173" s="333"/>
      <c r="P173" s="333"/>
      <c r="Q173" s="333"/>
      <c r="R173" s="333"/>
      <c r="S173" s="333"/>
      <c r="T173" s="333"/>
      <c r="U173" s="333"/>
      <c r="V173" s="333"/>
      <c r="W173" s="333"/>
      <c r="Y173" s="335"/>
      <c r="Z173" s="335"/>
      <c r="AA173" s="329"/>
      <c r="AB173" s="329"/>
      <c r="AC173" s="329"/>
      <c r="AD173" s="329"/>
      <c r="AE173" s="329"/>
      <c r="AF173" s="329"/>
      <c r="AG173" s="329"/>
      <c r="AH173" s="329"/>
      <c r="AI173" s="329"/>
      <c r="AJ173" s="329"/>
      <c r="AK173" s="329"/>
      <c r="AL173" s="329"/>
      <c r="AM173" s="329"/>
    </row>
    <row r="174" spans="2:39" x14ac:dyDescent="0.45">
      <c r="B174" s="333"/>
      <c r="C174" s="334"/>
      <c r="D174" s="334"/>
      <c r="E174" s="333"/>
      <c r="F174" s="333"/>
      <c r="G174" s="333"/>
      <c r="H174" s="333"/>
      <c r="I174" s="333"/>
      <c r="J174" s="333"/>
      <c r="K174" s="333"/>
      <c r="L174" s="333"/>
      <c r="M174" s="333"/>
      <c r="N174" s="333"/>
      <c r="O174" s="333"/>
      <c r="P174" s="333"/>
      <c r="Q174" s="333"/>
      <c r="R174" s="333"/>
      <c r="S174" s="333"/>
      <c r="T174" s="333"/>
      <c r="U174" s="333"/>
      <c r="V174" s="333"/>
      <c r="W174" s="333"/>
      <c r="Y174" s="335"/>
      <c r="Z174" s="335"/>
      <c r="AA174" s="329"/>
      <c r="AB174" s="329"/>
      <c r="AC174" s="329"/>
      <c r="AD174" s="329"/>
      <c r="AE174" s="329"/>
      <c r="AF174" s="329"/>
      <c r="AG174" s="329"/>
      <c r="AH174" s="329"/>
      <c r="AI174" s="329"/>
      <c r="AJ174" s="329"/>
      <c r="AK174" s="329"/>
      <c r="AL174" s="329"/>
      <c r="AM174" s="329"/>
    </row>
    <row r="175" spans="2:39" x14ac:dyDescent="0.45">
      <c r="B175" s="333"/>
      <c r="C175" s="334"/>
      <c r="D175" s="334"/>
      <c r="E175" s="333"/>
      <c r="F175" s="333"/>
      <c r="G175" s="333"/>
      <c r="H175" s="333"/>
      <c r="I175" s="333"/>
      <c r="J175" s="333"/>
      <c r="K175" s="333"/>
      <c r="L175" s="333"/>
      <c r="M175" s="333"/>
      <c r="N175" s="333"/>
      <c r="O175" s="333"/>
      <c r="P175" s="333"/>
      <c r="Q175" s="333"/>
      <c r="R175" s="333"/>
      <c r="S175" s="333"/>
      <c r="T175" s="333"/>
      <c r="U175" s="333"/>
      <c r="V175" s="333"/>
      <c r="W175" s="333"/>
      <c r="Y175" s="335"/>
      <c r="Z175" s="335"/>
      <c r="AA175" s="329"/>
      <c r="AB175" s="329"/>
      <c r="AC175" s="329"/>
      <c r="AD175" s="329"/>
      <c r="AE175" s="329"/>
      <c r="AF175" s="329"/>
      <c r="AG175" s="329"/>
      <c r="AH175" s="329"/>
      <c r="AI175" s="329"/>
      <c r="AJ175" s="329"/>
      <c r="AK175" s="329"/>
      <c r="AL175" s="329"/>
      <c r="AM175" s="329"/>
    </row>
    <row r="176" spans="2:39" x14ac:dyDescent="0.45">
      <c r="B176" s="333"/>
      <c r="C176" s="334"/>
      <c r="D176" s="334"/>
      <c r="E176" s="333"/>
      <c r="F176" s="333"/>
      <c r="G176" s="333"/>
      <c r="H176" s="333"/>
      <c r="I176" s="333"/>
      <c r="J176" s="333"/>
      <c r="K176" s="333"/>
      <c r="L176" s="333"/>
      <c r="M176" s="333"/>
      <c r="N176" s="333"/>
      <c r="O176" s="333"/>
      <c r="P176" s="333"/>
      <c r="Q176" s="333"/>
      <c r="R176" s="333"/>
      <c r="S176" s="333"/>
      <c r="T176" s="333"/>
      <c r="U176" s="333"/>
      <c r="V176" s="333"/>
      <c r="W176" s="333"/>
      <c r="Y176" s="335"/>
      <c r="Z176" s="335"/>
      <c r="AA176" s="329"/>
      <c r="AB176" s="329"/>
      <c r="AC176" s="329"/>
      <c r="AD176" s="329"/>
      <c r="AE176" s="329"/>
      <c r="AF176" s="329"/>
      <c r="AG176" s="329"/>
      <c r="AH176" s="329"/>
      <c r="AI176" s="329"/>
      <c r="AJ176" s="329"/>
      <c r="AK176" s="329"/>
      <c r="AL176" s="329"/>
      <c r="AM176" s="329"/>
    </row>
    <row r="177" spans="2:39" x14ac:dyDescent="0.45">
      <c r="B177" s="333"/>
      <c r="C177" s="334"/>
      <c r="D177" s="334"/>
      <c r="E177" s="333"/>
      <c r="F177" s="333"/>
      <c r="G177" s="333"/>
      <c r="H177" s="333"/>
      <c r="I177" s="333"/>
      <c r="J177" s="333"/>
      <c r="K177" s="333"/>
      <c r="L177" s="333"/>
      <c r="M177" s="333"/>
      <c r="N177" s="333"/>
      <c r="O177" s="333"/>
      <c r="P177" s="333"/>
      <c r="Q177" s="333"/>
      <c r="R177" s="333"/>
      <c r="S177" s="333"/>
      <c r="T177" s="333"/>
      <c r="U177" s="333"/>
      <c r="V177" s="333"/>
      <c r="W177" s="333"/>
      <c r="Y177" s="335"/>
      <c r="Z177" s="335"/>
      <c r="AA177" s="329"/>
      <c r="AB177" s="329"/>
      <c r="AC177" s="329"/>
      <c r="AD177" s="329"/>
      <c r="AE177" s="329"/>
      <c r="AF177" s="329"/>
      <c r="AG177" s="329"/>
      <c r="AH177" s="329"/>
      <c r="AI177" s="329"/>
      <c r="AJ177" s="329"/>
      <c r="AK177" s="329"/>
      <c r="AL177" s="329"/>
      <c r="AM177" s="329"/>
    </row>
    <row r="178" spans="2:39" x14ac:dyDescent="0.45">
      <c r="B178" s="333"/>
      <c r="C178" s="334"/>
      <c r="D178" s="334"/>
      <c r="E178" s="333"/>
      <c r="F178" s="333"/>
      <c r="G178" s="333"/>
      <c r="H178" s="333"/>
      <c r="I178" s="333"/>
      <c r="J178" s="333"/>
      <c r="K178" s="333"/>
      <c r="L178" s="333"/>
      <c r="M178" s="333"/>
      <c r="N178" s="333"/>
      <c r="O178" s="333"/>
      <c r="P178" s="333"/>
      <c r="Q178" s="333"/>
      <c r="R178" s="333"/>
      <c r="S178" s="333"/>
      <c r="T178" s="333"/>
      <c r="U178" s="333"/>
      <c r="V178" s="333"/>
      <c r="W178" s="333"/>
      <c r="Y178" s="335"/>
      <c r="Z178" s="335"/>
      <c r="AA178" s="329"/>
      <c r="AB178" s="329"/>
      <c r="AC178" s="329"/>
      <c r="AD178" s="329"/>
      <c r="AE178" s="329"/>
      <c r="AF178" s="329"/>
      <c r="AG178" s="329"/>
      <c r="AH178" s="329"/>
      <c r="AI178" s="329"/>
      <c r="AJ178" s="329"/>
      <c r="AK178" s="329"/>
      <c r="AL178" s="329"/>
      <c r="AM178" s="329"/>
    </row>
    <row r="179" spans="2:39" x14ac:dyDescent="0.45">
      <c r="B179" s="333"/>
      <c r="C179" s="334"/>
      <c r="D179" s="334"/>
      <c r="E179" s="333"/>
      <c r="F179" s="333"/>
      <c r="G179" s="333"/>
      <c r="H179" s="333"/>
      <c r="I179" s="333"/>
      <c r="J179" s="333"/>
      <c r="K179" s="333"/>
      <c r="L179" s="333"/>
      <c r="M179" s="333"/>
      <c r="N179" s="333"/>
      <c r="O179" s="333"/>
      <c r="P179" s="333"/>
      <c r="Q179" s="333"/>
      <c r="R179" s="333"/>
      <c r="S179" s="333"/>
      <c r="T179" s="333"/>
      <c r="U179" s="333"/>
      <c r="V179" s="333"/>
      <c r="W179" s="333"/>
      <c r="Y179" s="335"/>
      <c r="Z179" s="335"/>
      <c r="AA179" s="329"/>
      <c r="AB179" s="329"/>
      <c r="AC179" s="329"/>
      <c r="AD179" s="329"/>
      <c r="AE179" s="329"/>
      <c r="AF179" s="329"/>
      <c r="AG179" s="329"/>
      <c r="AH179" s="329"/>
      <c r="AI179" s="329"/>
      <c r="AJ179" s="329"/>
      <c r="AK179" s="329"/>
      <c r="AL179" s="329"/>
      <c r="AM179" s="329"/>
    </row>
    <row r="180" spans="2:39" x14ac:dyDescent="0.45">
      <c r="B180" s="333"/>
      <c r="C180" s="334"/>
      <c r="D180" s="334"/>
      <c r="E180" s="333"/>
      <c r="F180" s="333"/>
      <c r="G180" s="333"/>
      <c r="H180" s="333"/>
      <c r="I180" s="333"/>
      <c r="J180" s="333"/>
      <c r="K180" s="333"/>
      <c r="L180" s="333"/>
      <c r="M180" s="333"/>
      <c r="N180" s="333"/>
      <c r="O180" s="333"/>
      <c r="P180" s="333"/>
      <c r="Q180" s="333"/>
      <c r="R180" s="333"/>
      <c r="S180" s="333"/>
      <c r="T180" s="333"/>
      <c r="U180" s="333"/>
      <c r="V180" s="333"/>
      <c r="W180" s="333"/>
      <c r="Y180" s="335"/>
      <c r="Z180" s="335"/>
      <c r="AA180" s="329"/>
      <c r="AB180" s="329"/>
      <c r="AC180" s="329"/>
      <c r="AD180" s="329"/>
      <c r="AE180" s="329"/>
      <c r="AF180" s="329"/>
      <c r="AG180" s="329"/>
      <c r="AH180" s="329"/>
      <c r="AI180" s="329"/>
      <c r="AJ180" s="329"/>
      <c r="AK180" s="329"/>
      <c r="AL180" s="329"/>
      <c r="AM180" s="329"/>
    </row>
    <row r="181" spans="2:39" x14ac:dyDescent="0.45">
      <c r="B181" s="333"/>
      <c r="C181" s="334"/>
      <c r="D181" s="334"/>
      <c r="E181" s="333"/>
      <c r="F181" s="333"/>
      <c r="G181" s="333"/>
      <c r="H181" s="333"/>
      <c r="I181" s="333"/>
      <c r="J181" s="333"/>
      <c r="K181" s="333"/>
      <c r="L181" s="333"/>
      <c r="M181" s="333"/>
      <c r="N181" s="333"/>
      <c r="O181" s="333"/>
      <c r="P181" s="333"/>
      <c r="Q181" s="333"/>
      <c r="R181" s="333"/>
      <c r="S181" s="333"/>
      <c r="T181" s="333"/>
      <c r="U181" s="333"/>
      <c r="V181" s="333"/>
      <c r="W181" s="333"/>
      <c r="Y181" s="335"/>
      <c r="Z181" s="335"/>
      <c r="AA181" s="329"/>
      <c r="AB181" s="329"/>
      <c r="AC181" s="329"/>
      <c r="AD181" s="329"/>
      <c r="AE181" s="329"/>
      <c r="AF181" s="329"/>
      <c r="AG181" s="329"/>
      <c r="AH181" s="329"/>
      <c r="AI181" s="329"/>
      <c r="AJ181" s="329"/>
      <c r="AK181" s="329"/>
      <c r="AL181" s="329"/>
      <c r="AM181" s="329"/>
    </row>
    <row r="182" spans="2:39" x14ac:dyDescent="0.45">
      <c r="B182" s="333"/>
      <c r="C182" s="334"/>
      <c r="D182" s="334"/>
      <c r="E182" s="333"/>
      <c r="F182" s="333"/>
      <c r="G182" s="333"/>
      <c r="H182" s="333"/>
      <c r="I182" s="333"/>
      <c r="J182" s="333"/>
      <c r="K182" s="333"/>
      <c r="L182" s="333"/>
      <c r="M182" s="333"/>
      <c r="N182" s="333"/>
      <c r="O182" s="333"/>
      <c r="P182" s="333"/>
      <c r="Q182" s="333"/>
      <c r="R182" s="333"/>
      <c r="S182" s="333"/>
      <c r="T182" s="333"/>
      <c r="U182" s="333"/>
      <c r="V182" s="333"/>
      <c r="W182" s="333"/>
      <c r="Y182" s="335"/>
      <c r="Z182" s="335"/>
      <c r="AA182" s="329"/>
      <c r="AB182" s="329"/>
      <c r="AC182" s="329"/>
      <c r="AD182" s="329"/>
      <c r="AE182" s="329"/>
      <c r="AF182" s="329"/>
      <c r="AG182" s="329"/>
      <c r="AH182" s="329"/>
      <c r="AI182" s="329"/>
      <c r="AJ182" s="329"/>
      <c r="AK182" s="329"/>
      <c r="AL182" s="329"/>
      <c r="AM182" s="329"/>
    </row>
    <row r="183" spans="2:39" x14ac:dyDescent="0.45">
      <c r="B183" s="333"/>
      <c r="C183" s="334"/>
      <c r="D183" s="334"/>
      <c r="E183" s="333"/>
      <c r="F183" s="333"/>
      <c r="G183" s="333"/>
      <c r="H183" s="333"/>
      <c r="I183" s="333"/>
      <c r="J183" s="333"/>
      <c r="K183" s="333"/>
      <c r="L183" s="333"/>
      <c r="M183" s="333"/>
      <c r="N183" s="333"/>
      <c r="O183" s="333"/>
      <c r="P183" s="333"/>
      <c r="Q183" s="333"/>
      <c r="R183" s="333"/>
      <c r="S183" s="333"/>
      <c r="T183" s="333"/>
      <c r="U183" s="333"/>
      <c r="V183" s="333"/>
      <c r="W183" s="333"/>
      <c r="Y183" s="335"/>
      <c r="Z183" s="335"/>
      <c r="AA183" s="329"/>
      <c r="AB183" s="329"/>
      <c r="AC183" s="329"/>
      <c r="AD183" s="329"/>
      <c r="AE183" s="329"/>
      <c r="AF183" s="329"/>
      <c r="AG183" s="329"/>
      <c r="AH183" s="329"/>
      <c r="AI183" s="329"/>
      <c r="AJ183" s="329"/>
      <c r="AK183" s="329"/>
      <c r="AL183" s="329"/>
      <c r="AM183" s="329"/>
    </row>
    <row r="184" spans="2:39" x14ac:dyDescent="0.45">
      <c r="B184" s="333"/>
      <c r="C184" s="334"/>
      <c r="D184" s="334"/>
      <c r="E184" s="333"/>
      <c r="F184" s="333"/>
      <c r="G184" s="333"/>
      <c r="H184" s="333"/>
      <c r="I184" s="333"/>
      <c r="J184" s="333"/>
      <c r="K184" s="333"/>
      <c r="L184" s="333"/>
      <c r="M184" s="333"/>
      <c r="N184" s="333"/>
      <c r="O184" s="333"/>
      <c r="P184" s="333"/>
      <c r="Q184" s="333"/>
      <c r="R184" s="333"/>
      <c r="S184" s="333"/>
      <c r="T184" s="333"/>
      <c r="U184" s="333"/>
      <c r="V184" s="333"/>
      <c r="W184" s="333"/>
      <c r="Y184" s="335"/>
      <c r="Z184" s="335"/>
      <c r="AA184" s="329"/>
      <c r="AB184" s="329"/>
      <c r="AC184" s="329"/>
      <c r="AD184" s="329"/>
      <c r="AE184" s="329"/>
      <c r="AF184" s="329"/>
      <c r="AG184" s="329"/>
      <c r="AH184" s="329"/>
      <c r="AI184" s="329"/>
      <c r="AJ184" s="329"/>
      <c r="AK184" s="329"/>
      <c r="AL184" s="329"/>
      <c r="AM184" s="329"/>
    </row>
    <row r="185" spans="2:39" x14ac:dyDescent="0.45">
      <c r="B185" s="333"/>
      <c r="C185" s="334"/>
      <c r="D185" s="334"/>
      <c r="E185" s="333"/>
      <c r="F185" s="333"/>
      <c r="G185" s="333"/>
      <c r="H185" s="333"/>
      <c r="I185" s="333"/>
      <c r="J185" s="333"/>
      <c r="K185" s="333"/>
      <c r="L185" s="333"/>
      <c r="M185" s="333"/>
      <c r="N185" s="333"/>
      <c r="O185" s="333"/>
      <c r="P185" s="333"/>
      <c r="Q185" s="333"/>
      <c r="R185" s="333"/>
      <c r="S185" s="333"/>
      <c r="T185" s="333"/>
      <c r="U185" s="333"/>
      <c r="V185" s="333"/>
      <c r="W185" s="333"/>
      <c r="Y185" s="335"/>
      <c r="Z185" s="335"/>
      <c r="AA185" s="329"/>
      <c r="AB185" s="329"/>
      <c r="AC185" s="329"/>
      <c r="AD185" s="329"/>
      <c r="AE185" s="329"/>
      <c r="AF185" s="329"/>
      <c r="AG185" s="329"/>
      <c r="AH185" s="329"/>
      <c r="AI185" s="329"/>
      <c r="AJ185" s="329"/>
      <c r="AK185" s="329"/>
      <c r="AL185" s="329"/>
      <c r="AM185" s="329"/>
    </row>
    <row r="186" spans="2:39" x14ac:dyDescent="0.45">
      <c r="B186" s="333"/>
      <c r="C186" s="334"/>
      <c r="D186" s="334"/>
      <c r="E186" s="333"/>
      <c r="F186" s="333"/>
      <c r="G186" s="333"/>
      <c r="H186" s="333"/>
      <c r="I186" s="333"/>
      <c r="J186" s="333"/>
      <c r="K186" s="333"/>
      <c r="L186" s="333"/>
      <c r="M186" s="333"/>
      <c r="N186" s="333"/>
      <c r="O186" s="333"/>
      <c r="P186" s="333"/>
      <c r="Q186" s="333"/>
      <c r="R186" s="333"/>
      <c r="S186" s="333"/>
      <c r="T186" s="333"/>
      <c r="U186" s="333"/>
      <c r="V186" s="333"/>
      <c r="W186" s="333"/>
      <c r="Y186" s="335"/>
      <c r="Z186" s="335"/>
      <c r="AA186" s="329"/>
      <c r="AB186" s="329"/>
      <c r="AC186" s="329"/>
      <c r="AD186" s="329"/>
      <c r="AE186" s="329"/>
      <c r="AF186" s="329"/>
      <c r="AG186" s="329"/>
      <c r="AH186" s="329"/>
      <c r="AI186" s="329"/>
      <c r="AJ186" s="329"/>
      <c r="AK186" s="329"/>
      <c r="AL186" s="329"/>
      <c r="AM186" s="329"/>
    </row>
    <row r="187" spans="2:39" x14ac:dyDescent="0.45">
      <c r="B187" s="333"/>
      <c r="C187" s="334"/>
      <c r="D187" s="334"/>
      <c r="E187" s="333"/>
      <c r="F187" s="333"/>
      <c r="G187" s="333"/>
      <c r="H187" s="333"/>
      <c r="I187" s="333"/>
      <c r="J187" s="333"/>
      <c r="K187" s="333"/>
      <c r="L187" s="333"/>
      <c r="M187" s="333"/>
      <c r="N187" s="333"/>
      <c r="O187" s="333"/>
      <c r="P187" s="333"/>
      <c r="Q187" s="333"/>
      <c r="R187" s="333"/>
      <c r="S187" s="333"/>
      <c r="T187" s="333"/>
      <c r="U187" s="333"/>
      <c r="V187" s="333"/>
      <c r="W187" s="333"/>
      <c r="Y187" s="335"/>
      <c r="Z187" s="335"/>
      <c r="AA187" s="329"/>
      <c r="AB187" s="329"/>
      <c r="AC187" s="329"/>
      <c r="AD187" s="329"/>
      <c r="AE187" s="329"/>
      <c r="AF187" s="329"/>
      <c r="AG187" s="329"/>
      <c r="AH187" s="329"/>
      <c r="AI187" s="329"/>
      <c r="AJ187" s="329"/>
      <c r="AK187" s="329"/>
      <c r="AL187" s="329"/>
      <c r="AM187" s="329"/>
    </row>
    <row r="188" spans="2:39" x14ac:dyDescent="0.45">
      <c r="B188" s="333"/>
      <c r="C188" s="334"/>
      <c r="D188" s="334"/>
      <c r="E188" s="333"/>
      <c r="F188" s="333"/>
      <c r="G188" s="333"/>
      <c r="H188" s="333"/>
      <c r="I188" s="333"/>
      <c r="J188" s="333"/>
      <c r="K188" s="333"/>
      <c r="L188" s="333"/>
      <c r="M188" s="333"/>
      <c r="N188" s="333"/>
      <c r="O188" s="333"/>
      <c r="P188" s="333"/>
      <c r="Q188" s="333"/>
      <c r="R188" s="333"/>
      <c r="S188" s="333"/>
      <c r="T188" s="333"/>
      <c r="U188" s="333"/>
      <c r="V188" s="333"/>
      <c r="W188" s="333"/>
      <c r="Y188" s="335"/>
      <c r="Z188" s="335"/>
      <c r="AA188" s="329"/>
      <c r="AB188" s="329"/>
      <c r="AC188" s="329"/>
      <c r="AD188" s="329"/>
      <c r="AE188" s="329"/>
      <c r="AF188" s="329"/>
      <c r="AG188" s="329"/>
      <c r="AH188" s="329"/>
      <c r="AI188" s="329"/>
      <c r="AJ188" s="329"/>
      <c r="AK188" s="329"/>
      <c r="AL188" s="329"/>
      <c r="AM188" s="329"/>
    </row>
    <row r="189" spans="2:39" x14ac:dyDescent="0.45">
      <c r="B189" s="333"/>
      <c r="C189" s="334"/>
      <c r="D189" s="334"/>
      <c r="E189" s="333"/>
      <c r="F189" s="333"/>
      <c r="G189" s="333"/>
      <c r="H189" s="333"/>
      <c r="I189" s="333"/>
      <c r="J189" s="333"/>
      <c r="K189" s="333"/>
      <c r="L189" s="333"/>
      <c r="M189" s="333"/>
      <c r="N189" s="333"/>
      <c r="O189" s="333"/>
      <c r="P189" s="333"/>
      <c r="Q189" s="333"/>
      <c r="R189" s="333"/>
      <c r="S189" s="333"/>
      <c r="T189" s="333"/>
      <c r="U189" s="333"/>
      <c r="V189" s="333"/>
      <c r="W189" s="333"/>
      <c r="Y189" s="335"/>
      <c r="Z189" s="335"/>
      <c r="AA189" s="329"/>
      <c r="AB189" s="329"/>
      <c r="AC189" s="329"/>
      <c r="AD189" s="329"/>
      <c r="AE189" s="329"/>
      <c r="AF189" s="329"/>
      <c r="AG189" s="329"/>
      <c r="AH189" s="329"/>
      <c r="AI189" s="329"/>
      <c r="AJ189" s="329"/>
      <c r="AK189" s="329"/>
      <c r="AL189" s="329"/>
      <c r="AM189" s="329"/>
    </row>
    <row r="190" spans="2:39" x14ac:dyDescent="0.45">
      <c r="B190" s="333"/>
      <c r="C190" s="334"/>
      <c r="D190" s="334"/>
      <c r="E190" s="333"/>
      <c r="F190" s="333"/>
      <c r="G190" s="333"/>
      <c r="H190" s="333"/>
      <c r="I190" s="333"/>
      <c r="J190" s="333"/>
      <c r="K190" s="333"/>
      <c r="L190" s="333"/>
      <c r="M190" s="333"/>
      <c r="N190" s="333"/>
      <c r="O190" s="333"/>
      <c r="P190" s="333"/>
      <c r="Q190" s="333"/>
      <c r="R190" s="333"/>
      <c r="S190" s="333"/>
      <c r="T190" s="333"/>
      <c r="U190" s="333"/>
      <c r="V190" s="333"/>
      <c r="W190" s="333"/>
      <c r="Y190" s="335"/>
      <c r="Z190" s="335"/>
      <c r="AA190" s="329"/>
      <c r="AB190" s="329"/>
      <c r="AC190" s="329"/>
      <c r="AD190" s="329"/>
      <c r="AE190" s="329"/>
      <c r="AF190" s="329"/>
      <c r="AG190" s="329"/>
      <c r="AH190" s="329"/>
      <c r="AI190" s="329"/>
      <c r="AJ190" s="329"/>
      <c r="AK190" s="329"/>
      <c r="AL190" s="329"/>
      <c r="AM190" s="329"/>
    </row>
    <row r="191" spans="2:39" x14ac:dyDescent="0.45">
      <c r="B191" s="333"/>
      <c r="C191" s="334"/>
      <c r="D191" s="334"/>
      <c r="E191" s="333"/>
      <c r="F191" s="333"/>
      <c r="G191" s="333"/>
      <c r="H191" s="333"/>
      <c r="I191" s="333"/>
      <c r="J191" s="333"/>
      <c r="K191" s="333"/>
      <c r="L191" s="333"/>
      <c r="M191" s="333"/>
      <c r="N191" s="333"/>
      <c r="O191" s="333"/>
      <c r="P191" s="333"/>
      <c r="Q191" s="333"/>
      <c r="R191" s="333"/>
      <c r="S191" s="333"/>
      <c r="T191" s="333"/>
      <c r="U191" s="333"/>
      <c r="V191" s="333"/>
      <c r="W191" s="333"/>
      <c r="Y191" s="335"/>
      <c r="Z191" s="335"/>
      <c r="AA191" s="329"/>
      <c r="AB191" s="329"/>
      <c r="AC191" s="329"/>
      <c r="AD191" s="329"/>
      <c r="AE191" s="329"/>
      <c r="AF191" s="329"/>
      <c r="AG191" s="329"/>
      <c r="AH191" s="329"/>
      <c r="AI191" s="329"/>
      <c r="AJ191" s="329"/>
      <c r="AK191" s="329"/>
      <c r="AL191" s="329"/>
      <c r="AM191" s="329"/>
    </row>
    <row r="192" spans="2:39" x14ac:dyDescent="0.45">
      <c r="B192" s="333"/>
      <c r="C192" s="334"/>
      <c r="D192" s="334"/>
      <c r="E192" s="333"/>
      <c r="F192" s="333"/>
      <c r="G192" s="333"/>
      <c r="H192" s="333"/>
      <c r="I192" s="333"/>
      <c r="J192" s="333"/>
      <c r="K192" s="333"/>
      <c r="L192" s="333"/>
      <c r="M192" s="333"/>
      <c r="N192" s="333"/>
      <c r="O192" s="333"/>
      <c r="P192" s="333"/>
      <c r="Q192" s="333"/>
      <c r="R192" s="333"/>
      <c r="S192" s="333"/>
      <c r="T192" s="333"/>
      <c r="U192" s="333"/>
      <c r="V192" s="333"/>
      <c r="W192" s="333"/>
      <c r="Y192" s="335"/>
      <c r="Z192" s="335"/>
      <c r="AA192" s="329"/>
      <c r="AB192" s="329"/>
      <c r="AC192" s="329"/>
      <c r="AD192" s="329"/>
      <c r="AE192" s="329"/>
      <c r="AF192" s="329"/>
      <c r="AG192" s="329"/>
      <c r="AH192" s="329"/>
      <c r="AI192" s="329"/>
      <c r="AJ192" s="329"/>
      <c r="AK192" s="329"/>
      <c r="AL192" s="329"/>
      <c r="AM192" s="329"/>
    </row>
    <row r="193" spans="2:39" x14ac:dyDescent="0.45">
      <c r="B193" s="333"/>
      <c r="C193" s="334"/>
      <c r="D193" s="334"/>
      <c r="E193" s="333"/>
      <c r="F193" s="333"/>
      <c r="G193" s="333"/>
      <c r="H193" s="333"/>
      <c r="I193" s="333"/>
      <c r="J193" s="333"/>
      <c r="K193" s="333"/>
      <c r="L193" s="333"/>
      <c r="M193" s="333"/>
      <c r="N193" s="333"/>
      <c r="O193" s="333"/>
      <c r="P193" s="333"/>
      <c r="Q193" s="333"/>
      <c r="R193" s="333"/>
      <c r="S193" s="333"/>
      <c r="T193" s="333"/>
      <c r="U193" s="333"/>
      <c r="V193" s="333"/>
      <c r="W193" s="333"/>
      <c r="Y193" s="335"/>
      <c r="Z193" s="335"/>
      <c r="AA193" s="329"/>
      <c r="AB193" s="329"/>
      <c r="AC193" s="329"/>
      <c r="AD193" s="329"/>
      <c r="AE193" s="329"/>
      <c r="AF193" s="329"/>
      <c r="AG193" s="329"/>
      <c r="AH193" s="329"/>
      <c r="AI193" s="329"/>
      <c r="AJ193" s="329"/>
      <c r="AK193" s="329"/>
      <c r="AL193" s="329"/>
      <c r="AM193" s="329"/>
    </row>
    <row r="194" spans="2:39" x14ac:dyDescent="0.45">
      <c r="B194" s="333"/>
      <c r="C194" s="334"/>
      <c r="D194" s="334"/>
      <c r="E194" s="333"/>
      <c r="F194" s="333"/>
      <c r="G194" s="333"/>
      <c r="H194" s="333"/>
      <c r="I194" s="333"/>
      <c r="J194" s="333"/>
      <c r="K194" s="333"/>
      <c r="L194" s="333"/>
      <c r="M194" s="333"/>
      <c r="N194" s="333"/>
      <c r="O194" s="333"/>
      <c r="P194" s="333"/>
      <c r="Q194" s="333"/>
      <c r="R194" s="333"/>
      <c r="S194" s="333"/>
      <c r="T194" s="333"/>
      <c r="U194" s="333"/>
      <c r="V194" s="333"/>
      <c r="W194" s="333"/>
      <c r="Y194" s="335"/>
      <c r="Z194" s="335"/>
      <c r="AA194" s="329"/>
      <c r="AB194" s="329"/>
      <c r="AC194" s="329"/>
      <c r="AD194" s="329"/>
      <c r="AE194" s="329"/>
      <c r="AF194" s="329"/>
      <c r="AG194" s="329"/>
      <c r="AH194" s="329"/>
      <c r="AI194" s="329"/>
      <c r="AJ194" s="329"/>
      <c r="AK194" s="329"/>
      <c r="AL194" s="329"/>
      <c r="AM194" s="329"/>
    </row>
    <row r="195" spans="2:39" x14ac:dyDescent="0.45">
      <c r="B195" s="333"/>
      <c r="C195" s="334"/>
      <c r="D195" s="334"/>
      <c r="E195" s="333"/>
      <c r="F195" s="333"/>
      <c r="G195" s="333"/>
      <c r="H195" s="333"/>
      <c r="I195" s="333"/>
      <c r="J195" s="333"/>
      <c r="K195" s="333"/>
      <c r="L195" s="333"/>
      <c r="M195" s="333"/>
      <c r="N195" s="333"/>
      <c r="O195" s="333"/>
      <c r="P195" s="333"/>
      <c r="Q195" s="333"/>
      <c r="R195" s="333"/>
      <c r="S195" s="333"/>
      <c r="T195" s="333"/>
      <c r="U195" s="333"/>
      <c r="V195" s="333"/>
      <c r="W195" s="333"/>
      <c r="Y195" s="335"/>
      <c r="Z195" s="335"/>
      <c r="AA195" s="329"/>
      <c r="AB195" s="329"/>
      <c r="AC195" s="329"/>
      <c r="AD195" s="329"/>
      <c r="AE195" s="329"/>
      <c r="AF195" s="329"/>
      <c r="AG195" s="329"/>
      <c r="AH195" s="329"/>
      <c r="AI195" s="329"/>
      <c r="AJ195" s="329"/>
      <c r="AK195" s="329"/>
      <c r="AL195" s="329"/>
      <c r="AM195" s="329"/>
    </row>
    <row r="196" spans="2:39" x14ac:dyDescent="0.45">
      <c r="B196" s="333"/>
      <c r="C196" s="334"/>
      <c r="D196" s="334"/>
      <c r="E196" s="333"/>
      <c r="F196" s="333"/>
      <c r="G196" s="333"/>
      <c r="H196" s="333"/>
      <c r="I196" s="333"/>
      <c r="J196" s="333"/>
      <c r="K196" s="333"/>
      <c r="L196" s="333"/>
      <c r="M196" s="333"/>
      <c r="N196" s="333"/>
      <c r="O196" s="333"/>
      <c r="P196" s="333"/>
      <c r="Q196" s="333"/>
      <c r="R196" s="333"/>
      <c r="S196" s="333"/>
      <c r="T196" s="333"/>
      <c r="U196" s="333"/>
      <c r="V196" s="333"/>
      <c r="W196" s="333"/>
      <c r="Y196" s="335"/>
      <c r="Z196" s="335"/>
      <c r="AA196" s="329"/>
      <c r="AB196" s="329"/>
      <c r="AC196" s="329"/>
      <c r="AD196" s="329"/>
      <c r="AE196" s="329"/>
      <c r="AF196" s="329"/>
      <c r="AG196" s="329"/>
      <c r="AH196" s="329"/>
      <c r="AI196" s="329"/>
      <c r="AJ196" s="329"/>
      <c r="AK196" s="329"/>
      <c r="AL196" s="329"/>
      <c r="AM196" s="329"/>
    </row>
    <row r="197" spans="2:39" x14ac:dyDescent="0.45">
      <c r="B197" s="333"/>
      <c r="C197" s="334"/>
      <c r="D197" s="334"/>
      <c r="E197" s="333"/>
      <c r="F197" s="333"/>
      <c r="G197" s="333"/>
      <c r="H197" s="333"/>
      <c r="I197" s="333"/>
      <c r="J197" s="333"/>
      <c r="K197" s="333"/>
      <c r="L197" s="333"/>
      <c r="M197" s="333"/>
      <c r="N197" s="333"/>
      <c r="O197" s="333"/>
      <c r="P197" s="333"/>
      <c r="Q197" s="333"/>
      <c r="R197" s="333"/>
      <c r="S197" s="333"/>
      <c r="T197" s="333"/>
      <c r="U197" s="333"/>
      <c r="V197" s="333"/>
      <c r="W197" s="333"/>
      <c r="Y197" s="335"/>
      <c r="Z197" s="335"/>
      <c r="AA197" s="329"/>
      <c r="AB197" s="329"/>
      <c r="AC197" s="329"/>
      <c r="AD197" s="329"/>
      <c r="AE197" s="329"/>
      <c r="AF197" s="329"/>
      <c r="AG197" s="329"/>
      <c r="AH197" s="329"/>
      <c r="AI197" s="329"/>
      <c r="AJ197" s="329"/>
      <c r="AK197" s="329"/>
      <c r="AL197" s="329"/>
      <c r="AM197" s="329"/>
    </row>
    <row r="198" spans="2:39" x14ac:dyDescent="0.45">
      <c r="B198" s="333"/>
      <c r="C198" s="334"/>
      <c r="D198" s="334"/>
      <c r="E198" s="333"/>
      <c r="F198" s="333"/>
      <c r="G198" s="333"/>
      <c r="H198" s="333"/>
      <c r="I198" s="333"/>
      <c r="J198" s="333"/>
      <c r="K198" s="333"/>
      <c r="L198" s="333"/>
      <c r="M198" s="333"/>
      <c r="N198" s="333"/>
      <c r="O198" s="333"/>
      <c r="P198" s="333"/>
      <c r="Q198" s="333"/>
      <c r="R198" s="333"/>
      <c r="S198" s="333"/>
      <c r="T198" s="333"/>
      <c r="U198" s="333"/>
      <c r="V198" s="333"/>
      <c r="W198" s="333"/>
      <c r="Y198" s="335"/>
      <c r="Z198" s="335"/>
      <c r="AA198" s="329"/>
      <c r="AB198" s="329"/>
      <c r="AC198" s="329"/>
      <c r="AD198" s="329"/>
      <c r="AE198" s="329"/>
      <c r="AF198" s="329"/>
      <c r="AG198" s="329"/>
      <c r="AH198" s="329"/>
      <c r="AI198" s="329"/>
      <c r="AJ198" s="329"/>
      <c r="AK198" s="329"/>
      <c r="AL198" s="329"/>
      <c r="AM198" s="329"/>
    </row>
    <row r="199" spans="2:39" x14ac:dyDescent="0.45">
      <c r="B199" s="333"/>
      <c r="C199" s="334"/>
      <c r="D199" s="334"/>
      <c r="E199" s="333"/>
      <c r="F199" s="333"/>
      <c r="G199" s="333"/>
      <c r="H199" s="333"/>
      <c r="I199" s="333"/>
      <c r="J199" s="333"/>
      <c r="K199" s="333"/>
      <c r="L199" s="333"/>
      <c r="M199" s="333"/>
      <c r="N199" s="333"/>
      <c r="O199" s="333"/>
      <c r="P199" s="333"/>
      <c r="Q199" s="333"/>
      <c r="R199" s="333"/>
      <c r="S199" s="333"/>
      <c r="T199" s="333"/>
      <c r="U199" s="333"/>
      <c r="V199" s="333"/>
      <c r="W199" s="333"/>
      <c r="Y199" s="335"/>
      <c r="Z199" s="335"/>
      <c r="AA199" s="329"/>
      <c r="AB199" s="329"/>
      <c r="AC199" s="329"/>
      <c r="AD199" s="329"/>
      <c r="AE199" s="329"/>
      <c r="AF199" s="329"/>
      <c r="AG199" s="329"/>
      <c r="AH199" s="329"/>
      <c r="AI199" s="329"/>
      <c r="AJ199" s="329"/>
      <c r="AK199" s="329"/>
      <c r="AL199" s="329"/>
      <c r="AM199" s="329"/>
    </row>
    <row r="200" spans="2:39" x14ac:dyDescent="0.45">
      <c r="B200" s="333"/>
      <c r="C200" s="334"/>
      <c r="D200" s="334"/>
      <c r="E200" s="333"/>
      <c r="F200" s="333"/>
      <c r="G200" s="333"/>
      <c r="H200" s="333"/>
      <c r="I200" s="333"/>
      <c r="J200" s="333"/>
      <c r="K200" s="333"/>
      <c r="L200" s="333"/>
      <c r="M200" s="333"/>
      <c r="N200" s="333"/>
      <c r="O200" s="333"/>
      <c r="P200" s="333"/>
      <c r="Q200" s="333"/>
      <c r="R200" s="333"/>
      <c r="S200" s="333"/>
      <c r="T200" s="333"/>
      <c r="U200" s="333"/>
      <c r="V200" s="333"/>
      <c r="W200" s="333"/>
      <c r="Y200" s="335"/>
      <c r="Z200" s="335"/>
      <c r="AA200" s="329"/>
      <c r="AB200" s="329"/>
      <c r="AC200" s="329"/>
      <c r="AD200" s="329"/>
      <c r="AE200" s="329"/>
      <c r="AF200" s="329"/>
      <c r="AG200" s="329"/>
      <c r="AH200" s="329"/>
      <c r="AI200" s="329"/>
      <c r="AJ200" s="329"/>
      <c r="AK200" s="329"/>
      <c r="AL200" s="329"/>
      <c r="AM200" s="329"/>
    </row>
    <row r="201" spans="2:39" x14ac:dyDescent="0.45">
      <c r="B201" s="333"/>
      <c r="C201" s="334"/>
      <c r="D201" s="334"/>
      <c r="E201" s="333"/>
      <c r="F201" s="333"/>
      <c r="G201" s="333"/>
      <c r="H201" s="333"/>
      <c r="I201" s="333"/>
      <c r="J201" s="333"/>
      <c r="K201" s="333"/>
      <c r="L201" s="333"/>
      <c r="M201" s="333"/>
      <c r="N201" s="333"/>
      <c r="O201" s="333"/>
      <c r="P201" s="333"/>
      <c r="Q201" s="333"/>
      <c r="R201" s="333"/>
      <c r="S201" s="333"/>
      <c r="T201" s="333"/>
      <c r="U201" s="333"/>
      <c r="V201" s="333"/>
      <c r="W201" s="333"/>
      <c r="Y201" s="335"/>
      <c r="Z201" s="335"/>
      <c r="AA201" s="329"/>
      <c r="AB201" s="329"/>
      <c r="AC201" s="329"/>
      <c r="AD201" s="329"/>
      <c r="AE201" s="329"/>
      <c r="AF201" s="329"/>
      <c r="AG201" s="329"/>
      <c r="AH201" s="329"/>
      <c r="AI201" s="329"/>
      <c r="AJ201" s="329"/>
      <c r="AK201" s="329"/>
      <c r="AL201" s="329"/>
      <c r="AM201" s="329"/>
    </row>
    <row r="202" spans="2:39" x14ac:dyDescent="0.45">
      <c r="B202" s="333"/>
      <c r="C202" s="334"/>
      <c r="D202" s="334"/>
      <c r="E202" s="333"/>
      <c r="F202" s="333"/>
      <c r="G202" s="333"/>
      <c r="H202" s="333"/>
      <c r="I202" s="333"/>
      <c r="J202" s="333"/>
      <c r="K202" s="333"/>
      <c r="L202" s="333"/>
      <c r="M202" s="333"/>
      <c r="N202" s="333"/>
      <c r="O202" s="333"/>
      <c r="P202" s="333"/>
      <c r="Q202" s="333"/>
      <c r="R202" s="333"/>
      <c r="S202" s="333"/>
      <c r="T202" s="333"/>
      <c r="U202" s="333"/>
      <c r="V202" s="333"/>
      <c r="W202" s="333"/>
      <c r="Y202" s="335"/>
      <c r="Z202" s="335"/>
      <c r="AA202" s="329"/>
      <c r="AB202" s="329"/>
      <c r="AC202" s="329"/>
      <c r="AD202" s="329"/>
      <c r="AE202" s="329"/>
      <c r="AF202" s="329"/>
      <c r="AG202" s="329"/>
      <c r="AH202" s="329"/>
      <c r="AI202" s="329"/>
      <c r="AJ202" s="329"/>
      <c r="AK202" s="329"/>
      <c r="AL202" s="329"/>
      <c r="AM202" s="329"/>
    </row>
    <row r="203" spans="2:39" x14ac:dyDescent="0.45">
      <c r="B203" s="333"/>
      <c r="C203" s="334"/>
      <c r="D203" s="334"/>
      <c r="E203" s="333"/>
      <c r="F203" s="333"/>
      <c r="G203" s="333"/>
      <c r="H203" s="333"/>
      <c r="I203" s="333"/>
      <c r="J203" s="333"/>
      <c r="K203" s="333"/>
      <c r="L203" s="333"/>
      <c r="M203" s="333"/>
      <c r="N203" s="333"/>
      <c r="O203" s="333"/>
      <c r="P203" s="333"/>
      <c r="Q203" s="333"/>
      <c r="R203" s="333"/>
      <c r="S203" s="333"/>
      <c r="T203" s="333"/>
      <c r="U203" s="333"/>
      <c r="V203" s="333"/>
      <c r="W203" s="333"/>
      <c r="Y203" s="335"/>
      <c r="Z203" s="335"/>
      <c r="AA203" s="329"/>
      <c r="AB203" s="329"/>
      <c r="AC203" s="329"/>
      <c r="AD203" s="329"/>
      <c r="AE203" s="329"/>
      <c r="AF203" s="329"/>
      <c r="AG203" s="329"/>
      <c r="AH203" s="329"/>
      <c r="AI203" s="329"/>
      <c r="AJ203" s="329"/>
      <c r="AK203" s="329"/>
      <c r="AL203" s="329"/>
      <c r="AM203" s="329"/>
    </row>
    <row r="204" spans="2:39" x14ac:dyDescent="0.45">
      <c r="B204" s="333"/>
      <c r="C204" s="334"/>
      <c r="D204" s="334"/>
      <c r="E204" s="333"/>
      <c r="F204" s="333"/>
      <c r="G204" s="333"/>
      <c r="H204" s="333"/>
      <c r="I204" s="333"/>
      <c r="J204" s="333"/>
      <c r="K204" s="333"/>
      <c r="L204" s="333"/>
      <c r="M204" s="333"/>
      <c r="N204" s="333"/>
      <c r="O204" s="333"/>
      <c r="P204" s="333"/>
      <c r="Q204" s="333"/>
      <c r="R204" s="333"/>
      <c r="S204" s="333"/>
      <c r="T204" s="333"/>
      <c r="U204" s="333"/>
      <c r="V204" s="333"/>
      <c r="W204" s="333"/>
      <c r="Y204" s="335"/>
      <c r="Z204" s="335"/>
      <c r="AA204" s="329"/>
      <c r="AB204" s="329"/>
      <c r="AC204" s="329"/>
      <c r="AD204" s="329"/>
      <c r="AE204" s="329"/>
      <c r="AF204" s="329"/>
      <c r="AG204" s="329"/>
      <c r="AH204" s="329"/>
      <c r="AI204" s="329"/>
      <c r="AJ204" s="329"/>
      <c r="AK204" s="329"/>
      <c r="AL204" s="329"/>
      <c r="AM204" s="329"/>
    </row>
    <row r="205" spans="2:39" x14ac:dyDescent="0.45">
      <c r="B205" s="333"/>
      <c r="C205" s="334"/>
      <c r="D205" s="334"/>
      <c r="E205" s="333"/>
      <c r="F205" s="333"/>
      <c r="G205" s="333"/>
      <c r="H205" s="333"/>
      <c r="I205" s="333"/>
      <c r="J205" s="333"/>
      <c r="K205" s="333"/>
      <c r="L205" s="333"/>
      <c r="M205" s="333"/>
      <c r="N205" s="333"/>
      <c r="O205" s="333"/>
      <c r="P205" s="333"/>
      <c r="Q205" s="333"/>
      <c r="R205" s="333"/>
      <c r="S205" s="333"/>
      <c r="T205" s="333"/>
      <c r="U205" s="333"/>
      <c r="V205" s="333"/>
      <c r="W205" s="333"/>
      <c r="Y205" s="335"/>
      <c r="Z205" s="335"/>
      <c r="AA205" s="329"/>
      <c r="AB205" s="329"/>
      <c r="AC205" s="329"/>
      <c r="AD205" s="329"/>
      <c r="AE205" s="329"/>
      <c r="AF205" s="329"/>
      <c r="AG205" s="329"/>
      <c r="AH205" s="329"/>
      <c r="AI205" s="329"/>
      <c r="AJ205" s="329"/>
      <c r="AK205" s="329"/>
      <c r="AL205" s="329"/>
      <c r="AM205" s="329"/>
    </row>
    <row r="206" spans="2:39" x14ac:dyDescent="0.45">
      <c r="B206" s="333"/>
      <c r="C206" s="334"/>
      <c r="D206" s="334"/>
      <c r="E206" s="333"/>
      <c r="F206" s="333"/>
      <c r="G206" s="333"/>
      <c r="H206" s="333"/>
      <c r="I206" s="333"/>
      <c r="J206" s="333"/>
      <c r="K206" s="333"/>
      <c r="L206" s="333"/>
      <c r="M206" s="333"/>
      <c r="N206" s="333"/>
      <c r="O206" s="333"/>
      <c r="P206" s="333"/>
      <c r="Q206" s="333"/>
      <c r="R206" s="333"/>
      <c r="S206" s="333"/>
      <c r="T206" s="333"/>
      <c r="U206" s="333"/>
      <c r="V206" s="333"/>
      <c r="W206" s="333"/>
      <c r="Y206" s="335"/>
      <c r="Z206" s="335"/>
      <c r="AA206" s="329"/>
      <c r="AB206" s="329"/>
      <c r="AC206" s="329"/>
      <c r="AD206" s="329"/>
      <c r="AE206" s="329"/>
      <c r="AF206" s="329"/>
      <c r="AG206" s="329"/>
      <c r="AH206" s="329"/>
      <c r="AI206" s="329"/>
      <c r="AJ206" s="329"/>
      <c r="AK206" s="329"/>
      <c r="AL206" s="329"/>
      <c r="AM206" s="329"/>
    </row>
    <row r="207" spans="2:39" x14ac:dyDescent="0.45">
      <c r="B207" s="333"/>
      <c r="C207" s="334"/>
      <c r="D207" s="334"/>
      <c r="E207" s="333"/>
      <c r="F207" s="333"/>
      <c r="G207" s="333"/>
      <c r="H207" s="333"/>
      <c r="I207" s="333"/>
      <c r="J207" s="333"/>
      <c r="K207" s="333"/>
      <c r="L207" s="333"/>
      <c r="M207" s="333"/>
      <c r="N207" s="333"/>
      <c r="O207" s="333"/>
      <c r="P207" s="333"/>
      <c r="Q207" s="333"/>
      <c r="R207" s="333"/>
      <c r="S207" s="333"/>
      <c r="T207" s="333"/>
      <c r="U207" s="333"/>
      <c r="V207" s="333"/>
      <c r="W207" s="333"/>
      <c r="Y207" s="335"/>
      <c r="Z207" s="335"/>
      <c r="AA207" s="329"/>
      <c r="AB207" s="329"/>
      <c r="AC207" s="329"/>
      <c r="AD207" s="329"/>
      <c r="AE207" s="329"/>
      <c r="AF207" s="329"/>
      <c r="AG207" s="329"/>
      <c r="AH207" s="329"/>
      <c r="AI207" s="329"/>
      <c r="AJ207" s="329"/>
      <c r="AK207" s="329"/>
      <c r="AL207" s="329"/>
      <c r="AM207" s="329"/>
    </row>
    <row r="208" spans="2:39" x14ac:dyDescent="0.45">
      <c r="B208" s="333"/>
      <c r="C208" s="334"/>
      <c r="D208" s="334"/>
      <c r="E208" s="333"/>
      <c r="F208" s="333"/>
      <c r="G208" s="333"/>
      <c r="H208" s="333"/>
      <c r="I208" s="333"/>
      <c r="J208" s="333"/>
      <c r="K208" s="333"/>
      <c r="L208" s="333"/>
      <c r="M208" s="333"/>
      <c r="N208" s="333"/>
      <c r="O208" s="333"/>
      <c r="P208" s="333"/>
      <c r="Q208" s="333"/>
      <c r="R208" s="333"/>
      <c r="S208" s="333"/>
      <c r="T208" s="333"/>
      <c r="U208" s="333"/>
      <c r="V208" s="333"/>
      <c r="W208" s="333"/>
      <c r="Y208" s="335"/>
      <c r="Z208" s="335"/>
      <c r="AA208" s="329"/>
      <c r="AB208" s="329"/>
      <c r="AC208" s="329"/>
      <c r="AD208" s="329"/>
      <c r="AE208" s="329"/>
      <c r="AF208" s="329"/>
      <c r="AG208" s="329"/>
      <c r="AH208" s="329"/>
      <c r="AI208" s="329"/>
      <c r="AJ208" s="329"/>
      <c r="AK208" s="329"/>
      <c r="AL208" s="329"/>
      <c r="AM208" s="329"/>
    </row>
    <row r="209" spans="2:39" x14ac:dyDescent="0.45">
      <c r="B209" s="333"/>
      <c r="C209" s="334"/>
      <c r="D209" s="334"/>
      <c r="E209" s="333"/>
      <c r="F209" s="333"/>
      <c r="G209" s="333"/>
      <c r="H209" s="333"/>
      <c r="I209" s="333"/>
      <c r="J209" s="333"/>
      <c r="K209" s="333"/>
      <c r="L209" s="333"/>
      <c r="M209" s="333"/>
      <c r="N209" s="333"/>
      <c r="O209" s="333"/>
      <c r="P209" s="333"/>
      <c r="Q209" s="333"/>
      <c r="R209" s="333"/>
      <c r="S209" s="333"/>
      <c r="T209" s="333"/>
      <c r="U209" s="333"/>
      <c r="V209" s="333"/>
      <c r="W209" s="333"/>
      <c r="Y209" s="335"/>
      <c r="Z209" s="335"/>
      <c r="AA209" s="329"/>
      <c r="AB209" s="329"/>
      <c r="AC209" s="329"/>
      <c r="AD209" s="329"/>
      <c r="AE209" s="329"/>
      <c r="AF209" s="329"/>
      <c r="AG209" s="329"/>
      <c r="AH209" s="329"/>
      <c r="AI209" s="329"/>
      <c r="AJ209" s="329"/>
      <c r="AK209" s="329"/>
      <c r="AL209" s="329"/>
      <c r="AM209" s="329"/>
    </row>
    <row r="210" spans="2:39" x14ac:dyDescent="0.45">
      <c r="B210" s="333"/>
      <c r="C210" s="334"/>
      <c r="D210" s="334"/>
      <c r="E210" s="333"/>
      <c r="F210" s="333"/>
      <c r="G210" s="333"/>
      <c r="H210" s="333"/>
      <c r="I210" s="333"/>
      <c r="J210" s="333"/>
      <c r="K210" s="333"/>
      <c r="L210" s="333"/>
      <c r="M210" s="333"/>
      <c r="N210" s="333"/>
      <c r="O210" s="333"/>
      <c r="P210" s="333"/>
      <c r="Q210" s="333"/>
      <c r="R210" s="333"/>
      <c r="S210" s="333"/>
      <c r="T210" s="333"/>
      <c r="U210" s="333"/>
      <c r="V210" s="333"/>
      <c r="W210" s="333"/>
      <c r="Y210" s="335"/>
      <c r="Z210" s="335"/>
      <c r="AA210" s="329"/>
      <c r="AB210" s="329"/>
      <c r="AC210" s="329"/>
      <c r="AD210" s="329"/>
      <c r="AE210" s="329"/>
      <c r="AF210" s="329"/>
      <c r="AG210" s="329"/>
      <c r="AH210" s="329"/>
      <c r="AI210" s="329"/>
      <c r="AJ210" s="329"/>
      <c r="AK210" s="329"/>
      <c r="AL210" s="329"/>
      <c r="AM210" s="329"/>
    </row>
    <row r="211" spans="2:39" x14ac:dyDescent="0.45">
      <c r="B211" s="333"/>
      <c r="C211" s="334"/>
      <c r="D211" s="334"/>
      <c r="E211" s="333"/>
      <c r="F211" s="333"/>
      <c r="G211" s="333"/>
      <c r="H211" s="333"/>
      <c r="I211" s="333"/>
      <c r="J211" s="333"/>
      <c r="K211" s="333"/>
      <c r="L211" s="333"/>
      <c r="M211" s="333"/>
      <c r="N211" s="333"/>
      <c r="O211" s="333"/>
      <c r="P211" s="333"/>
      <c r="Q211" s="333"/>
      <c r="R211" s="333"/>
      <c r="S211" s="333"/>
      <c r="T211" s="333"/>
      <c r="U211" s="333"/>
      <c r="V211" s="333"/>
      <c r="W211" s="333"/>
      <c r="Y211" s="335"/>
      <c r="Z211" s="335"/>
      <c r="AA211" s="329"/>
      <c r="AB211" s="329"/>
      <c r="AC211" s="329"/>
      <c r="AD211" s="329"/>
      <c r="AE211" s="329"/>
      <c r="AF211" s="329"/>
      <c r="AG211" s="329"/>
      <c r="AH211" s="329"/>
      <c r="AI211" s="329"/>
      <c r="AJ211" s="329"/>
      <c r="AK211" s="329"/>
      <c r="AL211" s="329"/>
      <c r="AM211" s="329"/>
    </row>
    <row r="212" spans="2:39" x14ac:dyDescent="0.45">
      <c r="B212" s="333"/>
      <c r="C212" s="334"/>
      <c r="D212" s="334"/>
      <c r="E212" s="333"/>
      <c r="F212" s="333"/>
      <c r="G212" s="333"/>
      <c r="H212" s="333"/>
      <c r="I212" s="333"/>
      <c r="J212" s="333"/>
      <c r="K212" s="333"/>
      <c r="L212" s="333"/>
      <c r="M212" s="333"/>
      <c r="N212" s="333"/>
      <c r="O212" s="333"/>
      <c r="P212" s="333"/>
      <c r="Q212" s="333"/>
      <c r="R212" s="333"/>
      <c r="S212" s="333"/>
      <c r="T212" s="333"/>
      <c r="U212" s="333"/>
      <c r="V212" s="333"/>
      <c r="W212" s="333"/>
      <c r="Y212" s="335"/>
      <c r="Z212" s="335"/>
      <c r="AA212" s="329"/>
      <c r="AB212" s="329"/>
      <c r="AC212" s="329"/>
      <c r="AD212" s="329"/>
      <c r="AE212" s="329"/>
      <c r="AF212" s="329"/>
      <c r="AG212" s="329"/>
      <c r="AH212" s="329"/>
      <c r="AI212" s="329"/>
      <c r="AJ212" s="329"/>
      <c r="AK212" s="329"/>
      <c r="AL212" s="329"/>
      <c r="AM212" s="329"/>
    </row>
    <row r="213" spans="2:39" x14ac:dyDescent="0.45">
      <c r="B213" s="333"/>
      <c r="C213" s="334"/>
      <c r="D213" s="334"/>
      <c r="E213" s="333"/>
      <c r="F213" s="333"/>
      <c r="G213" s="333"/>
      <c r="H213" s="333"/>
      <c r="I213" s="333"/>
      <c r="J213" s="333"/>
      <c r="K213" s="333"/>
      <c r="L213" s="333"/>
      <c r="M213" s="333"/>
      <c r="N213" s="333"/>
      <c r="O213" s="333"/>
      <c r="P213" s="333"/>
      <c r="Q213" s="333"/>
      <c r="R213" s="333"/>
      <c r="S213" s="333"/>
      <c r="T213" s="333"/>
      <c r="U213" s="333"/>
      <c r="V213" s="333"/>
      <c r="W213" s="333"/>
      <c r="Y213" s="335"/>
      <c r="Z213" s="335"/>
      <c r="AA213" s="329"/>
      <c r="AB213" s="329"/>
      <c r="AC213" s="329"/>
      <c r="AD213" s="329"/>
      <c r="AE213" s="329"/>
      <c r="AF213" s="329"/>
      <c r="AG213" s="329"/>
      <c r="AH213" s="329"/>
      <c r="AI213" s="329"/>
      <c r="AJ213" s="329"/>
      <c r="AK213" s="329"/>
      <c r="AL213" s="329"/>
      <c r="AM213" s="329"/>
    </row>
    <row r="214" spans="2:39" x14ac:dyDescent="0.45">
      <c r="B214" s="333"/>
      <c r="C214" s="334"/>
      <c r="D214" s="334"/>
      <c r="E214" s="333"/>
      <c r="F214" s="333"/>
      <c r="G214" s="333"/>
      <c r="H214" s="333"/>
      <c r="I214" s="333"/>
      <c r="J214" s="333"/>
      <c r="K214" s="333"/>
      <c r="L214" s="333"/>
      <c r="M214" s="333"/>
      <c r="N214" s="333"/>
      <c r="O214" s="333"/>
      <c r="P214" s="333"/>
      <c r="Q214" s="333"/>
      <c r="R214" s="333"/>
      <c r="S214" s="333"/>
      <c r="T214" s="333"/>
      <c r="U214" s="333"/>
      <c r="V214" s="333"/>
      <c r="W214" s="333"/>
      <c r="Y214" s="335"/>
      <c r="Z214" s="335"/>
      <c r="AA214" s="329"/>
      <c r="AB214" s="329"/>
      <c r="AC214" s="329"/>
      <c r="AD214" s="329"/>
      <c r="AE214" s="329"/>
      <c r="AF214" s="329"/>
      <c r="AG214" s="329"/>
      <c r="AH214" s="329"/>
      <c r="AI214" s="329"/>
      <c r="AJ214" s="329"/>
      <c r="AK214" s="329"/>
      <c r="AL214" s="329"/>
      <c r="AM214" s="329"/>
    </row>
    <row r="215" spans="2:39" x14ac:dyDescent="0.45">
      <c r="B215" s="333"/>
      <c r="C215" s="334"/>
      <c r="D215" s="334"/>
      <c r="E215" s="333"/>
      <c r="F215" s="333"/>
      <c r="G215" s="333"/>
      <c r="H215" s="333"/>
      <c r="I215" s="333"/>
      <c r="J215" s="333"/>
      <c r="K215" s="333"/>
      <c r="L215" s="333"/>
      <c r="M215" s="333"/>
      <c r="N215" s="333"/>
      <c r="O215" s="333"/>
      <c r="P215" s="333"/>
      <c r="Q215" s="333"/>
      <c r="R215" s="333"/>
      <c r="S215" s="333"/>
      <c r="T215" s="333"/>
      <c r="U215" s="333"/>
      <c r="V215" s="333"/>
      <c r="W215" s="333"/>
      <c r="Y215" s="335"/>
      <c r="Z215" s="335"/>
      <c r="AA215" s="329"/>
      <c r="AB215" s="329"/>
      <c r="AC215" s="329"/>
      <c r="AD215" s="329"/>
      <c r="AE215" s="329"/>
      <c r="AF215" s="329"/>
      <c r="AG215" s="329"/>
      <c r="AH215" s="329"/>
      <c r="AI215" s="329"/>
      <c r="AJ215" s="329"/>
      <c r="AK215" s="329"/>
      <c r="AL215" s="329"/>
      <c r="AM215" s="329"/>
    </row>
    <row r="216" spans="2:39" x14ac:dyDescent="0.45">
      <c r="B216" s="333"/>
      <c r="C216" s="334"/>
      <c r="D216" s="334"/>
      <c r="E216" s="333"/>
      <c r="F216" s="333"/>
      <c r="G216" s="333"/>
      <c r="H216" s="333"/>
      <c r="I216" s="333"/>
      <c r="J216" s="333"/>
      <c r="K216" s="333"/>
      <c r="L216" s="333"/>
      <c r="M216" s="333"/>
      <c r="N216" s="333"/>
      <c r="O216" s="333"/>
      <c r="P216" s="333"/>
      <c r="Q216" s="333"/>
      <c r="R216" s="333"/>
      <c r="S216" s="333"/>
      <c r="T216" s="333"/>
      <c r="U216" s="333"/>
      <c r="V216" s="333"/>
      <c r="W216" s="333"/>
      <c r="Y216" s="335"/>
      <c r="Z216" s="335"/>
      <c r="AA216" s="329"/>
      <c r="AB216" s="329"/>
      <c r="AC216" s="329"/>
      <c r="AD216" s="329"/>
      <c r="AE216" s="329"/>
      <c r="AF216" s="329"/>
      <c r="AG216" s="329"/>
      <c r="AH216" s="329"/>
      <c r="AI216" s="329"/>
      <c r="AJ216" s="329"/>
      <c r="AK216" s="329"/>
      <c r="AL216" s="329"/>
      <c r="AM216" s="329"/>
    </row>
    <row r="217" spans="2:39" x14ac:dyDescent="0.45">
      <c r="B217" s="333"/>
      <c r="C217" s="334"/>
      <c r="D217" s="334"/>
      <c r="E217" s="333"/>
      <c r="F217" s="333"/>
      <c r="G217" s="333"/>
      <c r="H217" s="333"/>
      <c r="I217" s="333"/>
      <c r="J217" s="333"/>
      <c r="K217" s="333"/>
      <c r="L217" s="333"/>
      <c r="M217" s="333"/>
      <c r="N217" s="333"/>
      <c r="O217" s="333"/>
      <c r="P217" s="333"/>
      <c r="Q217" s="333"/>
      <c r="R217" s="333"/>
      <c r="S217" s="333"/>
      <c r="T217" s="333"/>
      <c r="U217" s="333"/>
      <c r="V217" s="333"/>
      <c r="W217" s="333"/>
      <c r="Y217" s="335"/>
      <c r="Z217" s="335"/>
      <c r="AA217" s="329"/>
      <c r="AB217" s="329"/>
      <c r="AC217" s="329"/>
      <c r="AD217" s="329"/>
      <c r="AE217" s="329"/>
      <c r="AF217" s="329"/>
      <c r="AG217" s="329"/>
      <c r="AH217" s="329"/>
      <c r="AI217" s="329"/>
      <c r="AJ217" s="329"/>
      <c r="AK217" s="329"/>
      <c r="AL217" s="329"/>
      <c r="AM217" s="329"/>
    </row>
    <row r="218" spans="2:39" x14ac:dyDescent="0.45">
      <c r="B218" s="333"/>
      <c r="C218" s="334"/>
      <c r="D218" s="334"/>
      <c r="E218" s="333"/>
      <c r="F218" s="333"/>
      <c r="G218" s="333"/>
      <c r="H218" s="333"/>
      <c r="I218" s="333"/>
      <c r="J218" s="333"/>
      <c r="K218" s="333"/>
      <c r="L218" s="333"/>
      <c r="M218" s="333"/>
      <c r="N218" s="333"/>
      <c r="O218" s="333"/>
      <c r="P218" s="333"/>
      <c r="Q218" s="333"/>
      <c r="R218" s="333"/>
      <c r="S218" s="333"/>
      <c r="T218" s="333"/>
      <c r="U218" s="333"/>
      <c r="V218" s="333"/>
      <c r="W218" s="333"/>
      <c r="Y218" s="335"/>
      <c r="Z218" s="335"/>
      <c r="AA218" s="329"/>
      <c r="AB218" s="329"/>
      <c r="AC218" s="329"/>
      <c r="AD218" s="329"/>
      <c r="AE218" s="329"/>
      <c r="AF218" s="329"/>
      <c r="AG218" s="329"/>
      <c r="AH218" s="329"/>
      <c r="AI218" s="329"/>
      <c r="AJ218" s="329"/>
      <c r="AK218" s="329"/>
      <c r="AL218" s="329"/>
      <c r="AM218" s="329"/>
    </row>
    <row r="219" spans="2:39" x14ac:dyDescent="0.45">
      <c r="B219" s="333"/>
      <c r="C219" s="334"/>
      <c r="D219" s="334"/>
      <c r="E219" s="333"/>
      <c r="F219" s="333"/>
      <c r="G219" s="333"/>
      <c r="H219" s="333"/>
      <c r="I219" s="333"/>
      <c r="J219" s="333"/>
      <c r="K219" s="333"/>
      <c r="L219" s="333"/>
      <c r="M219" s="333"/>
      <c r="N219" s="333"/>
      <c r="O219" s="333"/>
      <c r="P219" s="333"/>
      <c r="Q219" s="333"/>
      <c r="R219" s="333"/>
      <c r="S219" s="333"/>
      <c r="T219" s="333"/>
      <c r="U219" s="333"/>
      <c r="V219" s="333"/>
      <c r="W219" s="333"/>
      <c r="Y219" s="335"/>
      <c r="Z219" s="335"/>
      <c r="AA219" s="329"/>
      <c r="AB219" s="329"/>
      <c r="AC219" s="329"/>
      <c r="AD219" s="329"/>
      <c r="AE219" s="329"/>
      <c r="AF219" s="329"/>
      <c r="AG219" s="329"/>
      <c r="AH219" s="329"/>
      <c r="AI219" s="329"/>
      <c r="AJ219" s="329"/>
      <c r="AK219" s="329"/>
      <c r="AL219" s="329"/>
      <c r="AM219" s="329"/>
    </row>
    <row r="220" spans="2:39" x14ac:dyDescent="0.45">
      <c r="B220" s="333"/>
      <c r="C220" s="334"/>
      <c r="D220" s="334"/>
      <c r="E220" s="333"/>
      <c r="F220" s="333"/>
      <c r="G220" s="333"/>
      <c r="H220" s="333"/>
      <c r="I220" s="333"/>
      <c r="J220" s="333"/>
      <c r="K220" s="333"/>
      <c r="L220" s="333"/>
      <c r="M220" s="333"/>
      <c r="N220" s="333"/>
      <c r="O220" s="333"/>
      <c r="P220" s="333"/>
      <c r="Q220" s="333"/>
      <c r="R220" s="333"/>
      <c r="S220" s="333"/>
      <c r="T220" s="333"/>
      <c r="U220" s="333"/>
      <c r="V220" s="333"/>
      <c r="W220" s="333"/>
      <c r="Y220" s="335"/>
      <c r="Z220" s="335"/>
      <c r="AA220" s="329"/>
      <c r="AB220" s="329"/>
      <c r="AC220" s="329"/>
      <c r="AD220" s="329"/>
      <c r="AE220" s="329"/>
      <c r="AF220" s="329"/>
      <c r="AG220" s="329"/>
      <c r="AH220" s="329"/>
      <c r="AI220" s="329"/>
      <c r="AJ220" s="329"/>
      <c r="AK220" s="329"/>
      <c r="AL220" s="329"/>
      <c r="AM220" s="329"/>
    </row>
    <row r="221" spans="2:39" x14ac:dyDescent="0.45">
      <c r="B221" s="333"/>
      <c r="C221" s="334"/>
      <c r="D221" s="334"/>
      <c r="E221" s="333"/>
      <c r="F221" s="333"/>
      <c r="G221" s="333"/>
      <c r="H221" s="333"/>
      <c r="I221" s="333"/>
      <c r="J221" s="333"/>
      <c r="K221" s="333"/>
      <c r="L221" s="333"/>
      <c r="M221" s="333"/>
      <c r="N221" s="333"/>
      <c r="O221" s="333"/>
      <c r="P221" s="333"/>
      <c r="Q221" s="333"/>
      <c r="R221" s="333"/>
      <c r="S221" s="333"/>
      <c r="T221" s="333"/>
      <c r="U221" s="333"/>
      <c r="V221" s="333"/>
      <c r="W221" s="333"/>
      <c r="Y221" s="335"/>
      <c r="Z221" s="335"/>
      <c r="AA221" s="329"/>
      <c r="AB221" s="329"/>
      <c r="AC221" s="329"/>
      <c r="AD221" s="329"/>
      <c r="AE221" s="329"/>
      <c r="AF221" s="329"/>
      <c r="AG221" s="329"/>
      <c r="AH221" s="329"/>
      <c r="AI221" s="329"/>
      <c r="AJ221" s="329"/>
      <c r="AK221" s="329"/>
      <c r="AL221" s="329"/>
      <c r="AM221" s="329"/>
    </row>
    <row r="222" spans="2:39" x14ac:dyDescent="0.45">
      <c r="B222" s="333"/>
      <c r="C222" s="334"/>
      <c r="D222" s="334"/>
      <c r="E222" s="333"/>
      <c r="F222" s="333"/>
      <c r="G222" s="333"/>
      <c r="H222" s="333"/>
      <c r="I222" s="333"/>
      <c r="J222" s="333"/>
      <c r="K222" s="333"/>
      <c r="L222" s="333"/>
      <c r="M222" s="333"/>
      <c r="N222" s="333"/>
      <c r="O222" s="333"/>
      <c r="P222" s="333"/>
      <c r="Q222" s="333"/>
      <c r="R222" s="333"/>
      <c r="S222" s="333"/>
      <c r="T222" s="333"/>
      <c r="U222" s="333"/>
      <c r="V222" s="333"/>
      <c r="W222" s="333"/>
      <c r="Y222" s="335"/>
      <c r="Z222" s="335"/>
      <c r="AA222" s="329"/>
      <c r="AB222" s="329"/>
      <c r="AC222" s="329"/>
      <c r="AD222" s="329"/>
      <c r="AE222" s="329"/>
      <c r="AF222" s="329"/>
      <c r="AG222" s="329"/>
      <c r="AH222" s="329"/>
      <c r="AI222" s="329"/>
      <c r="AJ222" s="329"/>
      <c r="AK222" s="329"/>
      <c r="AL222" s="329"/>
      <c r="AM222" s="329"/>
    </row>
    <row r="223" spans="2:39" x14ac:dyDescent="0.45">
      <c r="B223" s="333"/>
      <c r="C223" s="334"/>
      <c r="D223" s="334"/>
      <c r="E223" s="333"/>
      <c r="F223" s="333"/>
      <c r="G223" s="333"/>
      <c r="H223" s="333"/>
      <c r="I223" s="333"/>
      <c r="J223" s="333"/>
      <c r="K223" s="333"/>
      <c r="L223" s="333"/>
      <c r="M223" s="333"/>
      <c r="N223" s="333"/>
      <c r="O223" s="333"/>
      <c r="P223" s="333"/>
      <c r="Q223" s="333"/>
      <c r="R223" s="333"/>
      <c r="S223" s="333"/>
      <c r="T223" s="333"/>
      <c r="U223" s="333"/>
      <c r="V223" s="333"/>
      <c r="W223" s="333"/>
      <c r="Y223" s="335"/>
      <c r="Z223" s="335"/>
      <c r="AA223" s="329"/>
      <c r="AB223" s="329"/>
      <c r="AC223" s="329"/>
      <c r="AD223" s="329"/>
      <c r="AE223" s="329"/>
      <c r="AF223" s="329"/>
      <c r="AG223" s="329"/>
      <c r="AH223" s="329"/>
      <c r="AI223" s="329"/>
      <c r="AJ223" s="329"/>
      <c r="AK223" s="329"/>
      <c r="AL223" s="329"/>
      <c r="AM223" s="329"/>
    </row>
    <row r="224" spans="2:39" x14ac:dyDescent="0.45">
      <c r="B224" s="333"/>
      <c r="C224" s="334"/>
      <c r="D224" s="334"/>
      <c r="E224" s="333"/>
      <c r="F224" s="333"/>
      <c r="G224" s="333"/>
      <c r="H224" s="333"/>
      <c r="I224" s="333"/>
      <c r="J224" s="333"/>
      <c r="K224" s="333"/>
      <c r="L224" s="333"/>
      <c r="M224" s="333"/>
      <c r="N224" s="333"/>
      <c r="O224" s="333"/>
      <c r="P224" s="333"/>
      <c r="Q224" s="333"/>
      <c r="R224" s="333"/>
      <c r="S224" s="333"/>
      <c r="T224" s="333"/>
      <c r="U224" s="333"/>
      <c r="V224" s="333"/>
      <c r="W224" s="333"/>
      <c r="Y224" s="335"/>
      <c r="Z224" s="335"/>
      <c r="AA224" s="329"/>
      <c r="AB224" s="329"/>
      <c r="AC224" s="329"/>
      <c r="AD224" s="329"/>
      <c r="AE224" s="329"/>
      <c r="AF224" s="329"/>
      <c r="AG224" s="329"/>
      <c r="AH224" s="329"/>
      <c r="AI224" s="329"/>
      <c r="AJ224" s="329"/>
      <c r="AK224" s="329"/>
      <c r="AL224" s="329"/>
      <c r="AM224" s="329"/>
    </row>
    <row r="225" spans="2:39" x14ac:dyDescent="0.45">
      <c r="B225" s="333"/>
      <c r="C225" s="334"/>
      <c r="D225" s="334"/>
      <c r="E225" s="333"/>
      <c r="F225" s="333"/>
      <c r="G225" s="333"/>
      <c r="H225" s="333"/>
      <c r="I225" s="333"/>
      <c r="J225" s="333"/>
      <c r="K225" s="333"/>
      <c r="L225" s="333"/>
      <c r="M225" s="333"/>
      <c r="N225" s="333"/>
      <c r="O225" s="333"/>
      <c r="P225" s="333"/>
      <c r="Q225" s="333"/>
      <c r="R225" s="333"/>
      <c r="S225" s="333"/>
      <c r="T225" s="333"/>
      <c r="U225" s="333"/>
      <c r="V225" s="333"/>
      <c r="W225" s="333"/>
      <c r="Y225" s="335"/>
      <c r="Z225" s="335"/>
      <c r="AA225" s="329"/>
      <c r="AB225" s="329"/>
      <c r="AC225" s="329"/>
      <c r="AD225" s="329"/>
      <c r="AE225" s="329"/>
      <c r="AF225" s="329"/>
      <c r="AG225" s="329"/>
      <c r="AH225" s="329"/>
      <c r="AI225" s="329"/>
      <c r="AJ225" s="329"/>
      <c r="AK225" s="329"/>
      <c r="AL225" s="329"/>
      <c r="AM225" s="329"/>
    </row>
    <row r="226" spans="2:39" x14ac:dyDescent="0.45">
      <c r="B226" s="333"/>
      <c r="C226" s="334"/>
      <c r="D226" s="334"/>
      <c r="E226" s="333"/>
      <c r="F226" s="333"/>
      <c r="G226" s="333"/>
      <c r="H226" s="333"/>
      <c r="I226" s="333"/>
      <c r="J226" s="333"/>
      <c r="K226" s="333"/>
      <c r="L226" s="333"/>
      <c r="M226" s="333"/>
      <c r="N226" s="333"/>
      <c r="O226" s="333"/>
      <c r="P226" s="333"/>
      <c r="Q226" s="333"/>
      <c r="R226" s="333"/>
      <c r="S226" s="333"/>
      <c r="T226" s="333"/>
      <c r="U226" s="333"/>
      <c r="V226" s="333"/>
      <c r="W226" s="333"/>
      <c r="Y226" s="335"/>
      <c r="Z226" s="335"/>
      <c r="AA226" s="329"/>
      <c r="AB226" s="329"/>
      <c r="AC226" s="329"/>
      <c r="AD226" s="329"/>
      <c r="AE226" s="329"/>
      <c r="AF226" s="329"/>
      <c r="AG226" s="329"/>
      <c r="AH226" s="329"/>
      <c r="AI226" s="329"/>
      <c r="AJ226" s="329"/>
      <c r="AK226" s="329"/>
      <c r="AL226" s="329"/>
      <c r="AM226" s="329"/>
    </row>
    <row r="227" spans="2:39" x14ac:dyDescent="0.45">
      <c r="B227" s="333"/>
      <c r="C227" s="334"/>
      <c r="D227" s="334"/>
      <c r="E227" s="333"/>
      <c r="F227" s="333"/>
      <c r="G227" s="333"/>
      <c r="H227" s="333"/>
      <c r="I227" s="333"/>
      <c r="J227" s="333"/>
      <c r="K227" s="333"/>
      <c r="L227" s="333"/>
      <c r="M227" s="333"/>
      <c r="N227" s="333"/>
      <c r="O227" s="333"/>
      <c r="P227" s="333"/>
      <c r="Q227" s="333"/>
      <c r="R227" s="333"/>
      <c r="S227" s="333"/>
      <c r="T227" s="333"/>
      <c r="U227" s="333"/>
      <c r="V227" s="333"/>
      <c r="W227" s="333"/>
      <c r="Y227" s="335"/>
      <c r="Z227" s="335"/>
      <c r="AA227" s="329"/>
      <c r="AB227" s="329"/>
      <c r="AC227" s="329"/>
      <c r="AD227" s="329"/>
      <c r="AE227" s="329"/>
      <c r="AF227" s="329"/>
      <c r="AG227" s="329"/>
      <c r="AH227" s="329"/>
      <c r="AI227" s="329"/>
      <c r="AJ227" s="329"/>
      <c r="AK227" s="329"/>
      <c r="AL227" s="329"/>
      <c r="AM227" s="329"/>
    </row>
    <row r="228" spans="2:39" x14ac:dyDescent="0.45">
      <c r="B228" s="333"/>
      <c r="C228" s="334"/>
      <c r="D228" s="334"/>
      <c r="E228" s="333"/>
      <c r="F228" s="333"/>
      <c r="G228" s="333"/>
      <c r="H228" s="333"/>
      <c r="I228" s="333"/>
      <c r="J228" s="333"/>
      <c r="K228" s="333"/>
      <c r="L228" s="333"/>
      <c r="M228" s="333"/>
      <c r="N228" s="333"/>
      <c r="O228" s="333"/>
      <c r="P228" s="333"/>
      <c r="Q228" s="333"/>
      <c r="R228" s="333"/>
      <c r="S228" s="333"/>
      <c r="T228" s="333"/>
      <c r="U228" s="333"/>
      <c r="V228" s="333"/>
      <c r="W228" s="333"/>
      <c r="Y228" s="335"/>
      <c r="Z228" s="335"/>
      <c r="AA228" s="329"/>
      <c r="AB228" s="329"/>
      <c r="AC228" s="329"/>
      <c r="AD228" s="329"/>
      <c r="AE228" s="329"/>
      <c r="AF228" s="329"/>
      <c r="AG228" s="329"/>
      <c r="AH228" s="329"/>
      <c r="AI228" s="329"/>
      <c r="AJ228" s="329"/>
      <c r="AK228" s="329"/>
      <c r="AL228" s="329"/>
      <c r="AM228" s="329"/>
    </row>
    <row r="229" spans="2:39" x14ac:dyDescent="0.45">
      <c r="B229" s="333"/>
      <c r="C229" s="334"/>
      <c r="D229" s="334"/>
      <c r="E229" s="333"/>
      <c r="F229" s="333"/>
      <c r="G229" s="333"/>
      <c r="H229" s="333"/>
      <c r="I229" s="333"/>
      <c r="J229" s="333"/>
      <c r="K229" s="333"/>
      <c r="L229" s="333"/>
      <c r="M229" s="333"/>
      <c r="N229" s="333"/>
      <c r="O229" s="333"/>
      <c r="P229" s="333"/>
      <c r="Q229" s="333"/>
      <c r="R229" s="333"/>
      <c r="S229" s="333"/>
      <c r="T229" s="333"/>
      <c r="U229" s="333"/>
      <c r="V229" s="333"/>
      <c r="W229" s="333"/>
      <c r="Y229" s="335"/>
      <c r="Z229" s="335"/>
      <c r="AA229" s="329"/>
      <c r="AB229" s="329"/>
      <c r="AC229" s="329"/>
      <c r="AD229" s="329"/>
      <c r="AE229" s="329"/>
      <c r="AF229" s="329"/>
      <c r="AG229" s="329"/>
      <c r="AH229" s="329"/>
      <c r="AI229" s="329"/>
      <c r="AJ229" s="329"/>
      <c r="AK229" s="329"/>
      <c r="AL229" s="329"/>
      <c r="AM229" s="329"/>
    </row>
    <row r="230" spans="2:39" x14ac:dyDescent="0.45">
      <c r="B230" s="333"/>
      <c r="C230" s="334"/>
      <c r="D230" s="334"/>
      <c r="E230" s="333"/>
      <c r="F230" s="333"/>
      <c r="G230" s="333"/>
      <c r="H230" s="333"/>
      <c r="I230" s="333"/>
      <c r="J230" s="333"/>
      <c r="K230" s="333"/>
      <c r="L230" s="333"/>
      <c r="M230" s="333"/>
      <c r="N230" s="333"/>
      <c r="O230" s="333"/>
      <c r="P230" s="333"/>
      <c r="Q230" s="333"/>
      <c r="R230" s="333"/>
      <c r="S230" s="333"/>
      <c r="T230" s="333"/>
      <c r="U230" s="333"/>
      <c r="V230" s="333"/>
      <c r="W230" s="333"/>
      <c r="Y230" s="335"/>
      <c r="Z230" s="335"/>
      <c r="AA230" s="329"/>
      <c r="AB230" s="329"/>
      <c r="AC230" s="329"/>
      <c r="AD230" s="329"/>
      <c r="AE230" s="329"/>
      <c r="AF230" s="329"/>
      <c r="AG230" s="329"/>
      <c r="AH230" s="329"/>
      <c r="AI230" s="329"/>
      <c r="AJ230" s="329"/>
      <c r="AK230" s="329"/>
      <c r="AL230" s="329"/>
      <c r="AM230" s="329"/>
    </row>
    <row r="231" spans="2:39" x14ac:dyDescent="0.45">
      <c r="B231" s="333"/>
      <c r="C231" s="334"/>
      <c r="D231" s="334"/>
      <c r="E231" s="333"/>
      <c r="F231" s="333"/>
      <c r="G231" s="333"/>
      <c r="H231" s="333"/>
      <c r="I231" s="333"/>
      <c r="J231" s="333"/>
      <c r="K231" s="333"/>
      <c r="L231" s="333"/>
      <c r="M231" s="333"/>
      <c r="N231" s="333"/>
      <c r="O231" s="333"/>
      <c r="P231" s="333"/>
      <c r="Q231" s="333"/>
      <c r="R231" s="333"/>
      <c r="S231" s="333"/>
      <c r="T231" s="333"/>
      <c r="U231" s="333"/>
      <c r="V231" s="333"/>
      <c r="W231" s="333"/>
      <c r="Y231" s="335"/>
      <c r="Z231" s="335"/>
      <c r="AA231" s="329"/>
      <c r="AB231" s="329"/>
      <c r="AC231" s="329"/>
      <c r="AD231" s="329"/>
      <c r="AE231" s="329"/>
      <c r="AF231" s="329"/>
      <c r="AG231" s="329"/>
      <c r="AH231" s="329"/>
      <c r="AI231" s="329"/>
      <c r="AJ231" s="329"/>
      <c r="AK231" s="329"/>
      <c r="AL231" s="329"/>
      <c r="AM231" s="329"/>
    </row>
    <row r="232" spans="2:39" x14ac:dyDescent="0.45">
      <c r="B232" s="333"/>
      <c r="C232" s="334"/>
      <c r="D232" s="334"/>
      <c r="E232" s="333"/>
      <c r="F232" s="333"/>
      <c r="G232" s="333"/>
      <c r="H232" s="333"/>
      <c r="I232" s="333"/>
      <c r="J232" s="333"/>
      <c r="K232" s="333"/>
      <c r="L232" s="333"/>
      <c r="M232" s="333"/>
      <c r="N232" s="333"/>
      <c r="O232" s="333"/>
      <c r="P232" s="333"/>
      <c r="Q232" s="333"/>
      <c r="R232" s="333"/>
      <c r="S232" s="333"/>
      <c r="T232" s="333"/>
      <c r="U232" s="333"/>
      <c r="V232" s="333"/>
      <c r="W232" s="333"/>
      <c r="Y232" s="335"/>
      <c r="Z232" s="335"/>
      <c r="AA232" s="329"/>
      <c r="AB232" s="329"/>
      <c r="AC232" s="329"/>
      <c r="AD232" s="329"/>
      <c r="AE232" s="329"/>
      <c r="AF232" s="329"/>
      <c r="AG232" s="329"/>
      <c r="AH232" s="329"/>
      <c r="AI232" s="329"/>
      <c r="AJ232" s="329"/>
      <c r="AK232" s="329"/>
      <c r="AL232" s="329"/>
      <c r="AM232" s="329"/>
    </row>
    <row r="233" spans="2:39" x14ac:dyDescent="0.45">
      <c r="B233" s="333"/>
      <c r="C233" s="334"/>
      <c r="D233" s="334"/>
      <c r="E233" s="333"/>
      <c r="F233" s="333"/>
      <c r="G233" s="333"/>
      <c r="H233" s="333"/>
      <c r="I233" s="333"/>
      <c r="J233" s="333"/>
      <c r="K233" s="333"/>
      <c r="L233" s="333"/>
      <c r="M233" s="333"/>
      <c r="N233" s="333"/>
      <c r="O233" s="333"/>
      <c r="P233" s="333"/>
      <c r="Q233" s="333"/>
      <c r="R233" s="333"/>
      <c r="S233" s="333"/>
      <c r="T233" s="333"/>
      <c r="U233" s="333"/>
      <c r="V233" s="333"/>
      <c r="W233" s="333"/>
      <c r="Y233" s="335"/>
      <c r="Z233" s="335"/>
      <c r="AA233" s="329"/>
      <c r="AB233" s="329"/>
      <c r="AC233" s="329"/>
      <c r="AD233" s="329"/>
      <c r="AE233" s="329"/>
      <c r="AF233" s="329"/>
      <c r="AG233" s="329"/>
      <c r="AH233" s="329"/>
      <c r="AI233" s="329"/>
      <c r="AJ233" s="329"/>
      <c r="AK233" s="329"/>
      <c r="AL233" s="329"/>
      <c r="AM233" s="329"/>
    </row>
    <row r="234" spans="2:39" x14ac:dyDescent="0.45">
      <c r="B234" s="333"/>
      <c r="C234" s="334"/>
      <c r="D234" s="334"/>
      <c r="E234" s="333"/>
      <c r="F234" s="333"/>
      <c r="G234" s="333"/>
      <c r="H234" s="333"/>
      <c r="I234" s="333"/>
      <c r="J234" s="333"/>
      <c r="K234" s="333"/>
      <c r="L234" s="333"/>
      <c r="M234" s="333"/>
      <c r="N234" s="333"/>
      <c r="O234" s="333"/>
      <c r="P234" s="333"/>
      <c r="Q234" s="333"/>
      <c r="R234" s="333"/>
      <c r="S234" s="333"/>
      <c r="T234" s="333"/>
      <c r="U234" s="333"/>
      <c r="V234" s="333"/>
      <c r="W234" s="333"/>
      <c r="Y234" s="335"/>
      <c r="Z234" s="335"/>
      <c r="AA234" s="329"/>
      <c r="AB234" s="329"/>
      <c r="AC234" s="329"/>
      <c r="AD234" s="329"/>
      <c r="AE234" s="329"/>
      <c r="AF234" s="329"/>
      <c r="AG234" s="329"/>
      <c r="AH234" s="329"/>
      <c r="AI234" s="329"/>
      <c r="AJ234" s="329"/>
      <c r="AK234" s="329"/>
      <c r="AL234" s="329"/>
      <c r="AM234" s="329"/>
    </row>
    <row r="235" spans="2:39" x14ac:dyDescent="0.45">
      <c r="B235" s="333"/>
      <c r="C235" s="334"/>
      <c r="D235" s="334"/>
      <c r="E235" s="333"/>
      <c r="F235" s="333"/>
      <c r="G235" s="333"/>
      <c r="H235" s="333"/>
      <c r="I235" s="333"/>
      <c r="J235" s="333"/>
      <c r="K235" s="333"/>
      <c r="L235" s="333"/>
      <c r="M235" s="333"/>
      <c r="N235" s="333"/>
      <c r="O235" s="333"/>
      <c r="P235" s="333"/>
      <c r="Q235" s="333"/>
      <c r="R235" s="333"/>
      <c r="S235" s="333"/>
      <c r="T235" s="333"/>
      <c r="U235" s="333"/>
      <c r="V235" s="333"/>
      <c r="W235" s="333"/>
      <c r="Y235" s="335"/>
      <c r="Z235" s="335"/>
      <c r="AA235" s="329"/>
      <c r="AB235" s="329"/>
      <c r="AC235" s="329"/>
      <c r="AD235" s="329"/>
      <c r="AE235" s="329"/>
      <c r="AF235" s="329"/>
      <c r="AG235" s="329"/>
      <c r="AH235" s="329"/>
      <c r="AI235" s="329"/>
      <c r="AJ235" s="329"/>
      <c r="AK235" s="329"/>
      <c r="AL235" s="329"/>
      <c r="AM235" s="329"/>
    </row>
    <row r="236" spans="2:39" x14ac:dyDescent="0.45">
      <c r="B236" s="333"/>
      <c r="C236" s="334"/>
      <c r="D236" s="334"/>
      <c r="E236" s="333"/>
      <c r="F236" s="333"/>
      <c r="G236" s="333"/>
      <c r="H236" s="333"/>
      <c r="I236" s="333"/>
      <c r="J236" s="333"/>
      <c r="K236" s="333"/>
      <c r="L236" s="333"/>
      <c r="M236" s="333"/>
      <c r="N236" s="333"/>
      <c r="O236" s="333"/>
      <c r="P236" s="333"/>
      <c r="Q236" s="333"/>
      <c r="R236" s="333"/>
      <c r="S236" s="333"/>
      <c r="T236" s="333"/>
      <c r="U236" s="333"/>
      <c r="V236" s="333"/>
      <c r="W236" s="333"/>
      <c r="Y236" s="335"/>
      <c r="Z236" s="335"/>
      <c r="AA236" s="329"/>
      <c r="AB236" s="329"/>
      <c r="AC236" s="329"/>
      <c r="AD236" s="329"/>
      <c r="AE236" s="329"/>
      <c r="AF236" s="329"/>
      <c r="AG236" s="329"/>
      <c r="AH236" s="329"/>
      <c r="AI236" s="329"/>
      <c r="AJ236" s="329"/>
      <c r="AK236" s="329"/>
      <c r="AL236" s="329"/>
      <c r="AM236" s="329"/>
    </row>
    <row r="237" spans="2:39" x14ac:dyDescent="0.45">
      <c r="B237" s="333"/>
      <c r="C237" s="334"/>
      <c r="D237" s="334"/>
      <c r="E237" s="333"/>
      <c r="F237" s="333"/>
      <c r="G237" s="333"/>
      <c r="H237" s="333"/>
      <c r="I237" s="333"/>
      <c r="J237" s="333"/>
      <c r="K237" s="333"/>
      <c r="L237" s="333"/>
      <c r="M237" s="333"/>
      <c r="N237" s="333"/>
      <c r="O237" s="333"/>
      <c r="P237" s="333"/>
      <c r="Q237" s="333"/>
      <c r="R237" s="333"/>
      <c r="S237" s="333"/>
      <c r="T237" s="333"/>
      <c r="U237" s="333"/>
      <c r="V237" s="333"/>
      <c r="W237" s="333"/>
      <c r="Y237" s="335"/>
      <c r="Z237" s="335"/>
      <c r="AA237" s="329"/>
      <c r="AB237" s="329"/>
      <c r="AC237" s="329"/>
      <c r="AD237" s="329"/>
      <c r="AE237" s="329"/>
      <c r="AF237" s="329"/>
      <c r="AG237" s="329"/>
      <c r="AH237" s="329"/>
      <c r="AI237" s="329"/>
      <c r="AJ237" s="329"/>
      <c r="AK237" s="329"/>
      <c r="AL237" s="329"/>
      <c r="AM237" s="329"/>
    </row>
    <row r="238" spans="2:39" x14ac:dyDescent="0.45">
      <c r="B238" s="333"/>
      <c r="C238" s="334"/>
      <c r="D238" s="334"/>
      <c r="E238" s="333"/>
      <c r="F238" s="333"/>
      <c r="G238" s="333"/>
      <c r="H238" s="333"/>
      <c r="I238" s="333"/>
      <c r="J238" s="333"/>
      <c r="K238" s="333"/>
      <c r="L238" s="333"/>
      <c r="M238" s="333"/>
      <c r="N238" s="333"/>
      <c r="O238" s="333"/>
      <c r="P238" s="333"/>
      <c r="Q238" s="333"/>
      <c r="R238" s="333"/>
      <c r="S238" s="333"/>
      <c r="T238" s="333"/>
      <c r="U238" s="333"/>
      <c r="V238" s="333"/>
      <c r="W238" s="333"/>
      <c r="Y238" s="335"/>
      <c r="Z238" s="335"/>
      <c r="AA238" s="329"/>
      <c r="AB238" s="329"/>
      <c r="AC238" s="329"/>
      <c r="AD238" s="329"/>
      <c r="AE238" s="329"/>
      <c r="AF238" s="329"/>
      <c r="AG238" s="329"/>
      <c r="AH238" s="329"/>
      <c r="AI238" s="329"/>
      <c r="AJ238" s="329"/>
      <c r="AK238" s="329"/>
      <c r="AL238" s="329"/>
      <c r="AM238" s="329"/>
    </row>
    <row r="239" spans="2:39" x14ac:dyDescent="0.45">
      <c r="B239" s="333"/>
      <c r="C239" s="334"/>
      <c r="D239" s="334"/>
      <c r="E239" s="333"/>
      <c r="F239" s="333"/>
      <c r="G239" s="333"/>
      <c r="H239" s="333"/>
      <c r="I239" s="333"/>
      <c r="J239" s="333"/>
      <c r="K239" s="333"/>
      <c r="L239" s="333"/>
      <c r="M239" s="333"/>
      <c r="N239" s="333"/>
      <c r="O239" s="333"/>
      <c r="P239" s="333"/>
      <c r="Q239" s="333"/>
      <c r="R239" s="333"/>
      <c r="S239" s="333"/>
      <c r="T239" s="333"/>
      <c r="U239" s="333"/>
      <c r="V239" s="333"/>
      <c r="W239" s="333"/>
      <c r="Y239" s="335"/>
      <c r="Z239" s="335"/>
      <c r="AA239" s="329"/>
      <c r="AB239" s="329"/>
      <c r="AC239" s="329"/>
      <c r="AD239" s="329"/>
      <c r="AE239" s="329"/>
      <c r="AF239" s="329"/>
      <c r="AG239" s="329"/>
      <c r="AH239" s="329"/>
      <c r="AI239" s="329"/>
      <c r="AJ239" s="329"/>
      <c r="AK239" s="329"/>
      <c r="AL239" s="329"/>
      <c r="AM239" s="329"/>
    </row>
    <row r="240" spans="2:39" x14ac:dyDescent="0.45">
      <c r="B240" s="333"/>
      <c r="C240" s="334"/>
      <c r="D240" s="334"/>
      <c r="E240" s="333"/>
      <c r="F240" s="333"/>
      <c r="G240" s="333"/>
      <c r="H240" s="333"/>
      <c r="I240" s="333"/>
      <c r="J240" s="333"/>
      <c r="K240" s="333"/>
      <c r="L240" s="333"/>
      <c r="M240" s="333"/>
      <c r="N240" s="333"/>
      <c r="O240" s="333"/>
      <c r="P240" s="333"/>
      <c r="Q240" s="333"/>
      <c r="R240" s="333"/>
      <c r="S240" s="333"/>
      <c r="T240" s="333"/>
      <c r="U240" s="333"/>
      <c r="V240" s="333"/>
      <c r="W240" s="333"/>
      <c r="Y240" s="335"/>
      <c r="Z240" s="335"/>
      <c r="AA240" s="329"/>
      <c r="AB240" s="329"/>
      <c r="AC240" s="329"/>
      <c r="AD240" s="329"/>
      <c r="AE240" s="329"/>
      <c r="AF240" s="329"/>
      <c r="AG240" s="329"/>
      <c r="AH240" s="329"/>
      <c r="AI240" s="329"/>
      <c r="AJ240" s="329"/>
      <c r="AK240" s="329"/>
      <c r="AL240" s="329"/>
      <c r="AM240" s="329"/>
    </row>
    <row r="241" spans="2:39" x14ac:dyDescent="0.45">
      <c r="B241" s="333"/>
      <c r="C241" s="334"/>
      <c r="D241" s="334"/>
      <c r="E241" s="333"/>
      <c r="F241" s="333"/>
      <c r="G241" s="333"/>
      <c r="H241" s="333"/>
      <c r="I241" s="333"/>
      <c r="J241" s="333"/>
      <c r="K241" s="333"/>
      <c r="L241" s="333"/>
      <c r="M241" s="333"/>
      <c r="N241" s="333"/>
      <c r="O241" s="333"/>
      <c r="P241" s="333"/>
      <c r="Q241" s="333"/>
      <c r="R241" s="333"/>
      <c r="S241" s="333"/>
      <c r="T241" s="333"/>
      <c r="U241" s="333"/>
      <c r="V241" s="333"/>
      <c r="W241" s="333"/>
      <c r="Y241" s="335"/>
      <c r="Z241" s="335"/>
      <c r="AA241" s="329"/>
      <c r="AB241" s="329"/>
      <c r="AC241" s="329"/>
      <c r="AD241" s="329"/>
      <c r="AE241" s="329"/>
      <c r="AF241" s="329"/>
      <c r="AG241" s="329"/>
      <c r="AH241" s="329"/>
      <c r="AI241" s="329"/>
      <c r="AJ241" s="329"/>
      <c r="AK241" s="329"/>
      <c r="AL241" s="329"/>
      <c r="AM241" s="329"/>
    </row>
    <row r="242" spans="2:39" x14ac:dyDescent="0.45">
      <c r="B242" s="333"/>
      <c r="C242" s="334"/>
      <c r="D242" s="334"/>
      <c r="E242" s="333"/>
      <c r="F242" s="333"/>
      <c r="G242" s="333"/>
      <c r="H242" s="333"/>
      <c r="I242" s="333"/>
      <c r="J242" s="333"/>
      <c r="K242" s="333"/>
      <c r="L242" s="333"/>
      <c r="M242" s="333"/>
      <c r="N242" s="333"/>
      <c r="O242" s="333"/>
      <c r="P242" s="333"/>
      <c r="Q242" s="333"/>
      <c r="R242" s="333"/>
      <c r="S242" s="333"/>
      <c r="T242" s="333"/>
      <c r="U242" s="333"/>
      <c r="V242" s="333"/>
      <c r="W242" s="333"/>
      <c r="Y242" s="335"/>
      <c r="Z242" s="335"/>
      <c r="AA242" s="329"/>
      <c r="AB242" s="329"/>
      <c r="AC242" s="329"/>
      <c r="AD242" s="329"/>
      <c r="AE242" s="329"/>
      <c r="AF242" s="329"/>
      <c r="AG242" s="329"/>
      <c r="AH242" s="329"/>
      <c r="AI242" s="329"/>
      <c r="AJ242" s="329"/>
      <c r="AK242" s="329"/>
      <c r="AL242" s="329"/>
      <c r="AM242" s="329"/>
    </row>
    <row r="243" spans="2:39" x14ac:dyDescent="0.45">
      <c r="B243" s="333"/>
      <c r="C243" s="334"/>
      <c r="D243" s="334"/>
      <c r="E243" s="333"/>
      <c r="F243" s="333"/>
      <c r="G243" s="333"/>
      <c r="H243" s="333"/>
      <c r="I243" s="333"/>
      <c r="J243" s="333"/>
      <c r="K243" s="333"/>
      <c r="L243" s="333"/>
      <c r="M243" s="333"/>
      <c r="N243" s="333"/>
      <c r="O243" s="333"/>
      <c r="P243" s="333"/>
      <c r="Q243" s="333"/>
      <c r="R243" s="333"/>
      <c r="S243" s="333"/>
      <c r="T243" s="333"/>
      <c r="U243" s="333"/>
      <c r="V243" s="333"/>
      <c r="W243" s="333"/>
      <c r="Y243" s="335"/>
      <c r="Z243" s="335"/>
      <c r="AA243" s="329"/>
      <c r="AB243" s="329"/>
      <c r="AC243" s="329"/>
      <c r="AD243" s="329"/>
      <c r="AE243" s="329"/>
      <c r="AF243" s="329"/>
      <c r="AG243" s="329"/>
      <c r="AH243" s="329"/>
      <c r="AI243" s="329"/>
      <c r="AJ243" s="329"/>
      <c r="AK243" s="329"/>
      <c r="AL243" s="329"/>
      <c r="AM243" s="329"/>
    </row>
    <row r="244" spans="2:39" x14ac:dyDescent="0.45">
      <c r="B244" s="333"/>
      <c r="C244" s="334"/>
      <c r="D244" s="334"/>
      <c r="E244" s="333"/>
      <c r="F244" s="333"/>
      <c r="G244" s="333"/>
      <c r="H244" s="333"/>
      <c r="I244" s="333"/>
      <c r="J244" s="333"/>
      <c r="K244" s="333"/>
      <c r="L244" s="333"/>
      <c r="M244" s="333"/>
      <c r="N244" s="333"/>
      <c r="O244" s="333"/>
      <c r="P244" s="333"/>
      <c r="Q244" s="333"/>
      <c r="R244" s="333"/>
      <c r="S244" s="333"/>
      <c r="T244" s="333"/>
      <c r="U244" s="333"/>
      <c r="V244" s="333"/>
      <c r="W244" s="333"/>
      <c r="Y244" s="335"/>
      <c r="Z244" s="335"/>
      <c r="AA244" s="329"/>
      <c r="AB244" s="329"/>
      <c r="AC244" s="329"/>
      <c r="AD244" s="329"/>
      <c r="AE244" s="329"/>
      <c r="AF244" s="329"/>
      <c r="AG244" s="329"/>
      <c r="AH244" s="329"/>
      <c r="AI244" s="329"/>
      <c r="AJ244" s="329"/>
      <c r="AK244" s="329"/>
      <c r="AL244" s="329"/>
      <c r="AM244" s="329"/>
    </row>
    <row r="245" spans="2:39" x14ac:dyDescent="0.45">
      <c r="B245" s="333"/>
      <c r="C245" s="334"/>
      <c r="D245" s="334"/>
      <c r="E245" s="333"/>
      <c r="F245" s="333"/>
      <c r="G245" s="333"/>
      <c r="H245" s="333"/>
      <c r="I245" s="333"/>
      <c r="J245" s="333"/>
      <c r="K245" s="333"/>
      <c r="L245" s="333"/>
      <c r="M245" s="333"/>
      <c r="N245" s="333"/>
      <c r="O245" s="333"/>
      <c r="P245" s="333"/>
      <c r="Q245" s="333"/>
      <c r="R245" s="333"/>
      <c r="S245" s="333"/>
      <c r="T245" s="333"/>
      <c r="U245" s="333"/>
      <c r="V245" s="333"/>
      <c r="W245" s="333"/>
      <c r="Y245" s="335"/>
      <c r="Z245" s="335"/>
      <c r="AA245" s="329"/>
      <c r="AB245" s="329"/>
      <c r="AC245" s="329"/>
      <c r="AD245" s="329"/>
      <c r="AE245" s="329"/>
      <c r="AF245" s="329"/>
      <c r="AG245" s="329"/>
      <c r="AH245" s="329"/>
      <c r="AI245" s="329"/>
      <c r="AJ245" s="329"/>
      <c r="AK245" s="329"/>
      <c r="AL245" s="329"/>
      <c r="AM245" s="329"/>
    </row>
    <row r="246" spans="2:39" x14ac:dyDescent="0.45">
      <c r="B246" s="333"/>
      <c r="C246" s="334"/>
      <c r="D246" s="334"/>
      <c r="E246" s="333"/>
      <c r="F246" s="333"/>
      <c r="G246" s="333"/>
      <c r="H246" s="333"/>
      <c r="I246" s="333"/>
      <c r="J246" s="333"/>
      <c r="K246" s="333"/>
      <c r="L246" s="333"/>
      <c r="M246" s="333"/>
      <c r="N246" s="333"/>
      <c r="O246" s="333"/>
      <c r="P246" s="333"/>
      <c r="Q246" s="333"/>
      <c r="R246" s="333"/>
      <c r="S246" s="333"/>
      <c r="T246" s="333"/>
      <c r="U246" s="333"/>
      <c r="V246" s="333"/>
      <c r="W246" s="333"/>
      <c r="Y246" s="335"/>
      <c r="Z246" s="335"/>
      <c r="AA246" s="329"/>
      <c r="AB246" s="329"/>
      <c r="AC246" s="329"/>
      <c r="AD246" s="329"/>
      <c r="AE246" s="329"/>
      <c r="AF246" s="329"/>
      <c r="AG246" s="329"/>
      <c r="AH246" s="329"/>
      <c r="AI246" s="329"/>
      <c r="AJ246" s="329"/>
      <c r="AK246" s="329"/>
      <c r="AL246" s="329"/>
      <c r="AM246" s="329"/>
    </row>
    <row r="247" spans="2:39" x14ac:dyDescent="0.45">
      <c r="B247" s="333"/>
      <c r="C247" s="334"/>
      <c r="D247" s="334"/>
      <c r="E247" s="333"/>
      <c r="F247" s="333"/>
      <c r="G247" s="333"/>
      <c r="H247" s="333"/>
      <c r="I247" s="333"/>
      <c r="J247" s="333"/>
      <c r="K247" s="333"/>
      <c r="L247" s="333"/>
      <c r="M247" s="333"/>
      <c r="N247" s="333"/>
      <c r="O247" s="333"/>
      <c r="P247" s="333"/>
      <c r="Q247" s="333"/>
      <c r="R247" s="333"/>
      <c r="S247" s="333"/>
      <c r="T247" s="333"/>
      <c r="U247" s="333"/>
      <c r="V247" s="333"/>
      <c r="W247" s="333"/>
      <c r="Y247" s="335"/>
      <c r="Z247" s="335"/>
      <c r="AA247" s="329"/>
      <c r="AB247" s="329"/>
      <c r="AC247" s="329"/>
      <c r="AD247" s="329"/>
      <c r="AE247" s="329"/>
      <c r="AF247" s="329"/>
      <c r="AG247" s="329"/>
      <c r="AH247" s="329"/>
      <c r="AI247" s="329"/>
      <c r="AJ247" s="329"/>
      <c r="AK247" s="329"/>
      <c r="AL247" s="329"/>
      <c r="AM247" s="329"/>
    </row>
    <row r="248" spans="2:39" x14ac:dyDescent="0.45">
      <c r="B248" s="333"/>
      <c r="C248" s="334"/>
      <c r="D248" s="334"/>
      <c r="E248" s="333"/>
      <c r="F248" s="333"/>
      <c r="G248" s="333"/>
      <c r="H248" s="333"/>
      <c r="I248" s="333"/>
      <c r="J248" s="333"/>
      <c r="K248" s="333"/>
      <c r="L248" s="333"/>
      <c r="M248" s="333"/>
      <c r="N248" s="333"/>
      <c r="O248" s="333"/>
      <c r="P248" s="333"/>
      <c r="Q248" s="333"/>
      <c r="R248" s="333"/>
      <c r="S248" s="333"/>
      <c r="T248" s="333"/>
      <c r="U248" s="333"/>
      <c r="V248" s="333"/>
      <c r="W248" s="333"/>
      <c r="Y248" s="335"/>
      <c r="Z248" s="335"/>
      <c r="AA248" s="329"/>
      <c r="AB248" s="329"/>
      <c r="AC248" s="329"/>
      <c r="AD248" s="329"/>
      <c r="AE248" s="329"/>
      <c r="AF248" s="329"/>
      <c r="AG248" s="329"/>
      <c r="AH248" s="329"/>
      <c r="AI248" s="329"/>
      <c r="AJ248" s="329"/>
      <c r="AK248" s="329"/>
      <c r="AL248" s="329"/>
      <c r="AM248" s="329"/>
    </row>
    <row r="249" spans="2:39" x14ac:dyDescent="0.45">
      <c r="B249" s="333"/>
      <c r="C249" s="334"/>
      <c r="D249" s="334"/>
      <c r="E249" s="333"/>
      <c r="F249" s="333"/>
      <c r="G249" s="333"/>
      <c r="H249" s="333"/>
      <c r="I249" s="333"/>
      <c r="J249" s="333"/>
      <c r="K249" s="333"/>
      <c r="L249" s="333"/>
      <c r="M249" s="333"/>
      <c r="N249" s="333"/>
      <c r="O249" s="333"/>
      <c r="P249" s="333"/>
      <c r="Q249" s="333"/>
      <c r="R249" s="333"/>
      <c r="S249" s="333"/>
      <c r="T249" s="333"/>
      <c r="U249" s="333"/>
      <c r="V249" s="333"/>
      <c r="W249" s="333"/>
      <c r="Y249" s="335"/>
      <c r="Z249" s="335"/>
      <c r="AA249" s="329"/>
      <c r="AB249" s="329"/>
      <c r="AC249" s="329"/>
      <c r="AD249" s="329"/>
      <c r="AE249" s="329"/>
      <c r="AF249" s="329"/>
      <c r="AG249" s="329"/>
      <c r="AH249" s="329"/>
      <c r="AI249" s="329"/>
      <c r="AJ249" s="329"/>
      <c r="AK249" s="329"/>
      <c r="AL249" s="329"/>
      <c r="AM249" s="329"/>
    </row>
    <row r="250" spans="2:39" x14ac:dyDescent="0.45">
      <c r="B250" s="333"/>
      <c r="C250" s="334"/>
      <c r="D250" s="334"/>
      <c r="E250" s="333"/>
      <c r="F250" s="333"/>
      <c r="G250" s="333"/>
      <c r="H250" s="333"/>
      <c r="I250" s="333"/>
      <c r="J250" s="333"/>
      <c r="K250" s="333"/>
      <c r="L250" s="333"/>
      <c r="M250" s="333"/>
      <c r="N250" s="333"/>
      <c r="O250" s="333"/>
      <c r="P250" s="333"/>
      <c r="Q250" s="333"/>
      <c r="R250" s="333"/>
      <c r="S250" s="333"/>
      <c r="T250" s="333"/>
      <c r="U250" s="333"/>
      <c r="V250" s="333"/>
      <c r="W250" s="333"/>
      <c r="Y250" s="335"/>
      <c r="Z250" s="335"/>
      <c r="AA250" s="329"/>
      <c r="AB250" s="329"/>
      <c r="AC250" s="329"/>
      <c r="AD250" s="329"/>
      <c r="AE250" s="329"/>
      <c r="AF250" s="329"/>
      <c r="AG250" s="329"/>
      <c r="AH250" s="329"/>
      <c r="AI250" s="329"/>
      <c r="AJ250" s="329"/>
      <c r="AK250" s="329"/>
      <c r="AL250" s="329"/>
      <c r="AM250" s="329"/>
    </row>
    <row r="251" spans="2:39" x14ac:dyDescent="0.45">
      <c r="B251" s="333"/>
      <c r="C251" s="334"/>
      <c r="D251" s="334"/>
      <c r="E251" s="333"/>
      <c r="F251" s="333"/>
      <c r="G251" s="333"/>
      <c r="H251" s="333"/>
      <c r="I251" s="333"/>
      <c r="J251" s="333"/>
      <c r="K251" s="333"/>
      <c r="L251" s="333"/>
      <c r="M251" s="333"/>
      <c r="N251" s="333"/>
      <c r="O251" s="333"/>
      <c r="P251" s="333"/>
      <c r="Q251" s="333"/>
      <c r="R251" s="333"/>
      <c r="S251" s="333"/>
      <c r="T251" s="333"/>
      <c r="U251" s="333"/>
      <c r="V251" s="333"/>
      <c r="W251" s="333"/>
      <c r="Y251" s="335"/>
      <c r="Z251" s="335"/>
      <c r="AA251" s="329"/>
      <c r="AB251" s="329"/>
      <c r="AC251" s="329"/>
      <c r="AD251" s="329"/>
      <c r="AE251" s="329"/>
      <c r="AF251" s="329"/>
      <c r="AG251" s="329"/>
      <c r="AH251" s="329"/>
      <c r="AI251" s="329"/>
      <c r="AJ251" s="329"/>
      <c r="AK251" s="329"/>
      <c r="AL251" s="329"/>
      <c r="AM251" s="329"/>
    </row>
    <row r="252" spans="2:39" x14ac:dyDescent="0.45">
      <c r="B252" s="333"/>
      <c r="C252" s="334"/>
      <c r="D252" s="334"/>
      <c r="E252" s="333"/>
      <c r="F252" s="333"/>
      <c r="G252" s="333"/>
      <c r="H252" s="333"/>
      <c r="I252" s="333"/>
      <c r="J252" s="333"/>
      <c r="K252" s="333"/>
      <c r="L252" s="333"/>
      <c r="M252" s="333"/>
      <c r="N252" s="333"/>
      <c r="O252" s="333"/>
      <c r="P252" s="333"/>
      <c r="Q252" s="333"/>
      <c r="R252" s="333"/>
      <c r="S252" s="333"/>
      <c r="T252" s="333"/>
      <c r="U252" s="333"/>
      <c r="V252" s="333"/>
      <c r="W252" s="333"/>
      <c r="Y252" s="335"/>
      <c r="Z252" s="335"/>
      <c r="AA252" s="329"/>
      <c r="AB252" s="329"/>
      <c r="AC252" s="329"/>
      <c r="AD252" s="329"/>
      <c r="AE252" s="329"/>
      <c r="AF252" s="329"/>
      <c r="AG252" s="329"/>
      <c r="AH252" s="329"/>
      <c r="AI252" s="329"/>
      <c r="AJ252" s="329"/>
      <c r="AK252" s="329"/>
      <c r="AL252" s="329"/>
      <c r="AM252" s="329"/>
    </row>
    <row r="253" spans="2:39" x14ac:dyDescent="0.45">
      <c r="B253" s="333"/>
      <c r="C253" s="334"/>
      <c r="D253" s="334"/>
      <c r="E253" s="333"/>
      <c r="F253" s="333"/>
      <c r="G253" s="333"/>
      <c r="H253" s="333"/>
      <c r="I253" s="333"/>
      <c r="J253" s="333"/>
      <c r="K253" s="333"/>
      <c r="L253" s="333"/>
      <c r="M253" s="333"/>
      <c r="N253" s="333"/>
      <c r="O253" s="333"/>
      <c r="P253" s="333"/>
      <c r="Q253" s="333"/>
      <c r="R253" s="333"/>
      <c r="S253" s="333"/>
      <c r="T253" s="333"/>
      <c r="U253" s="333"/>
      <c r="V253" s="333"/>
      <c r="W253" s="333"/>
      <c r="Y253" s="335"/>
      <c r="Z253" s="335"/>
      <c r="AA253" s="329"/>
      <c r="AB253" s="329"/>
      <c r="AC253" s="329"/>
      <c r="AD253" s="329"/>
      <c r="AE253" s="329"/>
      <c r="AF253" s="329"/>
      <c r="AG253" s="329"/>
      <c r="AH253" s="329"/>
      <c r="AI253" s="329"/>
      <c r="AJ253" s="329"/>
      <c r="AK253" s="329"/>
      <c r="AL253" s="329"/>
      <c r="AM253" s="329"/>
    </row>
    <row r="254" spans="2:39" x14ac:dyDescent="0.45">
      <c r="B254" s="333"/>
      <c r="C254" s="334"/>
      <c r="D254" s="334"/>
      <c r="E254" s="333"/>
      <c r="F254" s="333"/>
      <c r="G254" s="333"/>
      <c r="H254" s="333"/>
      <c r="I254" s="333"/>
      <c r="J254" s="333"/>
      <c r="K254" s="333"/>
      <c r="L254" s="333"/>
      <c r="M254" s="333"/>
      <c r="N254" s="333"/>
      <c r="O254" s="333"/>
      <c r="P254" s="333"/>
      <c r="Q254" s="333"/>
      <c r="R254" s="333"/>
      <c r="S254" s="333"/>
      <c r="T254" s="333"/>
      <c r="U254" s="333"/>
      <c r="V254" s="333"/>
      <c r="W254" s="333"/>
      <c r="Y254" s="335"/>
      <c r="Z254" s="335"/>
      <c r="AA254" s="329"/>
      <c r="AB254" s="329"/>
      <c r="AC254" s="329"/>
      <c r="AD254" s="329"/>
      <c r="AE254" s="329"/>
      <c r="AF254" s="329"/>
      <c r="AG254" s="329"/>
      <c r="AH254" s="329"/>
      <c r="AI254" s="329"/>
      <c r="AJ254" s="329"/>
      <c r="AK254" s="329"/>
      <c r="AL254" s="329"/>
      <c r="AM254" s="329"/>
    </row>
    <row r="255" spans="2:39" x14ac:dyDescent="0.45">
      <c r="B255" s="333"/>
      <c r="C255" s="334"/>
      <c r="D255" s="334"/>
      <c r="E255" s="333"/>
      <c r="F255" s="333"/>
      <c r="G255" s="333"/>
      <c r="H255" s="333"/>
      <c r="I255" s="333"/>
      <c r="J255" s="333"/>
      <c r="K255" s="333"/>
      <c r="L255" s="333"/>
      <c r="M255" s="333"/>
      <c r="N255" s="333"/>
      <c r="O255" s="333"/>
      <c r="P255" s="333"/>
      <c r="Q255" s="333"/>
      <c r="R255" s="333"/>
      <c r="S255" s="333"/>
      <c r="T255" s="333"/>
      <c r="U255" s="333"/>
      <c r="V255" s="333"/>
      <c r="W255" s="333"/>
      <c r="Y255" s="335"/>
      <c r="Z255" s="335"/>
      <c r="AA255" s="329"/>
      <c r="AB255" s="329"/>
      <c r="AC255" s="329"/>
      <c r="AD255" s="329"/>
      <c r="AE255" s="329"/>
      <c r="AF255" s="329"/>
      <c r="AG255" s="329"/>
      <c r="AH255" s="329"/>
      <c r="AI255" s="329"/>
      <c r="AJ255" s="329"/>
      <c r="AK255" s="329"/>
      <c r="AL255" s="329"/>
      <c r="AM255" s="329"/>
    </row>
    <row r="256" spans="2:39" x14ac:dyDescent="0.45">
      <c r="B256" s="333"/>
      <c r="C256" s="334"/>
      <c r="D256" s="334"/>
      <c r="E256" s="333"/>
      <c r="F256" s="333"/>
      <c r="G256" s="333"/>
      <c r="H256" s="333"/>
      <c r="I256" s="333"/>
      <c r="J256" s="333"/>
      <c r="K256" s="333"/>
      <c r="L256" s="333"/>
      <c r="M256" s="333"/>
      <c r="N256" s="333"/>
      <c r="O256" s="333"/>
      <c r="P256" s="333"/>
      <c r="Q256" s="333"/>
      <c r="R256" s="333"/>
      <c r="S256" s="333"/>
      <c r="T256" s="333"/>
      <c r="U256" s="333"/>
      <c r="V256" s="333"/>
      <c r="W256" s="333"/>
      <c r="Y256" s="335"/>
      <c r="Z256" s="335"/>
      <c r="AA256" s="329"/>
      <c r="AB256" s="329"/>
      <c r="AC256" s="329"/>
      <c r="AD256" s="329"/>
      <c r="AE256" s="329"/>
      <c r="AF256" s="329"/>
      <c r="AG256" s="329"/>
      <c r="AH256" s="329"/>
      <c r="AI256" s="329"/>
      <c r="AJ256" s="329"/>
      <c r="AK256" s="329"/>
      <c r="AL256" s="329"/>
      <c r="AM256" s="329"/>
    </row>
    <row r="257" spans="2:39" x14ac:dyDescent="0.45">
      <c r="B257" s="333"/>
      <c r="C257" s="334"/>
      <c r="D257" s="334"/>
      <c r="E257" s="333"/>
      <c r="F257" s="333"/>
      <c r="G257" s="333"/>
      <c r="H257" s="333"/>
      <c r="I257" s="333"/>
      <c r="J257" s="333"/>
      <c r="K257" s="333"/>
      <c r="L257" s="333"/>
      <c r="M257" s="333"/>
      <c r="N257" s="333"/>
      <c r="O257" s="333"/>
      <c r="P257" s="333"/>
      <c r="Q257" s="333"/>
      <c r="R257" s="333"/>
      <c r="S257" s="333"/>
      <c r="T257" s="333"/>
      <c r="U257" s="333"/>
      <c r="V257" s="333"/>
      <c r="W257" s="333"/>
      <c r="Y257" s="335"/>
      <c r="Z257" s="335"/>
      <c r="AA257" s="329"/>
      <c r="AB257" s="329"/>
      <c r="AC257" s="329"/>
      <c r="AD257" s="329"/>
      <c r="AE257" s="329"/>
      <c r="AF257" s="329"/>
      <c r="AG257" s="329"/>
      <c r="AH257" s="329"/>
      <c r="AI257" s="329"/>
      <c r="AJ257" s="329"/>
      <c r="AK257" s="329"/>
      <c r="AL257" s="329"/>
      <c r="AM257" s="329"/>
    </row>
    <row r="258" spans="2:39" x14ac:dyDescent="0.45">
      <c r="B258" s="333"/>
      <c r="C258" s="334"/>
      <c r="D258" s="334"/>
      <c r="E258" s="333"/>
      <c r="F258" s="333"/>
      <c r="G258" s="333"/>
      <c r="H258" s="333"/>
      <c r="I258" s="333"/>
      <c r="J258" s="333"/>
      <c r="K258" s="333"/>
      <c r="L258" s="333"/>
      <c r="M258" s="333"/>
      <c r="N258" s="333"/>
      <c r="O258" s="333"/>
      <c r="P258" s="333"/>
      <c r="Q258" s="333"/>
      <c r="R258" s="333"/>
      <c r="S258" s="333"/>
      <c r="T258" s="333"/>
      <c r="U258" s="333"/>
      <c r="V258" s="333"/>
      <c r="W258" s="333"/>
      <c r="Y258" s="335"/>
      <c r="Z258" s="335"/>
      <c r="AA258" s="329"/>
      <c r="AB258" s="329"/>
      <c r="AC258" s="329"/>
      <c r="AD258" s="329"/>
      <c r="AE258" s="329"/>
      <c r="AF258" s="329"/>
      <c r="AG258" s="329"/>
      <c r="AH258" s="329"/>
      <c r="AI258" s="329"/>
      <c r="AJ258" s="329"/>
      <c r="AK258" s="329"/>
      <c r="AL258" s="329"/>
      <c r="AM258" s="329"/>
    </row>
    <row r="259" spans="2:39" x14ac:dyDescent="0.45">
      <c r="B259" s="333"/>
      <c r="C259" s="334"/>
      <c r="D259" s="334"/>
      <c r="E259" s="333"/>
      <c r="F259" s="333"/>
      <c r="G259" s="333"/>
      <c r="H259" s="333"/>
      <c r="I259" s="333"/>
      <c r="J259" s="333"/>
      <c r="K259" s="333"/>
      <c r="L259" s="333"/>
      <c r="M259" s="333"/>
      <c r="N259" s="333"/>
      <c r="O259" s="333"/>
      <c r="P259" s="333"/>
      <c r="Q259" s="333"/>
      <c r="R259" s="333"/>
      <c r="S259" s="333"/>
      <c r="T259" s="333"/>
      <c r="U259" s="333"/>
      <c r="V259" s="333"/>
      <c r="W259" s="333"/>
      <c r="Y259" s="335"/>
      <c r="Z259" s="335"/>
      <c r="AA259" s="329"/>
      <c r="AB259" s="329"/>
      <c r="AC259" s="329"/>
      <c r="AD259" s="329"/>
      <c r="AE259" s="329"/>
      <c r="AF259" s="329"/>
      <c r="AG259" s="329"/>
      <c r="AH259" s="329"/>
      <c r="AI259" s="329"/>
      <c r="AJ259" s="329"/>
      <c r="AK259" s="329"/>
      <c r="AL259" s="329"/>
      <c r="AM259" s="329"/>
    </row>
    <row r="260" spans="2:39" x14ac:dyDescent="0.45">
      <c r="B260" s="333"/>
      <c r="C260" s="334"/>
      <c r="D260" s="334"/>
      <c r="E260" s="333"/>
      <c r="F260" s="333"/>
      <c r="G260" s="333"/>
      <c r="H260" s="333"/>
      <c r="I260" s="333"/>
      <c r="J260" s="333"/>
      <c r="K260" s="333"/>
      <c r="L260" s="333"/>
      <c r="M260" s="333"/>
      <c r="N260" s="333"/>
      <c r="O260" s="333"/>
      <c r="P260" s="333"/>
      <c r="Q260" s="333"/>
      <c r="R260" s="333"/>
      <c r="S260" s="333"/>
      <c r="T260" s="333"/>
      <c r="U260" s="333"/>
      <c r="V260" s="333"/>
      <c r="W260" s="333"/>
      <c r="Y260" s="335"/>
      <c r="Z260" s="335"/>
      <c r="AA260" s="329"/>
      <c r="AB260" s="329"/>
      <c r="AC260" s="329"/>
      <c r="AD260" s="329"/>
      <c r="AE260" s="329"/>
      <c r="AF260" s="329"/>
      <c r="AG260" s="329"/>
      <c r="AH260" s="329"/>
      <c r="AI260" s="329"/>
      <c r="AJ260" s="329"/>
      <c r="AK260" s="329"/>
      <c r="AL260" s="329"/>
      <c r="AM260" s="329"/>
    </row>
    <row r="261" spans="2:39" x14ac:dyDescent="0.45">
      <c r="B261" s="333"/>
      <c r="C261" s="334"/>
      <c r="D261" s="334"/>
      <c r="E261" s="333"/>
      <c r="F261" s="333"/>
      <c r="G261" s="333"/>
      <c r="H261" s="333"/>
      <c r="I261" s="333"/>
      <c r="J261" s="333"/>
      <c r="K261" s="333"/>
      <c r="L261" s="333"/>
      <c r="M261" s="333"/>
      <c r="N261" s="333"/>
      <c r="O261" s="333"/>
      <c r="P261" s="333"/>
      <c r="Q261" s="333"/>
      <c r="R261" s="333"/>
      <c r="S261" s="333"/>
      <c r="T261" s="333"/>
      <c r="U261" s="333"/>
      <c r="V261" s="333"/>
      <c r="W261" s="333"/>
      <c r="Y261" s="335"/>
      <c r="Z261" s="335"/>
      <c r="AA261" s="329"/>
      <c r="AB261" s="329"/>
      <c r="AC261" s="329"/>
      <c r="AD261" s="329"/>
      <c r="AE261" s="329"/>
      <c r="AF261" s="329"/>
      <c r="AG261" s="329"/>
      <c r="AH261" s="329"/>
      <c r="AI261" s="329"/>
      <c r="AJ261" s="329"/>
      <c r="AK261" s="329"/>
      <c r="AL261" s="329"/>
      <c r="AM261" s="329"/>
    </row>
    <row r="262" spans="2:39" x14ac:dyDescent="0.45">
      <c r="B262" s="333"/>
      <c r="C262" s="334"/>
      <c r="D262" s="334"/>
      <c r="E262" s="333"/>
      <c r="F262" s="333"/>
      <c r="G262" s="333"/>
      <c r="H262" s="333"/>
      <c r="I262" s="333"/>
      <c r="J262" s="333"/>
      <c r="K262" s="333"/>
      <c r="L262" s="333"/>
      <c r="M262" s="333"/>
      <c r="N262" s="333"/>
      <c r="O262" s="333"/>
      <c r="P262" s="333"/>
      <c r="Q262" s="333"/>
      <c r="R262" s="333"/>
      <c r="S262" s="333"/>
      <c r="T262" s="333"/>
      <c r="U262" s="333"/>
      <c r="V262" s="333"/>
      <c r="W262" s="333"/>
      <c r="Y262" s="335"/>
      <c r="Z262" s="335"/>
      <c r="AA262" s="329"/>
      <c r="AB262" s="329"/>
      <c r="AC262" s="329"/>
      <c r="AD262" s="329"/>
      <c r="AE262" s="329"/>
      <c r="AF262" s="329"/>
      <c r="AG262" s="329"/>
      <c r="AH262" s="329"/>
      <c r="AI262" s="329"/>
      <c r="AJ262" s="329"/>
      <c r="AK262" s="329"/>
      <c r="AL262" s="329"/>
      <c r="AM262" s="329"/>
    </row>
    <row r="263" spans="2:39" x14ac:dyDescent="0.45">
      <c r="B263" s="333"/>
      <c r="C263" s="334"/>
      <c r="D263" s="334"/>
      <c r="E263" s="333"/>
      <c r="F263" s="333"/>
      <c r="G263" s="333"/>
      <c r="H263" s="333"/>
      <c r="I263" s="333"/>
      <c r="J263" s="333"/>
      <c r="K263" s="333"/>
      <c r="L263" s="333"/>
      <c r="M263" s="333"/>
      <c r="N263" s="333"/>
      <c r="O263" s="333"/>
      <c r="P263" s="333"/>
      <c r="Q263" s="333"/>
      <c r="R263" s="333"/>
      <c r="S263" s="333"/>
      <c r="T263" s="333"/>
      <c r="U263" s="333"/>
      <c r="V263" s="333"/>
      <c r="W263" s="333"/>
      <c r="Y263" s="335"/>
      <c r="Z263" s="335"/>
      <c r="AA263" s="329"/>
      <c r="AB263" s="329"/>
      <c r="AC263" s="329"/>
      <c r="AD263" s="329"/>
      <c r="AE263" s="329"/>
      <c r="AF263" s="329"/>
      <c r="AG263" s="329"/>
      <c r="AH263" s="329"/>
      <c r="AI263" s="329"/>
      <c r="AJ263" s="329"/>
      <c r="AK263" s="329"/>
      <c r="AL263" s="329"/>
      <c r="AM263" s="329"/>
    </row>
    <row r="264" spans="2:39" x14ac:dyDescent="0.45">
      <c r="B264" s="333"/>
      <c r="C264" s="334"/>
      <c r="D264" s="334"/>
      <c r="E264" s="333"/>
      <c r="F264" s="333"/>
      <c r="G264" s="333"/>
      <c r="H264" s="333"/>
      <c r="I264" s="333"/>
      <c r="J264" s="333"/>
      <c r="K264" s="333"/>
      <c r="L264" s="333"/>
      <c r="M264" s="333"/>
      <c r="N264" s="333"/>
      <c r="O264" s="333"/>
      <c r="P264" s="333"/>
      <c r="Q264" s="333"/>
      <c r="R264" s="333"/>
      <c r="S264" s="333"/>
      <c r="T264" s="333"/>
      <c r="U264" s="333"/>
      <c r="V264" s="333"/>
      <c r="W264" s="333"/>
      <c r="Y264" s="335"/>
      <c r="Z264" s="335"/>
      <c r="AA264" s="329"/>
      <c r="AB264" s="329"/>
      <c r="AC264" s="329"/>
      <c r="AD264" s="329"/>
      <c r="AE264" s="329"/>
      <c r="AF264" s="329"/>
      <c r="AG264" s="329"/>
      <c r="AH264" s="329"/>
      <c r="AI264" s="329"/>
      <c r="AJ264" s="329"/>
      <c r="AK264" s="329"/>
      <c r="AL264" s="329"/>
      <c r="AM264" s="329"/>
    </row>
    <row r="265" spans="2:39" x14ac:dyDescent="0.45">
      <c r="B265" s="333"/>
      <c r="C265" s="334"/>
      <c r="D265" s="334"/>
      <c r="E265" s="333"/>
      <c r="F265" s="333"/>
      <c r="G265" s="333"/>
      <c r="H265" s="333"/>
      <c r="I265" s="333"/>
      <c r="J265" s="333"/>
      <c r="K265" s="333"/>
      <c r="L265" s="333"/>
      <c r="M265" s="333"/>
      <c r="N265" s="333"/>
      <c r="O265" s="333"/>
      <c r="P265" s="333"/>
      <c r="Q265" s="333"/>
      <c r="R265" s="333"/>
      <c r="S265" s="333"/>
      <c r="T265" s="333"/>
      <c r="U265" s="333"/>
      <c r="V265" s="333"/>
      <c r="W265" s="333"/>
      <c r="Y265" s="335"/>
      <c r="Z265" s="335"/>
      <c r="AA265" s="329"/>
      <c r="AB265" s="329"/>
      <c r="AC265" s="329"/>
      <c r="AD265" s="329"/>
      <c r="AE265" s="329"/>
      <c r="AF265" s="329"/>
      <c r="AG265" s="329"/>
      <c r="AH265" s="329"/>
      <c r="AI265" s="329"/>
      <c r="AJ265" s="329"/>
      <c r="AK265" s="329"/>
      <c r="AL265" s="329"/>
      <c r="AM265" s="329"/>
    </row>
    <row r="266" spans="2:39" x14ac:dyDescent="0.45">
      <c r="B266" s="333"/>
      <c r="C266" s="334"/>
      <c r="D266" s="334"/>
      <c r="E266" s="333"/>
      <c r="F266" s="333"/>
      <c r="G266" s="333"/>
      <c r="H266" s="333"/>
      <c r="I266" s="333"/>
      <c r="J266" s="333"/>
      <c r="K266" s="333"/>
      <c r="L266" s="333"/>
      <c r="M266" s="333"/>
      <c r="N266" s="333"/>
      <c r="O266" s="333"/>
      <c r="P266" s="333"/>
      <c r="Q266" s="333"/>
      <c r="R266" s="333"/>
      <c r="S266" s="333"/>
      <c r="T266" s="333"/>
      <c r="U266" s="333"/>
      <c r="V266" s="333"/>
      <c r="W266" s="333"/>
      <c r="Y266" s="335"/>
      <c r="Z266" s="335"/>
      <c r="AA266" s="329"/>
      <c r="AB266" s="329"/>
      <c r="AC266" s="329"/>
      <c r="AD266" s="329"/>
      <c r="AE266" s="329"/>
      <c r="AF266" s="329"/>
      <c r="AG266" s="329"/>
      <c r="AH266" s="329"/>
      <c r="AI266" s="329"/>
      <c r="AJ266" s="329"/>
      <c r="AK266" s="329"/>
      <c r="AL266" s="329"/>
      <c r="AM266" s="329"/>
    </row>
    <row r="267" spans="2:39" x14ac:dyDescent="0.45">
      <c r="B267" s="333"/>
      <c r="C267" s="334"/>
      <c r="D267" s="334"/>
      <c r="E267" s="333"/>
      <c r="F267" s="333"/>
      <c r="G267" s="333"/>
      <c r="H267" s="333"/>
      <c r="I267" s="333"/>
      <c r="J267" s="333"/>
      <c r="K267" s="333"/>
      <c r="L267" s="333"/>
      <c r="M267" s="333"/>
      <c r="N267" s="333"/>
      <c r="O267" s="333"/>
      <c r="P267" s="333"/>
      <c r="Q267" s="333"/>
      <c r="R267" s="333"/>
      <c r="S267" s="333"/>
      <c r="T267" s="333"/>
      <c r="U267" s="333"/>
      <c r="V267" s="333"/>
      <c r="W267" s="333"/>
      <c r="Y267" s="335"/>
      <c r="Z267" s="335"/>
      <c r="AA267" s="329"/>
      <c r="AB267" s="329"/>
      <c r="AC267" s="329"/>
      <c r="AD267" s="329"/>
      <c r="AE267" s="329"/>
      <c r="AF267" s="329"/>
      <c r="AG267" s="329"/>
      <c r="AH267" s="329"/>
      <c r="AI267" s="329"/>
      <c r="AJ267" s="329"/>
      <c r="AK267" s="329"/>
      <c r="AL267" s="329"/>
      <c r="AM267" s="329"/>
    </row>
    <row r="268" spans="2:39" x14ac:dyDescent="0.45">
      <c r="B268" s="333"/>
      <c r="C268" s="334"/>
      <c r="D268" s="334"/>
      <c r="E268" s="333"/>
      <c r="F268" s="333"/>
      <c r="G268" s="333"/>
      <c r="H268" s="333"/>
      <c r="I268" s="333"/>
      <c r="J268" s="333"/>
      <c r="K268" s="333"/>
      <c r="L268" s="333"/>
      <c r="M268" s="333"/>
      <c r="N268" s="333"/>
      <c r="O268" s="333"/>
      <c r="P268" s="333"/>
      <c r="Q268" s="333"/>
      <c r="R268" s="333"/>
      <c r="S268" s="333"/>
      <c r="T268" s="333"/>
      <c r="U268" s="333"/>
      <c r="V268" s="333"/>
      <c r="W268" s="333"/>
      <c r="Y268" s="335"/>
      <c r="Z268" s="335"/>
      <c r="AA268" s="329"/>
      <c r="AB268" s="329"/>
      <c r="AC268" s="329"/>
      <c r="AD268" s="329"/>
      <c r="AE268" s="329"/>
      <c r="AF268" s="329"/>
      <c r="AG268" s="329"/>
      <c r="AH268" s="329"/>
      <c r="AI268" s="329"/>
      <c r="AJ268" s="329"/>
      <c r="AK268" s="329"/>
      <c r="AL268" s="329"/>
      <c r="AM268" s="329"/>
    </row>
    <row r="269" spans="2:39" x14ac:dyDescent="0.45">
      <c r="B269" s="333"/>
      <c r="C269" s="334"/>
      <c r="D269" s="334"/>
      <c r="E269" s="333"/>
      <c r="F269" s="333"/>
      <c r="G269" s="333"/>
      <c r="H269" s="333"/>
      <c r="I269" s="333"/>
      <c r="J269" s="333"/>
      <c r="K269" s="333"/>
      <c r="L269" s="333"/>
      <c r="M269" s="333"/>
      <c r="N269" s="333"/>
      <c r="O269" s="333"/>
      <c r="P269" s="333"/>
      <c r="Q269" s="333"/>
      <c r="R269" s="333"/>
      <c r="S269" s="333"/>
      <c r="T269" s="333"/>
      <c r="U269" s="333"/>
      <c r="V269" s="333"/>
      <c r="W269" s="333"/>
      <c r="Y269" s="335"/>
      <c r="Z269" s="335"/>
      <c r="AA269" s="329"/>
      <c r="AB269" s="329"/>
      <c r="AC269" s="329"/>
      <c r="AD269" s="329"/>
      <c r="AE269" s="329"/>
      <c r="AF269" s="329"/>
      <c r="AG269" s="329"/>
      <c r="AH269" s="329"/>
      <c r="AI269" s="329"/>
      <c r="AJ269" s="329"/>
      <c r="AK269" s="329"/>
      <c r="AL269" s="329"/>
      <c r="AM269" s="329"/>
    </row>
    <row r="270" spans="2:39" x14ac:dyDescent="0.45">
      <c r="B270" s="333"/>
      <c r="C270" s="334"/>
      <c r="D270" s="334"/>
      <c r="E270" s="333"/>
      <c r="F270" s="333"/>
      <c r="G270" s="333"/>
      <c r="H270" s="333"/>
      <c r="I270" s="333"/>
      <c r="J270" s="333"/>
      <c r="K270" s="333"/>
      <c r="L270" s="333"/>
      <c r="M270" s="333"/>
      <c r="N270" s="333"/>
      <c r="O270" s="333"/>
      <c r="P270" s="333"/>
      <c r="Q270" s="333"/>
      <c r="R270" s="333"/>
      <c r="S270" s="333"/>
      <c r="T270" s="333"/>
      <c r="U270" s="333"/>
      <c r="V270" s="333"/>
      <c r="W270" s="333"/>
      <c r="Y270" s="335"/>
      <c r="Z270" s="335"/>
      <c r="AA270" s="329"/>
      <c r="AB270" s="329"/>
      <c r="AC270" s="329"/>
      <c r="AD270" s="329"/>
      <c r="AE270" s="329"/>
      <c r="AF270" s="329"/>
      <c r="AG270" s="329"/>
      <c r="AH270" s="329"/>
      <c r="AI270" s="329"/>
      <c r="AJ270" s="329"/>
      <c r="AK270" s="329"/>
      <c r="AL270" s="329"/>
      <c r="AM270" s="329"/>
    </row>
    <row r="271" spans="2:39" x14ac:dyDescent="0.45">
      <c r="B271" s="333"/>
      <c r="C271" s="334"/>
      <c r="D271" s="334"/>
      <c r="E271" s="333"/>
      <c r="F271" s="333"/>
      <c r="G271" s="333"/>
      <c r="H271" s="333"/>
      <c r="I271" s="333"/>
      <c r="J271" s="333"/>
      <c r="K271" s="333"/>
      <c r="L271" s="333"/>
      <c r="M271" s="333"/>
      <c r="N271" s="333"/>
      <c r="O271" s="333"/>
      <c r="P271" s="333"/>
      <c r="Q271" s="333"/>
      <c r="R271" s="333"/>
      <c r="S271" s="333"/>
      <c r="T271" s="333"/>
      <c r="U271" s="333"/>
      <c r="V271" s="333"/>
      <c r="W271" s="333"/>
      <c r="Y271" s="335"/>
      <c r="Z271" s="335"/>
      <c r="AA271" s="329"/>
      <c r="AB271" s="329"/>
      <c r="AC271" s="329"/>
      <c r="AD271" s="329"/>
      <c r="AE271" s="329"/>
      <c r="AF271" s="329"/>
      <c r="AG271" s="329"/>
      <c r="AH271" s="329"/>
      <c r="AI271" s="329"/>
      <c r="AJ271" s="329"/>
      <c r="AK271" s="329"/>
      <c r="AL271" s="329"/>
      <c r="AM271" s="329"/>
    </row>
    <row r="272" spans="2:39" x14ac:dyDescent="0.45">
      <c r="B272" s="333"/>
      <c r="C272" s="334"/>
      <c r="D272" s="334"/>
      <c r="E272" s="333"/>
      <c r="F272" s="333"/>
      <c r="G272" s="333"/>
      <c r="H272" s="333"/>
      <c r="I272" s="333"/>
      <c r="J272" s="333"/>
      <c r="K272" s="333"/>
      <c r="L272" s="333"/>
      <c r="M272" s="333"/>
      <c r="N272" s="333"/>
      <c r="O272" s="333"/>
      <c r="P272" s="333"/>
      <c r="Q272" s="333"/>
      <c r="R272" s="333"/>
      <c r="S272" s="333"/>
      <c r="T272" s="333"/>
      <c r="U272" s="333"/>
      <c r="V272" s="333"/>
      <c r="W272" s="333"/>
      <c r="Y272" s="335"/>
      <c r="Z272" s="335"/>
      <c r="AA272" s="329"/>
      <c r="AB272" s="329"/>
      <c r="AC272" s="329"/>
      <c r="AD272" s="329"/>
      <c r="AE272" s="329"/>
      <c r="AF272" s="329"/>
      <c r="AG272" s="329"/>
      <c r="AH272" s="329"/>
      <c r="AI272" s="329"/>
      <c r="AJ272" s="329"/>
      <c r="AK272" s="329"/>
      <c r="AL272" s="329"/>
      <c r="AM272" s="329"/>
    </row>
    <row r="273" spans="2:39" x14ac:dyDescent="0.45">
      <c r="B273" s="333"/>
      <c r="C273" s="334"/>
      <c r="D273" s="334"/>
      <c r="E273" s="333"/>
      <c r="F273" s="333"/>
      <c r="G273" s="333"/>
      <c r="H273" s="333"/>
      <c r="I273" s="333"/>
      <c r="J273" s="333"/>
      <c r="K273" s="333"/>
      <c r="L273" s="333"/>
      <c r="M273" s="333"/>
      <c r="N273" s="333"/>
      <c r="O273" s="333"/>
      <c r="P273" s="333"/>
      <c r="Q273" s="333"/>
      <c r="R273" s="333"/>
      <c r="S273" s="333"/>
      <c r="T273" s="333"/>
      <c r="U273" s="333"/>
      <c r="V273" s="333"/>
      <c r="W273" s="333"/>
      <c r="Y273" s="335"/>
      <c r="Z273" s="335"/>
      <c r="AA273" s="329"/>
      <c r="AB273" s="329"/>
      <c r="AC273" s="329"/>
      <c r="AD273" s="329"/>
      <c r="AE273" s="329"/>
      <c r="AF273" s="329"/>
      <c r="AG273" s="329"/>
      <c r="AH273" s="329"/>
      <c r="AI273" s="329"/>
      <c r="AJ273" s="329"/>
      <c r="AK273" s="329"/>
      <c r="AL273" s="329"/>
      <c r="AM273" s="329"/>
    </row>
    <row r="274" spans="2:39" x14ac:dyDescent="0.45">
      <c r="B274" s="333"/>
      <c r="C274" s="334"/>
      <c r="D274" s="334"/>
      <c r="E274" s="333"/>
      <c r="F274" s="333"/>
      <c r="G274" s="333"/>
      <c r="H274" s="333"/>
      <c r="I274" s="333"/>
      <c r="J274" s="333"/>
      <c r="K274" s="333"/>
      <c r="L274" s="333"/>
      <c r="M274" s="333"/>
      <c r="N274" s="333"/>
      <c r="O274" s="333"/>
      <c r="P274" s="333"/>
      <c r="Q274" s="333"/>
      <c r="R274" s="333"/>
      <c r="S274" s="333"/>
      <c r="T274" s="333"/>
      <c r="U274" s="333"/>
      <c r="V274" s="333"/>
      <c r="W274" s="333"/>
      <c r="Y274" s="335"/>
      <c r="Z274" s="335"/>
      <c r="AA274" s="329"/>
      <c r="AB274" s="329"/>
      <c r="AC274" s="329"/>
      <c r="AD274" s="329"/>
      <c r="AE274" s="329"/>
      <c r="AF274" s="329"/>
      <c r="AG274" s="329"/>
      <c r="AH274" s="329"/>
      <c r="AI274" s="329"/>
      <c r="AJ274" s="329"/>
      <c r="AK274" s="329"/>
      <c r="AL274" s="329"/>
      <c r="AM274" s="329"/>
    </row>
    <row r="275" spans="2:39" x14ac:dyDescent="0.45">
      <c r="B275" s="333"/>
      <c r="C275" s="334"/>
      <c r="D275" s="334"/>
      <c r="E275" s="333"/>
      <c r="F275" s="333"/>
      <c r="G275" s="333"/>
      <c r="H275" s="333"/>
      <c r="I275" s="333"/>
      <c r="J275" s="333"/>
      <c r="K275" s="333"/>
      <c r="L275" s="333"/>
      <c r="M275" s="333"/>
      <c r="N275" s="333"/>
      <c r="O275" s="333"/>
      <c r="P275" s="333"/>
      <c r="Q275" s="333"/>
      <c r="R275" s="333"/>
      <c r="S275" s="333"/>
      <c r="T275" s="333"/>
      <c r="U275" s="333"/>
      <c r="V275" s="333"/>
      <c r="W275" s="333"/>
      <c r="Y275" s="335"/>
      <c r="Z275" s="335"/>
      <c r="AA275" s="329"/>
      <c r="AB275" s="329"/>
      <c r="AC275" s="329"/>
      <c r="AD275" s="329"/>
      <c r="AE275" s="329"/>
      <c r="AF275" s="329"/>
      <c r="AG275" s="329"/>
      <c r="AH275" s="329"/>
      <c r="AI275" s="329"/>
      <c r="AJ275" s="329"/>
      <c r="AK275" s="329"/>
      <c r="AL275" s="329"/>
      <c r="AM275" s="329"/>
    </row>
    <row r="276" spans="2:39" x14ac:dyDescent="0.45">
      <c r="B276" s="333"/>
      <c r="C276" s="334"/>
      <c r="D276" s="334"/>
      <c r="E276" s="333"/>
      <c r="F276" s="333"/>
      <c r="G276" s="333"/>
      <c r="H276" s="333"/>
      <c r="I276" s="333"/>
      <c r="J276" s="333"/>
      <c r="K276" s="333"/>
      <c r="L276" s="333"/>
      <c r="M276" s="333"/>
      <c r="N276" s="333"/>
      <c r="O276" s="333"/>
      <c r="P276" s="333"/>
      <c r="Q276" s="333"/>
      <c r="R276" s="333"/>
      <c r="S276" s="333"/>
      <c r="T276" s="333"/>
      <c r="U276" s="333"/>
      <c r="V276" s="333"/>
      <c r="W276" s="333"/>
      <c r="Y276" s="335"/>
      <c r="Z276" s="335"/>
      <c r="AA276" s="329"/>
      <c r="AB276" s="329"/>
      <c r="AC276" s="329"/>
      <c r="AD276" s="329"/>
      <c r="AE276" s="329"/>
      <c r="AF276" s="329"/>
      <c r="AG276" s="329"/>
      <c r="AH276" s="329"/>
      <c r="AI276" s="329"/>
      <c r="AJ276" s="329"/>
      <c r="AK276" s="329"/>
      <c r="AL276" s="329"/>
      <c r="AM276" s="329"/>
    </row>
    <row r="277" spans="2:39" x14ac:dyDescent="0.45">
      <c r="B277" s="333"/>
      <c r="C277" s="334"/>
      <c r="D277" s="334"/>
      <c r="E277" s="333"/>
      <c r="F277" s="333"/>
      <c r="G277" s="333"/>
      <c r="H277" s="333"/>
      <c r="I277" s="333"/>
      <c r="J277" s="333"/>
      <c r="K277" s="333"/>
      <c r="L277" s="333"/>
      <c r="M277" s="333"/>
      <c r="N277" s="333"/>
      <c r="O277" s="333"/>
      <c r="P277" s="333"/>
      <c r="Q277" s="333"/>
      <c r="R277" s="333"/>
      <c r="S277" s="333"/>
      <c r="T277" s="333"/>
      <c r="U277" s="333"/>
      <c r="V277" s="333"/>
      <c r="W277" s="333"/>
      <c r="Y277" s="335"/>
      <c r="Z277" s="335"/>
      <c r="AA277" s="329"/>
      <c r="AB277" s="329"/>
      <c r="AC277" s="329"/>
      <c r="AD277" s="329"/>
      <c r="AE277" s="329"/>
      <c r="AF277" s="329"/>
      <c r="AG277" s="329"/>
      <c r="AH277" s="329"/>
      <c r="AI277" s="329"/>
      <c r="AJ277" s="329"/>
      <c r="AK277" s="329"/>
      <c r="AL277" s="329"/>
      <c r="AM277" s="329"/>
    </row>
    <row r="278" spans="2:39" x14ac:dyDescent="0.45">
      <c r="B278" s="333"/>
      <c r="C278" s="334"/>
      <c r="D278" s="334"/>
      <c r="E278" s="333"/>
      <c r="F278" s="333"/>
      <c r="G278" s="333"/>
      <c r="H278" s="333"/>
      <c r="I278" s="333"/>
      <c r="J278" s="333"/>
      <c r="K278" s="333"/>
      <c r="L278" s="333"/>
      <c r="M278" s="333"/>
      <c r="N278" s="333"/>
      <c r="O278" s="333"/>
      <c r="P278" s="333"/>
      <c r="Q278" s="333"/>
      <c r="R278" s="333"/>
      <c r="S278" s="333"/>
      <c r="T278" s="333"/>
      <c r="U278" s="333"/>
      <c r="V278" s="333"/>
      <c r="W278" s="333"/>
      <c r="Y278" s="335"/>
      <c r="Z278" s="335"/>
      <c r="AA278" s="329"/>
      <c r="AB278" s="329"/>
      <c r="AC278" s="329"/>
      <c r="AD278" s="329"/>
      <c r="AE278" s="329"/>
      <c r="AF278" s="329"/>
      <c r="AG278" s="329"/>
      <c r="AH278" s="329"/>
      <c r="AI278" s="329"/>
      <c r="AJ278" s="329"/>
      <c r="AK278" s="329"/>
      <c r="AL278" s="329"/>
      <c r="AM278" s="329"/>
    </row>
    <row r="279" spans="2:39" x14ac:dyDescent="0.45">
      <c r="B279" s="333"/>
      <c r="C279" s="334"/>
      <c r="D279" s="334"/>
      <c r="E279" s="333"/>
      <c r="F279" s="333"/>
      <c r="G279" s="333"/>
      <c r="H279" s="333"/>
      <c r="I279" s="333"/>
      <c r="J279" s="333"/>
      <c r="K279" s="333"/>
      <c r="L279" s="333"/>
      <c r="M279" s="333"/>
      <c r="N279" s="333"/>
      <c r="O279" s="333"/>
      <c r="P279" s="333"/>
      <c r="Q279" s="333"/>
      <c r="R279" s="333"/>
      <c r="S279" s="333"/>
      <c r="T279" s="333"/>
      <c r="U279" s="333"/>
      <c r="V279" s="333"/>
      <c r="W279" s="333"/>
      <c r="Y279" s="335"/>
      <c r="Z279" s="335"/>
      <c r="AA279" s="329"/>
      <c r="AB279" s="329"/>
      <c r="AC279" s="329"/>
      <c r="AD279" s="329"/>
      <c r="AE279" s="329"/>
      <c r="AF279" s="329"/>
      <c r="AG279" s="329"/>
      <c r="AH279" s="329"/>
      <c r="AI279" s="329"/>
      <c r="AJ279" s="329"/>
      <c r="AK279" s="329"/>
      <c r="AL279" s="329"/>
      <c r="AM279" s="329"/>
    </row>
    <row r="280" spans="2:39" x14ac:dyDescent="0.45">
      <c r="B280" s="333"/>
      <c r="C280" s="334"/>
      <c r="D280" s="334"/>
      <c r="E280" s="333"/>
      <c r="F280" s="333"/>
      <c r="G280" s="333"/>
      <c r="H280" s="333"/>
      <c r="I280" s="333"/>
      <c r="J280" s="333"/>
      <c r="K280" s="333"/>
      <c r="L280" s="333"/>
      <c r="M280" s="333"/>
      <c r="N280" s="333"/>
      <c r="O280" s="333"/>
      <c r="P280" s="333"/>
      <c r="Q280" s="333"/>
      <c r="R280" s="333"/>
      <c r="S280" s="333"/>
      <c r="T280" s="333"/>
      <c r="U280" s="333"/>
      <c r="V280" s="333"/>
      <c r="W280" s="333"/>
      <c r="Y280" s="335"/>
      <c r="Z280" s="335"/>
      <c r="AA280" s="329"/>
      <c r="AB280" s="329"/>
      <c r="AC280" s="329"/>
      <c r="AD280" s="329"/>
      <c r="AE280" s="329"/>
      <c r="AF280" s="329"/>
      <c r="AG280" s="329"/>
      <c r="AH280" s="329"/>
      <c r="AI280" s="329"/>
      <c r="AJ280" s="329"/>
      <c r="AK280" s="329"/>
      <c r="AL280" s="329"/>
      <c r="AM280" s="329"/>
    </row>
    <row r="281" spans="2:39" x14ac:dyDescent="0.45">
      <c r="B281" s="333"/>
      <c r="C281" s="334"/>
      <c r="D281" s="334"/>
      <c r="E281" s="333"/>
      <c r="F281" s="333"/>
      <c r="G281" s="333"/>
      <c r="H281" s="333"/>
      <c r="I281" s="333"/>
      <c r="J281" s="333"/>
      <c r="K281" s="333"/>
      <c r="L281" s="333"/>
      <c r="M281" s="333"/>
      <c r="N281" s="333"/>
      <c r="O281" s="333"/>
      <c r="P281" s="333"/>
      <c r="Q281" s="333"/>
      <c r="R281" s="333"/>
      <c r="S281" s="333"/>
      <c r="T281" s="333"/>
      <c r="U281" s="333"/>
      <c r="V281" s="333"/>
      <c r="W281" s="333"/>
      <c r="Y281" s="335"/>
      <c r="Z281" s="335"/>
      <c r="AA281" s="329"/>
      <c r="AB281" s="329"/>
      <c r="AC281" s="329"/>
      <c r="AD281" s="329"/>
      <c r="AE281" s="329"/>
      <c r="AF281" s="329"/>
      <c r="AG281" s="329"/>
      <c r="AH281" s="329"/>
      <c r="AI281" s="329"/>
      <c r="AJ281" s="329"/>
      <c r="AK281" s="329"/>
      <c r="AL281" s="329"/>
      <c r="AM281" s="329"/>
    </row>
    <row r="282" spans="2:39" x14ac:dyDescent="0.45">
      <c r="B282" s="333"/>
      <c r="C282" s="334"/>
      <c r="D282" s="334"/>
      <c r="E282" s="333"/>
      <c r="F282" s="333"/>
      <c r="G282" s="333"/>
      <c r="H282" s="333"/>
      <c r="I282" s="333"/>
      <c r="J282" s="333"/>
      <c r="K282" s="333"/>
      <c r="L282" s="333"/>
      <c r="M282" s="333"/>
      <c r="N282" s="333"/>
      <c r="O282" s="333"/>
      <c r="P282" s="333"/>
      <c r="Q282" s="333"/>
      <c r="R282" s="333"/>
      <c r="S282" s="333"/>
      <c r="T282" s="333"/>
      <c r="U282" s="333"/>
      <c r="V282" s="333"/>
      <c r="W282" s="333"/>
      <c r="Y282" s="335"/>
      <c r="Z282" s="335"/>
      <c r="AA282" s="329"/>
      <c r="AB282" s="329"/>
      <c r="AC282" s="329"/>
      <c r="AD282" s="329"/>
      <c r="AE282" s="329"/>
      <c r="AF282" s="329"/>
      <c r="AG282" s="329"/>
      <c r="AH282" s="329"/>
      <c r="AI282" s="329"/>
      <c r="AJ282" s="329"/>
      <c r="AK282" s="329"/>
      <c r="AL282" s="329"/>
      <c r="AM282" s="329"/>
    </row>
    <row r="283" spans="2:39" x14ac:dyDescent="0.45">
      <c r="B283" s="333"/>
      <c r="C283" s="334"/>
      <c r="D283" s="334"/>
      <c r="E283" s="333"/>
      <c r="F283" s="333"/>
      <c r="G283" s="333"/>
      <c r="H283" s="333"/>
      <c r="I283" s="333"/>
      <c r="J283" s="333"/>
      <c r="K283" s="333"/>
      <c r="L283" s="333"/>
      <c r="M283" s="333"/>
      <c r="N283" s="333"/>
      <c r="O283" s="333"/>
      <c r="P283" s="333"/>
      <c r="Q283" s="333"/>
      <c r="R283" s="333"/>
      <c r="S283" s="333"/>
      <c r="T283" s="333"/>
      <c r="U283" s="333"/>
      <c r="V283" s="333"/>
      <c r="W283" s="333"/>
      <c r="Y283" s="335"/>
      <c r="Z283" s="335"/>
      <c r="AA283" s="329"/>
      <c r="AB283" s="329"/>
      <c r="AC283" s="329"/>
      <c r="AD283" s="329"/>
      <c r="AE283" s="329"/>
      <c r="AF283" s="329"/>
      <c r="AG283" s="329"/>
      <c r="AH283" s="329"/>
      <c r="AI283" s="329"/>
      <c r="AJ283" s="329"/>
      <c r="AK283" s="329"/>
      <c r="AL283" s="329"/>
      <c r="AM283" s="329"/>
    </row>
    <row r="284" spans="2:39" x14ac:dyDescent="0.45">
      <c r="B284" s="333"/>
      <c r="C284" s="334"/>
      <c r="D284" s="334"/>
      <c r="E284" s="333"/>
      <c r="F284" s="333"/>
      <c r="G284" s="333"/>
      <c r="H284" s="333"/>
      <c r="I284" s="333"/>
      <c r="J284" s="333"/>
      <c r="K284" s="333"/>
      <c r="L284" s="333"/>
      <c r="M284" s="333"/>
      <c r="N284" s="333"/>
      <c r="O284" s="333"/>
      <c r="P284" s="333"/>
      <c r="Q284" s="333"/>
      <c r="R284" s="333"/>
      <c r="S284" s="333"/>
      <c r="T284" s="333"/>
      <c r="U284" s="333"/>
      <c r="V284" s="333"/>
      <c r="W284" s="333"/>
      <c r="Y284" s="335"/>
      <c r="Z284" s="335"/>
      <c r="AA284" s="329"/>
      <c r="AB284" s="329"/>
      <c r="AC284" s="329"/>
      <c r="AD284" s="329"/>
      <c r="AE284" s="329"/>
      <c r="AF284" s="329"/>
      <c r="AG284" s="329"/>
      <c r="AH284" s="329"/>
      <c r="AI284" s="329"/>
      <c r="AJ284" s="329"/>
      <c r="AK284" s="329"/>
      <c r="AL284" s="329"/>
      <c r="AM284" s="329"/>
    </row>
    <row r="285" spans="2:39" x14ac:dyDescent="0.45">
      <c r="B285" s="333"/>
      <c r="C285" s="334"/>
      <c r="D285" s="334"/>
      <c r="E285" s="333"/>
      <c r="F285" s="333"/>
      <c r="G285" s="333"/>
      <c r="H285" s="333"/>
      <c r="I285" s="333"/>
      <c r="J285" s="333"/>
      <c r="K285" s="333"/>
      <c r="L285" s="333"/>
      <c r="M285" s="333"/>
      <c r="N285" s="333"/>
      <c r="O285" s="333"/>
      <c r="P285" s="333"/>
      <c r="Q285" s="333"/>
      <c r="R285" s="333"/>
      <c r="S285" s="333"/>
      <c r="T285" s="333"/>
      <c r="U285" s="333"/>
      <c r="V285" s="333"/>
      <c r="W285" s="333"/>
      <c r="Y285" s="335"/>
      <c r="Z285" s="335"/>
      <c r="AA285" s="329"/>
      <c r="AB285" s="329"/>
      <c r="AC285" s="329"/>
      <c r="AD285" s="329"/>
      <c r="AE285" s="329"/>
      <c r="AF285" s="329"/>
      <c r="AG285" s="329"/>
      <c r="AH285" s="329"/>
      <c r="AI285" s="329"/>
      <c r="AJ285" s="329"/>
      <c r="AK285" s="329"/>
      <c r="AL285" s="329"/>
      <c r="AM285" s="329"/>
    </row>
    <row r="286" spans="2:39" x14ac:dyDescent="0.45">
      <c r="B286" s="333"/>
      <c r="C286" s="334"/>
      <c r="D286" s="334"/>
      <c r="E286" s="333"/>
      <c r="F286" s="333"/>
      <c r="G286" s="333"/>
      <c r="H286" s="333"/>
      <c r="I286" s="333"/>
      <c r="J286" s="333"/>
      <c r="K286" s="333"/>
      <c r="L286" s="333"/>
      <c r="M286" s="333"/>
      <c r="N286" s="333"/>
      <c r="O286" s="333"/>
      <c r="P286" s="333"/>
      <c r="Q286" s="333"/>
      <c r="R286" s="333"/>
      <c r="S286" s="333"/>
      <c r="T286" s="333"/>
      <c r="U286" s="333"/>
      <c r="V286" s="333"/>
      <c r="W286" s="333"/>
      <c r="Y286" s="335"/>
      <c r="Z286" s="335"/>
      <c r="AA286" s="329"/>
      <c r="AB286" s="329"/>
      <c r="AC286" s="329"/>
      <c r="AD286" s="329"/>
      <c r="AE286" s="329"/>
      <c r="AF286" s="329"/>
      <c r="AG286" s="329"/>
      <c r="AH286" s="329"/>
      <c r="AI286" s="329"/>
      <c r="AJ286" s="329"/>
      <c r="AK286" s="329"/>
      <c r="AL286" s="329"/>
      <c r="AM286" s="329"/>
    </row>
    <row r="287" spans="2:39" x14ac:dyDescent="0.45">
      <c r="B287" s="333"/>
      <c r="C287" s="334"/>
      <c r="D287" s="334"/>
      <c r="E287" s="333"/>
      <c r="F287" s="333"/>
      <c r="G287" s="333"/>
      <c r="H287" s="333"/>
      <c r="I287" s="333"/>
      <c r="J287" s="333"/>
      <c r="K287" s="333"/>
      <c r="L287" s="333"/>
      <c r="M287" s="333"/>
      <c r="N287" s="333"/>
      <c r="O287" s="333"/>
      <c r="P287" s="333"/>
      <c r="Q287" s="333"/>
      <c r="R287" s="333"/>
      <c r="S287" s="333"/>
      <c r="T287" s="333"/>
      <c r="U287" s="333"/>
      <c r="V287" s="333"/>
      <c r="W287" s="333"/>
      <c r="Y287" s="335"/>
      <c r="Z287" s="335"/>
      <c r="AA287" s="329"/>
      <c r="AB287" s="329"/>
      <c r="AC287" s="329"/>
      <c r="AD287" s="329"/>
      <c r="AE287" s="329"/>
      <c r="AF287" s="329"/>
      <c r="AG287" s="329"/>
      <c r="AH287" s="329"/>
      <c r="AI287" s="329"/>
      <c r="AJ287" s="329"/>
      <c r="AK287" s="329"/>
      <c r="AL287" s="329"/>
      <c r="AM287" s="329"/>
    </row>
    <row r="288" spans="2:39" x14ac:dyDescent="0.45">
      <c r="B288" s="333"/>
      <c r="C288" s="334"/>
      <c r="D288" s="334"/>
      <c r="E288" s="333"/>
      <c r="F288" s="333"/>
      <c r="G288" s="333"/>
      <c r="H288" s="333"/>
      <c r="I288" s="333"/>
      <c r="J288" s="333"/>
      <c r="K288" s="333"/>
      <c r="L288" s="333"/>
      <c r="M288" s="333"/>
      <c r="N288" s="333"/>
      <c r="O288" s="333"/>
      <c r="P288" s="333"/>
      <c r="Q288" s="333"/>
      <c r="R288" s="333"/>
      <c r="S288" s="333"/>
      <c r="T288" s="333"/>
      <c r="U288" s="333"/>
      <c r="V288" s="333"/>
      <c r="W288" s="333"/>
      <c r="Y288" s="335"/>
      <c r="Z288" s="335"/>
      <c r="AA288" s="329"/>
      <c r="AB288" s="329"/>
      <c r="AC288" s="329"/>
      <c r="AD288" s="329"/>
      <c r="AE288" s="329"/>
      <c r="AF288" s="329"/>
      <c r="AG288" s="329"/>
      <c r="AH288" s="329"/>
      <c r="AI288" s="329"/>
      <c r="AJ288" s="329"/>
      <c r="AK288" s="329"/>
      <c r="AL288" s="329"/>
      <c r="AM288" s="329"/>
    </row>
    <row r="289" spans="2:39" x14ac:dyDescent="0.45">
      <c r="B289" s="333"/>
      <c r="C289" s="334"/>
      <c r="D289" s="334"/>
      <c r="E289" s="333"/>
      <c r="F289" s="333"/>
      <c r="G289" s="333"/>
      <c r="H289" s="333"/>
      <c r="I289" s="333"/>
      <c r="J289" s="333"/>
      <c r="K289" s="333"/>
      <c r="L289" s="333"/>
      <c r="M289" s="333"/>
      <c r="N289" s="333"/>
      <c r="O289" s="333"/>
      <c r="P289" s="333"/>
      <c r="Q289" s="333"/>
      <c r="R289" s="333"/>
      <c r="S289" s="333"/>
      <c r="T289" s="333"/>
      <c r="U289" s="333"/>
      <c r="V289" s="333"/>
      <c r="W289" s="333"/>
      <c r="Y289" s="335"/>
      <c r="Z289" s="335"/>
      <c r="AA289" s="329"/>
      <c r="AB289" s="329"/>
      <c r="AC289" s="329"/>
      <c r="AD289" s="329"/>
      <c r="AE289" s="329"/>
      <c r="AF289" s="329"/>
      <c r="AG289" s="329"/>
      <c r="AH289" s="329"/>
      <c r="AI289" s="329"/>
      <c r="AJ289" s="329"/>
      <c r="AK289" s="329"/>
      <c r="AL289" s="329"/>
      <c r="AM289" s="329"/>
    </row>
    <row r="290" spans="2:39" x14ac:dyDescent="0.45">
      <c r="B290" s="333"/>
      <c r="C290" s="334"/>
      <c r="D290" s="334"/>
      <c r="E290" s="333"/>
      <c r="F290" s="333"/>
      <c r="G290" s="333"/>
      <c r="H290" s="333"/>
      <c r="I290" s="333"/>
      <c r="J290" s="333"/>
      <c r="K290" s="333"/>
      <c r="L290" s="333"/>
      <c r="M290" s="333"/>
      <c r="N290" s="333"/>
      <c r="O290" s="333"/>
      <c r="P290" s="333"/>
      <c r="Q290" s="333"/>
      <c r="R290" s="333"/>
      <c r="S290" s="333"/>
      <c r="T290" s="333"/>
      <c r="U290" s="333"/>
      <c r="V290" s="333"/>
      <c r="W290" s="333"/>
      <c r="Y290" s="335"/>
      <c r="Z290" s="335"/>
      <c r="AA290" s="329"/>
      <c r="AB290" s="329"/>
      <c r="AC290" s="329"/>
      <c r="AD290" s="329"/>
      <c r="AE290" s="329"/>
      <c r="AF290" s="329"/>
      <c r="AG290" s="329"/>
      <c r="AH290" s="329"/>
      <c r="AI290" s="329"/>
      <c r="AJ290" s="329"/>
      <c r="AK290" s="329"/>
      <c r="AL290" s="329"/>
      <c r="AM290" s="329"/>
    </row>
    <row r="291" spans="2:39" x14ac:dyDescent="0.45">
      <c r="B291" s="333"/>
      <c r="C291" s="334"/>
      <c r="D291" s="334"/>
      <c r="E291" s="333"/>
      <c r="F291" s="333"/>
      <c r="G291" s="333"/>
      <c r="H291" s="333"/>
      <c r="I291" s="333"/>
      <c r="J291" s="333"/>
      <c r="K291" s="333"/>
      <c r="L291" s="333"/>
      <c r="M291" s="333"/>
      <c r="N291" s="333"/>
      <c r="O291" s="333"/>
      <c r="P291" s="333"/>
      <c r="Q291" s="333"/>
      <c r="R291" s="333"/>
      <c r="S291" s="333"/>
      <c r="T291" s="333"/>
      <c r="U291" s="333"/>
      <c r="V291" s="333"/>
      <c r="W291" s="333"/>
      <c r="Y291" s="335"/>
      <c r="Z291" s="335"/>
      <c r="AA291" s="329"/>
      <c r="AB291" s="329"/>
      <c r="AC291" s="329"/>
      <c r="AD291" s="329"/>
      <c r="AE291" s="329"/>
      <c r="AF291" s="329"/>
      <c r="AG291" s="329"/>
      <c r="AH291" s="329"/>
      <c r="AI291" s="329"/>
      <c r="AJ291" s="329"/>
      <c r="AK291" s="329"/>
      <c r="AL291" s="329"/>
      <c r="AM291" s="329"/>
    </row>
    <row r="292" spans="2:39" x14ac:dyDescent="0.45">
      <c r="B292" s="333"/>
      <c r="C292" s="334"/>
      <c r="D292" s="334"/>
      <c r="E292" s="333"/>
      <c r="F292" s="333"/>
      <c r="G292" s="333"/>
      <c r="H292" s="333"/>
      <c r="I292" s="333"/>
      <c r="J292" s="333"/>
      <c r="K292" s="333"/>
      <c r="L292" s="333"/>
      <c r="M292" s="333"/>
      <c r="N292" s="333"/>
      <c r="O292" s="333"/>
      <c r="P292" s="333"/>
      <c r="Q292" s="333"/>
      <c r="R292" s="333"/>
      <c r="S292" s="333"/>
      <c r="T292" s="333"/>
      <c r="U292" s="333"/>
      <c r="V292" s="333"/>
      <c r="W292" s="333"/>
      <c r="Y292" s="335"/>
      <c r="Z292" s="335"/>
      <c r="AA292" s="329"/>
      <c r="AB292" s="329"/>
      <c r="AC292" s="329"/>
      <c r="AD292" s="329"/>
      <c r="AE292" s="329"/>
      <c r="AF292" s="329"/>
      <c r="AG292" s="329"/>
      <c r="AH292" s="329"/>
      <c r="AI292" s="329"/>
      <c r="AJ292" s="329"/>
      <c r="AK292" s="329"/>
      <c r="AL292" s="329"/>
      <c r="AM292" s="329"/>
    </row>
    <row r="293" spans="2:39" x14ac:dyDescent="0.45">
      <c r="B293" s="333"/>
      <c r="C293" s="334"/>
      <c r="D293" s="334"/>
      <c r="E293" s="333"/>
      <c r="F293" s="333"/>
      <c r="G293" s="333"/>
      <c r="H293" s="333"/>
      <c r="I293" s="333"/>
      <c r="J293" s="333"/>
      <c r="K293" s="333"/>
      <c r="L293" s="333"/>
      <c r="M293" s="333"/>
      <c r="N293" s="333"/>
      <c r="O293" s="333"/>
      <c r="P293" s="333"/>
      <c r="Q293" s="333"/>
      <c r="R293" s="333"/>
      <c r="S293" s="333"/>
      <c r="T293" s="333"/>
      <c r="U293" s="333"/>
      <c r="V293" s="333"/>
      <c r="W293" s="333"/>
      <c r="Y293" s="335"/>
      <c r="Z293" s="335"/>
      <c r="AA293" s="329"/>
      <c r="AB293" s="329"/>
      <c r="AC293" s="329"/>
      <c r="AD293" s="329"/>
      <c r="AE293" s="329"/>
      <c r="AF293" s="329"/>
      <c r="AG293" s="329"/>
      <c r="AH293" s="329"/>
      <c r="AI293" s="329"/>
      <c r="AJ293" s="329"/>
      <c r="AK293" s="329"/>
      <c r="AL293" s="329"/>
      <c r="AM293" s="329"/>
    </row>
    <row r="294" spans="2:39" x14ac:dyDescent="0.45">
      <c r="B294" s="333"/>
      <c r="C294" s="334"/>
      <c r="D294" s="334"/>
      <c r="E294" s="333"/>
      <c r="F294" s="333"/>
      <c r="G294" s="333"/>
      <c r="H294" s="333"/>
      <c r="I294" s="333"/>
      <c r="J294" s="333"/>
      <c r="K294" s="333"/>
      <c r="L294" s="333"/>
      <c r="M294" s="333"/>
      <c r="N294" s="333"/>
      <c r="O294" s="333"/>
      <c r="P294" s="333"/>
      <c r="Q294" s="333"/>
      <c r="R294" s="333"/>
      <c r="S294" s="333"/>
      <c r="T294" s="333"/>
      <c r="U294" s="333"/>
      <c r="V294" s="333"/>
      <c r="W294" s="333"/>
      <c r="Y294" s="335"/>
      <c r="Z294" s="335"/>
      <c r="AA294" s="329"/>
      <c r="AB294" s="329"/>
      <c r="AC294" s="329"/>
      <c r="AD294" s="329"/>
      <c r="AE294" s="329"/>
      <c r="AF294" s="329"/>
      <c r="AG294" s="329"/>
      <c r="AH294" s="329"/>
      <c r="AI294" s="329"/>
      <c r="AJ294" s="329"/>
      <c r="AK294" s="329"/>
      <c r="AL294" s="329"/>
      <c r="AM294" s="329"/>
    </row>
    <row r="295" spans="2:39" x14ac:dyDescent="0.45">
      <c r="B295" s="333"/>
      <c r="C295" s="334"/>
      <c r="D295" s="334"/>
      <c r="E295" s="333"/>
      <c r="F295" s="333"/>
      <c r="G295" s="333"/>
      <c r="H295" s="333"/>
      <c r="I295" s="333"/>
      <c r="J295" s="333"/>
      <c r="K295" s="333"/>
      <c r="L295" s="333"/>
      <c r="M295" s="333"/>
      <c r="N295" s="333"/>
      <c r="O295" s="333"/>
      <c r="P295" s="333"/>
      <c r="Q295" s="333"/>
      <c r="R295" s="333"/>
      <c r="S295" s="333"/>
      <c r="T295" s="333"/>
      <c r="U295" s="333"/>
      <c r="V295" s="333"/>
      <c r="W295" s="333"/>
      <c r="Y295" s="335"/>
      <c r="Z295" s="335"/>
      <c r="AA295" s="329"/>
      <c r="AB295" s="329"/>
      <c r="AC295" s="329"/>
      <c r="AD295" s="329"/>
      <c r="AE295" s="329"/>
      <c r="AF295" s="329"/>
      <c r="AG295" s="329"/>
      <c r="AH295" s="329"/>
      <c r="AI295" s="329"/>
      <c r="AJ295" s="329"/>
      <c r="AK295" s="329"/>
      <c r="AL295" s="329"/>
      <c r="AM295" s="329"/>
    </row>
    <row r="296" spans="2:39" x14ac:dyDescent="0.45">
      <c r="B296" s="333"/>
      <c r="C296" s="334"/>
      <c r="D296" s="334"/>
      <c r="E296" s="333"/>
      <c r="F296" s="333"/>
      <c r="G296" s="333"/>
      <c r="H296" s="333"/>
      <c r="I296" s="333"/>
      <c r="J296" s="333"/>
      <c r="K296" s="333"/>
      <c r="L296" s="333"/>
      <c r="M296" s="333"/>
      <c r="N296" s="333"/>
      <c r="O296" s="333"/>
      <c r="P296" s="333"/>
      <c r="Q296" s="333"/>
      <c r="R296" s="333"/>
      <c r="S296" s="333"/>
      <c r="T296" s="333"/>
      <c r="U296" s="333"/>
      <c r="V296" s="333"/>
      <c r="W296" s="333"/>
      <c r="Y296" s="335"/>
      <c r="Z296" s="335"/>
      <c r="AA296" s="329"/>
      <c r="AB296" s="329"/>
      <c r="AC296" s="329"/>
      <c r="AD296" s="329"/>
      <c r="AE296" s="329"/>
      <c r="AF296" s="329"/>
      <c r="AG296" s="329"/>
      <c r="AH296" s="329"/>
      <c r="AI296" s="329"/>
      <c r="AJ296" s="329"/>
      <c r="AK296" s="329"/>
      <c r="AL296" s="329"/>
      <c r="AM296" s="329"/>
    </row>
    <row r="297" spans="2:39" x14ac:dyDescent="0.45">
      <c r="B297" s="333"/>
      <c r="C297" s="334"/>
      <c r="D297" s="334"/>
      <c r="E297" s="333"/>
      <c r="F297" s="333"/>
      <c r="G297" s="333"/>
      <c r="H297" s="333"/>
      <c r="I297" s="333"/>
      <c r="J297" s="333"/>
      <c r="K297" s="333"/>
      <c r="L297" s="333"/>
      <c r="M297" s="333"/>
      <c r="N297" s="333"/>
      <c r="O297" s="333"/>
      <c r="P297" s="333"/>
      <c r="Q297" s="333"/>
      <c r="R297" s="333"/>
      <c r="S297" s="333"/>
      <c r="T297" s="333"/>
      <c r="U297" s="333"/>
      <c r="V297" s="333"/>
      <c r="W297" s="333"/>
      <c r="Y297" s="335"/>
      <c r="Z297" s="335"/>
      <c r="AA297" s="329"/>
      <c r="AB297" s="329"/>
      <c r="AC297" s="329"/>
      <c r="AD297" s="329"/>
      <c r="AE297" s="329"/>
      <c r="AF297" s="329"/>
      <c r="AG297" s="329"/>
      <c r="AH297" s="329"/>
      <c r="AI297" s="329"/>
      <c r="AJ297" s="329"/>
      <c r="AK297" s="329"/>
      <c r="AL297" s="329"/>
      <c r="AM297" s="329"/>
    </row>
    <row r="298" spans="2:39" x14ac:dyDescent="0.45">
      <c r="B298" s="333"/>
      <c r="C298" s="334"/>
      <c r="D298" s="334"/>
      <c r="E298" s="333"/>
      <c r="F298" s="333"/>
      <c r="G298" s="333"/>
      <c r="H298" s="333"/>
      <c r="I298" s="333"/>
      <c r="J298" s="333"/>
      <c r="K298" s="333"/>
      <c r="L298" s="333"/>
      <c r="M298" s="333"/>
      <c r="N298" s="333"/>
      <c r="O298" s="333"/>
      <c r="P298" s="333"/>
      <c r="Q298" s="333"/>
      <c r="R298" s="333"/>
      <c r="S298" s="333"/>
      <c r="T298" s="333"/>
      <c r="U298" s="333"/>
      <c r="V298" s="333"/>
      <c r="W298" s="333"/>
      <c r="Y298" s="335"/>
      <c r="Z298" s="335"/>
      <c r="AA298" s="329"/>
      <c r="AB298" s="329"/>
      <c r="AC298" s="329"/>
      <c r="AD298" s="329"/>
      <c r="AE298" s="329"/>
      <c r="AF298" s="329"/>
      <c r="AG298" s="329"/>
      <c r="AH298" s="329"/>
      <c r="AI298" s="329"/>
      <c r="AJ298" s="329"/>
      <c r="AK298" s="329"/>
      <c r="AL298" s="329"/>
      <c r="AM298" s="329"/>
    </row>
    <row r="299" spans="2:39" x14ac:dyDescent="0.45">
      <c r="B299" s="333"/>
      <c r="C299" s="334"/>
      <c r="D299" s="334"/>
      <c r="E299" s="333"/>
      <c r="F299" s="333"/>
      <c r="G299" s="333"/>
      <c r="H299" s="333"/>
      <c r="I299" s="333"/>
      <c r="J299" s="333"/>
      <c r="K299" s="333"/>
      <c r="L299" s="333"/>
      <c r="M299" s="333"/>
      <c r="N299" s="333"/>
      <c r="O299" s="333"/>
      <c r="P299" s="333"/>
      <c r="Q299" s="333"/>
      <c r="R299" s="333"/>
      <c r="S299" s="333"/>
      <c r="T299" s="333"/>
      <c r="U299" s="333"/>
      <c r="V299" s="333"/>
      <c r="W299" s="333"/>
      <c r="Y299" s="335"/>
      <c r="Z299" s="335"/>
      <c r="AA299" s="329"/>
      <c r="AB299" s="329"/>
      <c r="AC299" s="329"/>
      <c r="AD299" s="329"/>
      <c r="AE299" s="329"/>
      <c r="AF299" s="329"/>
      <c r="AG299" s="329"/>
      <c r="AH299" s="329"/>
      <c r="AI299" s="329"/>
      <c r="AJ299" s="329"/>
      <c r="AK299" s="329"/>
      <c r="AL299" s="329"/>
      <c r="AM299" s="329"/>
    </row>
    <row r="300" spans="2:39" x14ac:dyDescent="0.45">
      <c r="B300" s="333"/>
      <c r="C300" s="334"/>
      <c r="D300" s="334"/>
      <c r="E300" s="333"/>
      <c r="F300" s="333"/>
      <c r="G300" s="333"/>
      <c r="H300" s="333"/>
      <c r="I300" s="333"/>
      <c r="J300" s="333"/>
      <c r="K300" s="333"/>
      <c r="L300" s="333"/>
      <c r="M300" s="333"/>
      <c r="N300" s="333"/>
      <c r="O300" s="333"/>
      <c r="P300" s="333"/>
      <c r="Q300" s="333"/>
      <c r="R300" s="333"/>
      <c r="S300" s="333"/>
      <c r="T300" s="333"/>
      <c r="U300" s="333"/>
      <c r="V300" s="333"/>
      <c r="W300" s="333"/>
      <c r="Y300" s="335"/>
      <c r="Z300" s="335"/>
      <c r="AA300" s="329"/>
      <c r="AB300" s="329"/>
      <c r="AC300" s="329"/>
      <c r="AD300" s="329"/>
      <c r="AE300" s="329"/>
      <c r="AF300" s="329"/>
      <c r="AG300" s="329"/>
      <c r="AH300" s="329"/>
      <c r="AI300" s="329"/>
      <c r="AJ300" s="329"/>
      <c r="AK300" s="329"/>
      <c r="AL300" s="329"/>
      <c r="AM300" s="329"/>
    </row>
    <row r="301" spans="2:39" x14ac:dyDescent="0.45">
      <c r="B301" s="333"/>
      <c r="C301" s="334"/>
      <c r="D301" s="334"/>
      <c r="E301" s="333"/>
      <c r="F301" s="333"/>
      <c r="G301" s="333"/>
      <c r="H301" s="333"/>
      <c r="I301" s="333"/>
      <c r="J301" s="333"/>
      <c r="K301" s="333"/>
      <c r="L301" s="333"/>
      <c r="M301" s="333"/>
      <c r="N301" s="333"/>
      <c r="O301" s="333"/>
      <c r="P301" s="333"/>
      <c r="Q301" s="333"/>
      <c r="R301" s="333"/>
      <c r="S301" s="333"/>
      <c r="T301" s="333"/>
      <c r="U301" s="333"/>
      <c r="V301" s="333"/>
      <c r="W301" s="333"/>
      <c r="Y301" s="335"/>
      <c r="Z301" s="335"/>
      <c r="AA301" s="329"/>
      <c r="AB301" s="329"/>
      <c r="AC301" s="329"/>
      <c r="AD301" s="329"/>
      <c r="AE301" s="329"/>
      <c r="AF301" s="329"/>
      <c r="AG301" s="329"/>
      <c r="AH301" s="329"/>
      <c r="AI301" s="329"/>
      <c r="AJ301" s="329"/>
      <c r="AK301" s="329"/>
      <c r="AL301" s="329"/>
      <c r="AM301" s="329"/>
    </row>
    <row r="302" spans="2:39" x14ac:dyDescent="0.45">
      <c r="B302" s="333"/>
      <c r="C302" s="334"/>
      <c r="D302" s="334"/>
      <c r="E302" s="333"/>
      <c r="F302" s="333"/>
      <c r="G302" s="333"/>
      <c r="H302" s="333"/>
      <c r="I302" s="333"/>
      <c r="J302" s="333"/>
      <c r="K302" s="333"/>
      <c r="L302" s="333"/>
      <c r="M302" s="333"/>
      <c r="N302" s="333"/>
      <c r="O302" s="333"/>
      <c r="P302" s="333"/>
      <c r="Q302" s="333"/>
      <c r="R302" s="333"/>
      <c r="S302" s="333"/>
      <c r="T302" s="333"/>
      <c r="U302" s="333"/>
      <c r="V302" s="333"/>
      <c r="W302" s="333"/>
      <c r="Y302" s="335"/>
      <c r="Z302" s="335"/>
      <c r="AA302" s="329"/>
      <c r="AB302" s="329"/>
      <c r="AC302" s="329"/>
      <c r="AD302" s="329"/>
      <c r="AE302" s="329"/>
      <c r="AF302" s="329"/>
      <c r="AG302" s="329"/>
      <c r="AH302" s="329"/>
      <c r="AI302" s="329"/>
      <c r="AJ302" s="329"/>
      <c r="AK302" s="329"/>
      <c r="AL302" s="329"/>
      <c r="AM302" s="329"/>
    </row>
    <row r="303" spans="2:39" x14ac:dyDescent="0.45">
      <c r="B303" s="333"/>
      <c r="C303" s="334"/>
      <c r="D303" s="334"/>
      <c r="E303" s="333"/>
      <c r="F303" s="333"/>
      <c r="G303" s="333"/>
      <c r="H303" s="333"/>
      <c r="I303" s="333"/>
      <c r="J303" s="333"/>
      <c r="K303" s="333"/>
      <c r="L303" s="333"/>
      <c r="M303" s="333"/>
      <c r="N303" s="333"/>
      <c r="O303" s="333"/>
      <c r="P303" s="333"/>
      <c r="Q303" s="333"/>
      <c r="R303" s="333"/>
      <c r="S303" s="333"/>
      <c r="T303" s="333"/>
      <c r="U303" s="333"/>
      <c r="V303" s="333"/>
      <c r="W303" s="333"/>
      <c r="Y303" s="335"/>
      <c r="Z303" s="335"/>
      <c r="AA303" s="329"/>
      <c r="AB303" s="329"/>
      <c r="AC303" s="329"/>
      <c r="AD303" s="329"/>
      <c r="AE303" s="329"/>
      <c r="AF303" s="329"/>
      <c r="AG303" s="329"/>
      <c r="AH303" s="329"/>
      <c r="AI303" s="329"/>
      <c r="AJ303" s="329"/>
      <c r="AK303" s="329"/>
      <c r="AL303" s="329"/>
      <c r="AM303" s="329"/>
    </row>
    <row r="304" spans="2:39" x14ac:dyDescent="0.45">
      <c r="B304" s="333"/>
      <c r="C304" s="334"/>
      <c r="D304" s="334"/>
      <c r="E304" s="333"/>
      <c r="F304" s="333"/>
      <c r="G304" s="333"/>
      <c r="H304" s="333"/>
      <c r="I304" s="333"/>
      <c r="J304" s="333"/>
      <c r="K304" s="333"/>
      <c r="L304" s="333"/>
      <c r="M304" s="333"/>
      <c r="N304" s="333"/>
      <c r="O304" s="333"/>
      <c r="P304" s="333"/>
      <c r="Q304" s="333"/>
      <c r="R304" s="333"/>
      <c r="S304" s="333"/>
      <c r="T304" s="333"/>
      <c r="U304" s="333"/>
      <c r="V304" s="333"/>
      <c r="W304" s="333"/>
      <c r="Y304" s="335"/>
      <c r="Z304" s="335"/>
      <c r="AA304" s="329"/>
      <c r="AB304" s="329"/>
      <c r="AC304" s="329"/>
      <c r="AD304" s="329"/>
      <c r="AE304" s="329"/>
      <c r="AF304" s="329"/>
      <c r="AG304" s="329"/>
      <c r="AH304" s="329"/>
      <c r="AI304" s="329"/>
      <c r="AJ304" s="329"/>
      <c r="AK304" s="329"/>
      <c r="AL304" s="329"/>
      <c r="AM304" s="329"/>
    </row>
    <row r="305" spans="2:39" x14ac:dyDescent="0.45">
      <c r="B305" s="333"/>
      <c r="C305" s="334"/>
      <c r="D305" s="334"/>
      <c r="E305" s="333"/>
      <c r="F305" s="333"/>
      <c r="G305" s="333"/>
      <c r="H305" s="333"/>
      <c r="I305" s="333"/>
      <c r="J305" s="333"/>
      <c r="K305" s="333"/>
      <c r="L305" s="333"/>
      <c r="M305" s="333"/>
      <c r="N305" s="333"/>
      <c r="O305" s="333"/>
      <c r="P305" s="333"/>
      <c r="Q305" s="333"/>
      <c r="R305" s="333"/>
      <c r="S305" s="333"/>
      <c r="T305" s="333"/>
      <c r="U305" s="333"/>
      <c r="V305" s="333"/>
      <c r="W305" s="333"/>
      <c r="Y305" s="335"/>
      <c r="Z305" s="335"/>
      <c r="AA305" s="329"/>
      <c r="AB305" s="329"/>
      <c r="AC305" s="329"/>
      <c r="AD305" s="329"/>
      <c r="AE305" s="329"/>
      <c r="AF305" s="329"/>
      <c r="AG305" s="329"/>
      <c r="AH305" s="329"/>
      <c r="AI305" s="329"/>
      <c r="AJ305" s="329"/>
      <c r="AK305" s="329"/>
      <c r="AL305" s="329"/>
      <c r="AM305" s="329"/>
    </row>
    <row r="306" spans="2:39" x14ac:dyDescent="0.45">
      <c r="B306" s="333"/>
      <c r="C306" s="334"/>
      <c r="D306" s="334"/>
      <c r="E306" s="333"/>
      <c r="F306" s="333"/>
      <c r="G306" s="333"/>
      <c r="H306" s="333"/>
      <c r="I306" s="333"/>
      <c r="J306" s="333"/>
      <c r="K306" s="333"/>
      <c r="L306" s="333"/>
      <c r="M306" s="333"/>
      <c r="N306" s="333"/>
      <c r="O306" s="333"/>
      <c r="P306" s="333"/>
      <c r="Q306" s="333"/>
      <c r="R306" s="333"/>
      <c r="S306" s="333"/>
      <c r="T306" s="333"/>
      <c r="U306" s="333"/>
      <c r="V306" s="333"/>
      <c r="W306" s="333"/>
      <c r="Y306" s="335"/>
      <c r="Z306" s="335"/>
      <c r="AA306" s="329"/>
      <c r="AB306" s="329"/>
      <c r="AC306" s="329"/>
      <c r="AD306" s="329"/>
      <c r="AE306" s="329"/>
      <c r="AF306" s="329"/>
      <c r="AG306" s="329"/>
      <c r="AH306" s="329"/>
      <c r="AI306" s="329"/>
      <c r="AJ306" s="329"/>
      <c r="AK306" s="329"/>
      <c r="AL306" s="329"/>
      <c r="AM306" s="329"/>
    </row>
    <row r="307" spans="2:39" x14ac:dyDescent="0.45">
      <c r="B307" s="333"/>
      <c r="C307" s="334"/>
      <c r="D307" s="334"/>
      <c r="E307" s="333"/>
      <c r="F307" s="333"/>
      <c r="G307" s="333"/>
      <c r="H307" s="333"/>
      <c r="I307" s="333"/>
      <c r="J307" s="333"/>
      <c r="K307" s="333"/>
      <c r="L307" s="333"/>
      <c r="M307" s="333"/>
      <c r="N307" s="333"/>
      <c r="O307" s="333"/>
      <c r="P307" s="333"/>
      <c r="Q307" s="333"/>
      <c r="R307" s="333"/>
      <c r="S307" s="333"/>
      <c r="T307" s="333"/>
      <c r="U307" s="333"/>
      <c r="V307" s="333"/>
      <c r="W307" s="333"/>
      <c r="Y307" s="335"/>
      <c r="Z307" s="335"/>
      <c r="AA307" s="329"/>
      <c r="AB307" s="329"/>
      <c r="AC307" s="329"/>
      <c r="AD307" s="329"/>
      <c r="AE307" s="329"/>
      <c r="AF307" s="329"/>
      <c r="AG307" s="329"/>
      <c r="AH307" s="329"/>
      <c r="AI307" s="329"/>
      <c r="AJ307" s="329"/>
      <c r="AK307" s="329"/>
      <c r="AL307" s="329"/>
      <c r="AM307" s="329"/>
    </row>
    <row r="308" spans="2:39" x14ac:dyDescent="0.45">
      <c r="B308" s="333"/>
      <c r="C308" s="334"/>
      <c r="D308" s="334"/>
      <c r="E308" s="333"/>
      <c r="F308" s="333"/>
      <c r="G308" s="333"/>
      <c r="H308" s="333"/>
      <c r="I308" s="333"/>
      <c r="J308" s="333"/>
      <c r="K308" s="333"/>
      <c r="L308" s="333"/>
      <c r="M308" s="333"/>
      <c r="N308" s="333"/>
      <c r="O308" s="333"/>
      <c r="P308" s="333"/>
      <c r="Q308" s="333"/>
      <c r="R308" s="333"/>
      <c r="S308" s="333"/>
      <c r="T308" s="333"/>
      <c r="U308" s="333"/>
      <c r="V308" s="333"/>
      <c r="W308" s="333"/>
      <c r="Y308" s="335"/>
      <c r="Z308" s="335"/>
      <c r="AA308" s="329"/>
      <c r="AB308" s="329"/>
      <c r="AC308" s="329"/>
      <c r="AD308" s="329"/>
      <c r="AE308" s="329"/>
      <c r="AF308" s="329"/>
      <c r="AG308" s="329"/>
      <c r="AH308" s="329"/>
      <c r="AI308" s="329"/>
      <c r="AJ308" s="329"/>
      <c r="AK308" s="329"/>
      <c r="AL308" s="329"/>
      <c r="AM308" s="329"/>
    </row>
    <row r="309" spans="2:39" x14ac:dyDescent="0.45">
      <c r="B309" s="333"/>
      <c r="C309" s="334"/>
      <c r="D309" s="334"/>
      <c r="E309" s="333"/>
      <c r="F309" s="333"/>
      <c r="G309" s="333"/>
      <c r="H309" s="333"/>
      <c r="I309" s="333"/>
      <c r="J309" s="333"/>
      <c r="K309" s="333"/>
      <c r="L309" s="333"/>
      <c r="M309" s="333"/>
      <c r="N309" s="333"/>
      <c r="O309" s="333"/>
      <c r="P309" s="333"/>
      <c r="Q309" s="333"/>
      <c r="R309" s="333"/>
      <c r="S309" s="333"/>
      <c r="T309" s="333"/>
      <c r="U309" s="333"/>
      <c r="V309" s="333"/>
      <c r="W309" s="333"/>
      <c r="Y309" s="335"/>
      <c r="Z309" s="335"/>
      <c r="AA309" s="329"/>
      <c r="AB309" s="329"/>
      <c r="AC309" s="329"/>
      <c r="AD309" s="329"/>
      <c r="AE309" s="329"/>
      <c r="AF309" s="329"/>
      <c r="AG309" s="329"/>
      <c r="AH309" s="329"/>
      <c r="AI309" s="329"/>
      <c r="AJ309" s="329"/>
      <c r="AK309" s="329"/>
      <c r="AL309" s="329"/>
      <c r="AM309" s="329"/>
    </row>
    <row r="310" spans="2:39" x14ac:dyDescent="0.45">
      <c r="B310" s="333"/>
      <c r="C310" s="334"/>
      <c r="D310" s="334"/>
      <c r="E310" s="333"/>
      <c r="F310" s="333"/>
      <c r="G310" s="333"/>
      <c r="H310" s="333"/>
      <c r="I310" s="333"/>
      <c r="J310" s="333"/>
      <c r="K310" s="333"/>
      <c r="L310" s="333"/>
      <c r="M310" s="333"/>
      <c r="N310" s="333"/>
      <c r="O310" s="333"/>
      <c r="P310" s="333"/>
      <c r="Q310" s="333"/>
      <c r="R310" s="333"/>
      <c r="S310" s="333"/>
      <c r="T310" s="333"/>
      <c r="U310" s="333"/>
      <c r="V310" s="333"/>
      <c r="W310" s="333"/>
      <c r="Y310" s="335"/>
      <c r="Z310" s="335"/>
      <c r="AA310" s="329"/>
      <c r="AB310" s="329"/>
      <c r="AC310" s="329"/>
      <c r="AD310" s="329"/>
      <c r="AE310" s="329"/>
      <c r="AF310" s="329"/>
      <c r="AG310" s="329"/>
      <c r="AH310" s="329"/>
      <c r="AI310" s="329"/>
      <c r="AJ310" s="329"/>
      <c r="AK310" s="329"/>
      <c r="AL310" s="329"/>
      <c r="AM310" s="329"/>
    </row>
    <row r="311" spans="2:39" x14ac:dyDescent="0.45">
      <c r="B311" s="333"/>
      <c r="C311" s="334"/>
      <c r="D311" s="334"/>
      <c r="E311" s="333"/>
      <c r="F311" s="333"/>
      <c r="G311" s="333"/>
      <c r="H311" s="333"/>
      <c r="I311" s="333"/>
      <c r="J311" s="333"/>
      <c r="K311" s="333"/>
      <c r="L311" s="333"/>
      <c r="M311" s="333"/>
      <c r="N311" s="333"/>
      <c r="O311" s="333"/>
      <c r="P311" s="333"/>
      <c r="Q311" s="333"/>
      <c r="R311" s="333"/>
      <c r="S311" s="333"/>
      <c r="T311" s="333"/>
      <c r="U311" s="333"/>
      <c r="V311" s="333"/>
      <c r="W311" s="333"/>
      <c r="Y311" s="335"/>
      <c r="Z311" s="335"/>
      <c r="AA311" s="329"/>
      <c r="AB311" s="329"/>
      <c r="AC311" s="329"/>
      <c r="AD311" s="329"/>
      <c r="AE311" s="329"/>
      <c r="AF311" s="329"/>
      <c r="AG311" s="329"/>
      <c r="AH311" s="329"/>
      <c r="AI311" s="329"/>
      <c r="AJ311" s="329"/>
      <c r="AK311" s="329"/>
      <c r="AL311" s="329"/>
      <c r="AM311" s="329"/>
    </row>
    <row r="312" spans="2:39" x14ac:dyDescent="0.45">
      <c r="B312" s="333"/>
      <c r="C312" s="334"/>
      <c r="D312" s="334"/>
      <c r="E312" s="333"/>
      <c r="F312" s="333"/>
      <c r="G312" s="333"/>
      <c r="H312" s="333"/>
      <c r="I312" s="333"/>
      <c r="J312" s="333"/>
      <c r="K312" s="333"/>
      <c r="L312" s="333"/>
      <c r="M312" s="333"/>
      <c r="N312" s="333"/>
      <c r="O312" s="333"/>
      <c r="P312" s="333"/>
      <c r="Q312" s="333"/>
      <c r="R312" s="333"/>
      <c r="S312" s="333"/>
      <c r="T312" s="333"/>
      <c r="U312" s="333"/>
      <c r="V312" s="333"/>
      <c r="W312" s="333"/>
      <c r="Y312" s="335"/>
      <c r="Z312" s="335"/>
      <c r="AA312" s="329"/>
      <c r="AB312" s="329"/>
      <c r="AC312" s="329"/>
      <c r="AD312" s="329"/>
      <c r="AE312" s="329"/>
      <c r="AF312" s="329"/>
      <c r="AG312" s="329"/>
      <c r="AH312" s="329"/>
      <c r="AI312" s="329"/>
      <c r="AJ312" s="329"/>
      <c r="AK312" s="329"/>
      <c r="AL312" s="329"/>
      <c r="AM312" s="329"/>
    </row>
    <row r="313" spans="2:39" x14ac:dyDescent="0.45">
      <c r="B313" s="333"/>
      <c r="C313" s="334"/>
      <c r="D313" s="334"/>
      <c r="E313" s="333"/>
      <c r="F313" s="333"/>
      <c r="G313" s="333"/>
      <c r="H313" s="333"/>
      <c r="I313" s="333"/>
      <c r="J313" s="333"/>
      <c r="K313" s="333"/>
      <c r="L313" s="333"/>
      <c r="M313" s="333"/>
      <c r="N313" s="333"/>
      <c r="O313" s="333"/>
      <c r="P313" s="333"/>
      <c r="Q313" s="333"/>
      <c r="R313" s="333"/>
      <c r="S313" s="333"/>
      <c r="T313" s="333"/>
      <c r="U313" s="333"/>
      <c r="V313" s="333"/>
      <c r="W313" s="333"/>
      <c r="Y313" s="335"/>
      <c r="Z313" s="335"/>
      <c r="AA313" s="329"/>
      <c r="AB313" s="329"/>
      <c r="AC313" s="329"/>
      <c r="AD313" s="329"/>
      <c r="AE313" s="329"/>
      <c r="AF313" s="329"/>
      <c r="AG313" s="329"/>
      <c r="AH313" s="329"/>
      <c r="AI313" s="329"/>
      <c r="AJ313" s="329"/>
      <c r="AK313" s="329"/>
      <c r="AL313" s="329"/>
      <c r="AM313" s="329"/>
    </row>
    <row r="314" spans="2:39" x14ac:dyDescent="0.45">
      <c r="B314" s="333"/>
      <c r="C314" s="334"/>
      <c r="D314" s="334"/>
      <c r="E314" s="333"/>
      <c r="F314" s="333"/>
      <c r="G314" s="333"/>
      <c r="H314" s="333"/>
      <c r="I314" s="333"/>
      <c r="J314" s="333"/>
      <c r="K314" s="333"/>
      <c r="L314" s="333"/>
      <c r="M314" s="333"/>
      <c r="N314" s="333"/>
      <c r="O314" s="333"/>
      <c r="P314" s="333"/>
      <c r="Q314" s="333"/>
      <c r="R314" s="333"/>
      <c r="S314" s="333"/>
      <c r="T314" s="333"/>
      <c r="U314" s="333"/>
      <c r="V314" s="333"/>
      <c r="W314" s="333"/>
      <c r="Y314" s="335"/>
      <c r="Z314" s="335"/>
      <c r="AA314" s="329"/>
      <c r="AB314" s="329"/>
      <c r="AC314" s="329"/>
      <c r="AD314" s="329"/>
      <c r="AE314" s="329"/>
      <c r="AF314" s="329"/>
      <c r="AG314" s="329"/>
      <c r="AH314" s="329"/>
      <c r="AI314" s="329"/>
      <c r="AJ314" s="329"/>
      <c r="AK314" s="329"/>
      <c r="AL314" s="329"/>
      <c r="AM314" s="329"/>
    </row>
    <row r="315" spans="2:39" x14ac:dyDescent="0.45">
      <c r="B315" s="333"/>
      <c r="C315" s="334"/>
      <c r="D315" s="334"/>
      <c r="E315" s="333"/>
      <c r="F315" s="333"/>
      <c r="G315" s="333"/>
      <c r="H315" s="333"/>
      <c r="I315" s="333"/>
      <c r="J315" s="333"/>
      <c r="K315" s="333"/>
      <c r="L315" s="333"/>
      <c r="M315" s="333"/>
      <c r="N315" s="333"/>
      <c r="O315" s="333"/>
      <c r="P315" s="333"/>
      <c r="Q315" s="333"/>
      <c r="R315" s="333"/>
      <c r="S315" s="333"/>
      <c r="T315" s="333"/>
      <c r="U315" s="333"/>
      <c r="V315" s="333"/>
      <c r="W315" s="333"/>
      <c r="Y315" s="335"/>
      <c r="Z315" s="335"/>
      <c r="AA315" s="329"/>
      <c r="AB315" s="329"/>
      <c r="AC315" s="329"/>
      <c r="AD315" s="329"/>
      <c r="AE315" s="329"/>
      <c r="AF315" s="329"/>
      <c r="AG315" s="329"/>
      <c r="AH315" s="329"/>
      <c r="AI315" s="329"/>
      <c r="AJ315" s="329"/>
      <c r="AK315" s="329"/>
      <c r="AL315" s="329"/>
      <c r="AM315" s="329"/>
    </row>
    <row r="316" spans="2:39" x14ac:dyDescent="0.45">
      <c r="B316" s="333"/>
      <c r="C316" s="334"/>
      <c r="D316" s="334"/>
      <c r="E316" s="333"/>
      <c r="F316" s="333"/>
      <c r="G316" s="333"/>
      <c r="H316" s="333"/>
      <c r="I316" s="333"/>
      <c r="J316" s="333"/>
      <c r="K316" s="333"/>
      <c r="L316" s="333"/>
      <c r="M316" s="333"/>
      <c r="N316" s="333"/>
      <c r="O316" s="333"/>
      <c r="P316" s="333"/>
      <c r="Q316" s="333"/>
      <c r="R316" s="333"/>
      <c r="S316" s="333"/>
      <c r="T316" s="333"/>
      <c r="U316" s="333"/>
      <c r="V316" s="333"/>
      <c r="W316" s="333"/>
      <c r="Y316" s="335"/>
      <c r="Z316" s="335"/>
      <c r="AA316" s="329"/>
      <c r="AB316" s="329"/>
      <c r="AC316" s="329"/>
      <c r="AD316" s="329"/>
      <c r="AE316" s="329"/>
      <c r="AF316" s="329"/>
      <c r="AG316" s="329"/>
      <c r="AH316" s="329"/>
      <c r="AI316" s="329"/>
      <c r="AJ316" s="329"/>
      <c r="AK316" s="329"/>
      <c r="AL316" s="329"/>
      <c r="AM316" s="329"/>
    </row>
    <row r="317" spans="2:39" x14ac:dyDescent="0.45">
      <c r="B317" s="333"/>
      <c r="C317" s="334"/>
      <c r="D317" s="334"/>
      <c r="E317" s="333"/>
      <c r="F317" s="333"/>
      <c r="G317" s="333"/>
      <c r="H317" s="333"/>
      <c r="I317" s="333"/>
      <c r="J317" s="333"/>
      <c r="K317" s="333"/>
      <c r="L317" s="333"/>
      <c r="M317" s="333"/>
      <c r="N317" s="333"/>
      <c r="O317" s="333"/>
      <c r="P317" s="333"/>
      <c r="Q317" s="333"/>
      <c r="R317" s="333"/>
      <c r="S317" s="333"/>
      <c r="T317" s="333"/>
      <c r="U317" s="333"/>
      <c r="V317" s="333"/>
      <c r="W317" s="333"/>
      <c r="Y317" s="335"/>
      <c r="Z317" s="335"/>
      <c r="AA317" s="329"/>
      <c r="AB317" s="329"/>
      <c r="AC317" s="329"/>
      <c r="AD317" s="329"/>
      <c r="AE317" s="329"/>
      <c r="AF317" s="329"/>
      <c r="AG317" s="329"/>
      <c r="AH317" s="329"/>
      <c r="AI317" s="329"/>
      <c r="AJ317" s="329"/>
      <c r="AK317" s="329"/>
      <c r="AL317" s="329"/>
      <c r="AM317" s="329"/>
    </row>
    <row r="318" spans="2:39" x14ac:dyDescent="0.45">
      <c r="B318" s="333"/>
      <c r="C318" s="334"/>
      <c r="D318" s="334"/>
      <c r="E318" s="333"/>
      <c r="F318" s="333"/>
      <c r="G318" s="333"/>
      <c r="H318" s="333"/>
      <c r="I318" s="333"/>
      <c r="J318" s="333"/>
      <c r="K318" s="333"/>
      <c r="L318" s="333"/>
      <c r="M318" s="333"/>
      <c r="N318" s="333"/>
      <c r="O318" s="333"/>
      <c r="P318" s="333"/>
      <c r="Q318" s="333"/>
      <c r="R318" s="333"/>
      <c r="S318" s="333"/>
      <c r="T318" s="333"/>
      <c r="U318" s="333"/>
      <c r="V318" s="333"/>
      <c r="W318" s="333"/>
      <c r="Y318" s="335"/>
      <c r="Z318" s="335"/>
      <c r="AA318" s="329"/>
      <c r="AB318" s="329"/>
      <c r="AC318" s="329"/>
      <c r="AD318" s="329"/>
      <c r="AE318" s="329"/>
      <c r="AF318" s="329"/>
      <c r="AG318" s="329"/>
      <c r="AH318" s="329"/>
      <c r="AI318" s="329"/>
      <c r="AJ318" s="329"/>
      <c r="AK318" s="329"/>
      <c r="AL318" s="329"/>
      <c r="AM318" s="329"/>
    </row>
    <row r="319" spans="2:39" x14ac:dyDescent="0.45">
      <c r="B319" s="333"/>
      <c r="C319" s="334"/>
      <c r="D319" s="334"/>
      <c r="E319" s="333"/>
      <c r="F319" s="333"/>
      <c r="G319" s="333"/>
      <c r="H319" s="333"/>
      <c r="I319" s="333"/>
      <c r="J319" s="333"/>
      <c r="K319" s="333"/>
      <c r="L319" s="333"/>
      <c r="M319" s="333"/>
      <c r="N319" s="333"/>
      <c r="O319" s="333"/>
      <c r="P319" s="333"/>
      <c r="Q319" s="333"/>
      <c r="R319" s="333"/>
      <c r="S319" s="333"/>
      <c r="T319" s="333"/>
      <c r="U319" s="333"/>
      <c r="V319" s="333"/>
      <c r="W319" s="333"/>
      <c r="Y319" s="335"/>
      <c r="Z319" s="335"/>
      <c r="AA319" s="329"/>
      <c r="AB319" s="329"/>
      <c r="AC319" s="329"/>
      <c r="AD319" s="329"/>
      <c r="AE319" s="329"/>
      <c r="AF319" s="329"/>
      <c r="AG319" s="329"/>
      <c r="AH319" s="329"/>
      <c r="AI319" s="329"/>
      <c r="AJ319" s="329"/>
      <c r="AK319" s="329"/>
      <c r="AL319" s="329"/>
      <c r="AM319" s="329"/>
    </row>
    <row r="320" spans="2:39" x14ac:dyDescent="0.45">
      <c r="B320" s="333"/>
      <c r="C320" s="334"/>
      <c r="D320" s="334"/>
      <c r="E320" s="333"/>
      <c r="F320" s="333"/>
      <c r="G320" s="333"/>
      <c r="H320" s="333"/>
      <c r="I320" s="333"/>
      <c r="J320" s="333"/>
      <c r="K320" s="333"/>
      <c r="L320" s="333"/>
      <c r="M320" s="333"/>
      <c r="N320" s="333"/>
      <c r="O320" s="333"/>
      <c r="P320" s="333"/>
      <c r="Q320" s="333"/>
      <c r="R320" s="333"/>
      <c r="S320" s="333"/>
      <c r="T320" s="333"/>
      <c r="U320" s="333"/>
      <c r="V320" s="333"/>
      <c r="W320" s="333"/>
      <c r="Y320" s="335"/>
      <c r="Z320" s="335"/>
      <c r="AA320" s="329"/>
      <c r="AB320" s="329"/>
      <c r="AC320" s="329"/>
      <c r="AD320" s="329"/>
      <c r="AE320" s="329"/>
      <c r="AF320" s="329"/>
      <c r="AG320" s="329"/>
      <c r="AH320" s="329"/>
      <c r="AI320" s="329"/>
      <c r="AJ320" s="329"/>
      <c r="AK320" s="329"/>
      <c r="AL320" s="329"/>
      <c r="AM320" s="329"/>
    </row>
    <row r="321" spans="2:39" x14ac:dyDescent="0.45">
      <c r="B321" s="333"/>
      <c r="C321" s="334"/>
      <c r="D321" s="334"/>
      <c r="E321" s="333"/>
      <c r="F321" s="333"/>
      <c r="G321" s="333"/>
      <c r="H321" s="333"/>
      <c r="I321" s="333"/>
      <c r="J321" s="333"/>
      <c r="K321" s="333"/>
      <c r="L321" s="333"/>
      <c r="M321" s="333"/>
      <c r="N321" s="333"/>
      <c r="O321" s="333"/>
      <c r="P321" s="333"/>
      <c r="Q321" s="333"/>
      <c r="R321" s="333"/>
      <c r="S321" s="333"/>
      <c r="T321" s="333"/>
      <c r="U321" s="333"/>
      <c r="V321" s="333"/>
      <c r="W321" s="333"/>
      <c r="Y321" s="335"/>
      <c r="Z321" s="335"/>
      <c r="AA321" s="329"/>
      <c r="AB321" s="329"/>
      <c r="AC321" s="329"/>
      <c r="AD321" s="329"/>
      <c r="AE321" s="329"/>
      <c r="AF321" s="329"/>
      <c r="AG321" s="329"/>
      <c r="AH321" s="329"/>
      <c r="AI321" s="329"/>
      <c r="AJ321" s="329"/>
      <c r="AK321" s="329"/>
      <c r="AL321" s="329"/>
      <c r="AM321" s="329"/>
    </row>
    <row r="322" spans="2:39" x14ac:dyDescent="0.45">
      <c r="B322" s="333"/>
      <c r="C322" s="334"/>
      <c r="D322" s="334"/>
      <c r="E322" s="333"/>
      <c r="F322" s="333"/>
      <c r="G322" s="333"/>
      <c r="H322" s="333"/>
      <c r="I322" s="333"/>
      <c r="J322" s="333"/>
      <c r="K322" s="333"/>
      <c r="L322" s="333"/>
      <c r="M322" s="333"/>
      <c r="N322" s="333"/>
      <c r="O322" s="333"/>
      <c r="P322" s="333"/>
      <c r="Q322" s="333"/>
      <c r="R322" s="333"/>
      <c r="S322" s="333"/>
      <c r="T322" s="333"/>
      <c r="U322" s="333"/>
      <c r="V322" s="333"/>
      <c r="W322" s="333"/>
      <c r="Y322" s="335"/>
      <c r="Z322" s="335"/>
      <c r="AA322" s="329"/>
      <c r="AB322" s="329"/>
      <c r="AC322" s="329"/>
      <c r="AD322" s="329"/>
      <c r="AE322" s="329"/>
      <c r="AF322" s="329"/>
      <c r="AG322" s="329"/>
      <c r="AH322" s="329"/>
      <c r="AI322" s="329"/>
      <c r="AJ322" s="329"/>
      <c r="AK322" s="329"/>
      <c r="AL322" s="329"/>
      <c r="AM322" s="329"/>
    </row>
    <row r="323" spans="2:39" x14ac:dyDescent="0.45">
      <c r="B323" s="333"/>
      <c r="C323" s="334"/>
      <c r="D323" s="334"/>
      <c r="E323" s="333"/>
      <c r="F323" s="333"/>
      <c r="G323" s="333"/>
      <c r="H323" s="333"/>
      <c r="I323" s="333"/>
      <c r="J323" s="333"/>
      <c r="K323" s="333"/>
      <c r="L323" s="333"/>
      <c r="M323" s="333"/>
      <c r="N323" s="333"/>
      <c r="O323" s="333"/>
      <c r="P323" s="333"/>
      <c r="Q323" s="333"/>
      <c r="R323" s="333"/>
      <c r="S323" s="333"/>
      <c r="T323" s="333"/>
      <c r="U323" s="333"/>
      <c r="V323" s="333"/>
      <c r="W323" s="333"/>
      <c r="Y323" s="335"/>
      <c r="Z323" s="335"/>
      <c r="AA323" s="329"/>
      <c r="AB323" s="329"/>
      <c r="AC323" s="329"/>
      <c r="AD323" s="329"/>
      <c r="AE323" s="329"/>
      <c r="AF323" s="329"/>
      <c r="AG323" s="329"/>
      <c r="AH323" s="329"/>
      <c r="AI323" s="329"/>
      <c r="AJ323" s="329"/>
      <c r="AK323" s="329"/>
      <c r="AL323" s="329"/>
      <c r="AM323" s="329"/>
    </row>
    <row r="324" spans="2:39" x14ac:dyDescent="0.45">
      <c r="B324" s="333"/>
      <c r="C324" s="334"/>
      <c r="D324" s="334"/>
      <c r="E324" s="333"/>
      <c r="F324" s="333"/>
      <c r="G324" s="333"/>
      <c r="H324" s="333"/>
      <c r="I324" s="333"/>
      <c r="J324" s="333"/>
      <c r="K324" s="333"/>
      <c r="L324" s="333"/>
      <c r="M324" s="333"/>
      <c r="N324" s="333"/>
      <c r="O324" s="333"/>
      <c r="P324" s="333"/>
      <c r="Q324" s="333"/>
      <c r="R324" s="333"/>
      <c r="S324" s="333"/>
      <c r="T324" s="333"/>
      <c r="U324" s="333"/>
      <c r="V324" s="333"/>
      <c r="W324" s="333"/>
      <c r="Y324" s="335"/>
      <c r="Z324" s="335"/>
      <c r="AA324" s="329"/>
      <c r="AB324" s="329"/>
      <c r="AC324" s="329"/>
      <c r="AD324" s="329"/>
      <c r="AE324" s="329"/>
      <c r="AF324" s="329"/>
      <c r="AG324" s="329"/>
      <c r="AH324" s="329"/>
      <c r="AI324" s="329"/>
      <c r="AJ324" s="329"/>
      <c r="AK324" s="329"/>
      <c r="AL324" s="329"/>
      <c r="AM324" s="329"/>
    </row>
    <row r="325" spans="2:39" x14ac:dyDescent="0.45">
      <c r="B325" s="333"/>
      <c r="C325" s="334"/>
      <c r="D325" s="334"/>
      <c r="E325" s="333"/>
      <c r="F325" s="333"/>
      <c r="G325" s="333"/>
      <c r="H325" s="333"/>
      <c r="I325" s="333"/>
      <c r="J325" s="333"/>
      <c r="K325" s="333"/>
      <c r="L325" s="333"/>
      <c r="M325" s="333"/>
      <c r="N325" s="333"/>
      <c r="O325" s="333"/>
      <c r="P325" s="333"/>
      <c r="Q325" s="333"/>
      <c r="R325" s="333"/>
      <c r="S325" s="333"/>
      <c r="T325" s="333"/>
      <c r="U325" s="333"/>
      <c r="V325" s="333"/>
      <c r="W325" s="333"/>
      <c r="Y325" s="335"/>
      <c r="Z325" s="335"/>
      <c r="AA325" s="329"/>
      <c r="AB325" s="329"/>
      <c r="AC325" s="329"/>
      <c r="AD325" s="329"/>
      <c r="AE325" s="329"/>
      <c r="AF325" s="329"/>
      <c r="AG325" s="329"/>
      <c r="AH325" s="329"/>
      <c r="AI325" s="329"/>
      <c r="AJ325" s="329"/>
      <c r="AK325" s="329"/>
      <c r="AL325" s="329"/>
      <c r="AM325" s="329"/>
    </row>
    <row r="326" spans="2:39" x14ac:dyDescent="0.45">
      <c r="B326" s="333"/>
      <c r="C326" s="334"/>
      <c r="D326" s="334"/>
      <c r="E326" s="333"/>
      <c r="F326" s="333"/>
      <c r="G326" s="333"/>
      <c r="H326" s="333"/>
      <c r="I326" s="333"/>
      <c r="J326" s="333"/>
      <c r="K326" s="333"/>
      <c r="L326" s="333"/>
      <c r="M326" s="333"/>
      <c r="N326" s="333"/>
      <c r="O326" s="333"/>
      <c r="P326" s="333"/>
      <c r="Q326" s="333"/>
      <c r="R326" s="333"/>
      <c r="S326" s="333"/>
      <c r="T326" s="333"/>
      <c r="U326" s="333"/>
      <c r="V326" s="333"/>
      <c r="W326" s="333"/>
      <c r="Y326" s="335"/>
      <c r="Z326" s="335"/>
      <c r="AA326" s="329"/>
      <c r="AB326" s="329"/>
      <c r="AC326" s="329"/>
      <c r="AD326" s="329"/>
      <c r="AE326" s="329"/>
      <c r="AF326" s="329"/>
      <c r="AG326" s="329"/>
      <c r="AH326" s="329"/>
      <c r="AI326" s="329"/>
      <c r="AJ326" s="329"/>
      <c r="AK326" s="329"/>
      <c r="AL326" s="329"/>
      <c r="AM326" s="329"/>
    </row>
    <row r="327" spans="2:39" x14ac:dyDescent="0.45">
      <c r="B327" s="333"/>
      <c r="C327" s="334"/>
      <c r="D327" s="334"/>
      <c r="E327" s="333"/>
      <c r="F327" s="333"/>
      <c r="G327" s="333"/>
      <c r="H327" s="333"/>
      <c r="I327" s="333"/>
      <c r="J327" s="333"/>
      <c r="K327" s="333"/>
      <c r="L327" s="333"/>
      <c r="M327" s="333"/>
      <c r="N327" s="333"/>
      <c r="O327" s="333"/>
      <c r="P327" s="333"/>
      <c r="Q327" s="333"/>
      <c r="R327" s="333"/>
      <c r="S327" s="333"/>
      <c r="T327" s="333"/>
      <c r="U327" s="333"/>
      <c r="V327" s="333"/>
      <c r="W327" s="333"/>
      <c r="Y327" s="335"/>
      <c r="Z327" s="335"/>
      <c r="AA327" s="329"/>
      <c r="AB327" s="329"/>
      <c r="AC327" s="329"/>
      <c r="AD327" s="329"/>
      <c r="AE327" s="329"/>
      <c r="AF327" s="329"/>
      <c r="AG327" s="329"/>
      <c r="AH327" s="329"/>
      <c r="AI327" s="329"/>
      <c r="AJ327" s="329"/>
      <c r="AK327" s="329"/>
      <c r="AL327" s="329"/>
      <c r="AM327" s="329"/>
    </row>
    <row r="328" spans="2:39" x14ac:dyDescent="0.45">
      <c r="B328" s="333"/>
      <c r="C328" s="334"/>
      <c r="D328" s="334"/>
      <c r="E328" s="333"/>
      <c r="F328" s="333"/>
      <c r="G328" s="333"/>
      <c r="H328" s="333"/>
      <c r="I328" s="333"/>
      <c r="J328" s="333"/>
      <c r="K328" s="333"/>
      <c r="L328" s="333"/>
      <c r="M328" s="333"/>
      <c r="N328" s="333"/>
      <c r="O328" s="333"/>
      <c r="P328" s="333"/>
      <c r="Q328" s="333"/>
      <c r="R328" s="333"/>
      <c r="S328" s="333"/>
      <c r="T328" s="333"/>
      <c r="U328" s="333"/>
      <c r="V328" s="333"/>
      <c r="W328" s="333"/>
      <c r="Y328" s="335"/>
      <c r="Z328" s="335"/>
      <c r="AA328" s="329"/>
      <c r="AB328" s="329"/>
      <c r="AC328" s="329"/>
      <c r="AD328" s="329"/>
      <c r="AE328" s="329"/>
      <c r="AF328" s="329"/>
      <c r="AG328" s="329"/>
      <c r="AH328" s="329"/>
      <c r="AI328" s="329"/>
      <c r="AJ328" s="329"/>
      <c r="AK328" s="329"/>
      <c r="AL328" s="329"/>
      <c r="AM328" s="329"/>
    </row>
    <row r="329" spans="2:39" x14ac:dyDescent="0.45">
      <c r="B329" s="333"/>
      <c r="C329" s="334"/>
      <c r="D329" s="334"/>
      <c r="E329" s="333"/>
      <c r="F329" s="333"/>
      <c r="G329" s="333"/>
      <c r="H329" s="333"/>
      <c r="I329" s="333"/>
      <c r="J329" s="333"/>
      <c r="K329" s="333"/>
      <c r="L329" s="333"/>
      <c r="M329" s="333"/>
      <c r="N329" s="333"/>
      <c r="O329" s="333"/>
      <c r="P329" s="333"/>
      <c r="Q329" s="333"/>
      <c r="R329" s="333"/>
      <c r="S329" s="333"/>
      <c r="T329" s="333"/>
      <c r="U329" s="333"/>
      <c r="V329" s="333"/>
      <c r="W329" s="333"/>
      <c r="Y329" s="335"/>
      <c r="Z329" s="335"/>
      <c r="AA329" s="329"/>
      <c r="AB329" s="329"/>
      <c r="AC329" s="329"/>
      <c r="AD329" s="329"/>
      <c r="AE329" s="329"/>
      <c r="AF329" s="329"/>
      <c r="AG329" s="329"/>
      <c r="AH329" s="329"/>
      <c r="AI329" s="329"/>
      <c r="AJ329" s="329"/>
      <c r="AK329" s="329"/>
      <c r="AL329" s="329"/>
      <c r="AM329" s="329"/>
    </row>
    <row r="330" spans="2:39" x14ac:dyDescent="0.45">
      <c r="B330" s="333"/>
      <c r="C330" s="334"/>
      <c r="D330" s="334"/>
      <c r="E330" s="333"/>
      <c r="F330" s="333"/>
      <c r="G330" s="333"/>
      <c r="H330" s="333"/>
      <c r="I330" s="333"/>
      <c r="J330" s="333"/>
      <c r="K330" s="333"/>
      <c r="L330" s="333"/>
      <c r="M330" s="333"/>
      <c r="N330" s="333"/>
      <c r="O330" s="333"/>
      <c r="P330" s="333"/>
      <c r="Q330" s="333"/>
      <c r="R330" s="333"/>
      <c r="S330" s="333"/>
      <c r="T330" s="333"/>
      <c r="U330" s="333"/>
      <c r="V330" s="333"/>
      <c r="W330" s="333"/>
      <c r="Y330" s="335"/>
      <c r="Z330" s="335"/>
      <c r="AA330" s="329"/>
      <c r="AB330" s="329"/>
      <c r="AC330" s="329"/>
      <c r="AD330" s="329"/>
      <c r="AE330" s="329"/>
      <c r="AF330" s="329"/>
      <c r="AG330" s="329"/>
      <c r="AH330" s="329"/>
      <c r="AI330" s="329"/>
      <c r="AJ330" s="329"/>
      <c r="AK330" s="329"/>
      <c r="AL330" s="329"/>
      <c r="AM330" s="329"/>
    </row>
    <row r="331" spans="2:39" x14ac:dyDescent="0.45">
      <c r="B331" s="333"/>
      <c r="C331" s="334"/>
      <c r="D331" s="334"/>
      <c r="E331" s="333"/>
      <c r="F331" s="333"/>
      <c r="G331" s="333"/>
      <c r="H331" s="333"/>
      <c r="I331" s="333"/>
      <c r="J331" s="333"/>
      <c r="K331" s="333"/>
      <c r="L331" s="333"/>
      <c r="M331" s="333"/>
      <c r="N331" s="333"/>
      <c r="O331" s="333"/>
      <c r="P331" s="333"/>
      <c r="Q331" s="333"/>
      <c r="R331" s="333"/>
      <c r="S331" s="333"/>
      <c r="T331" s="333"/>
      <c r="U331" s="333"/>
      <c r="V331" s="333"/>
      <c r="W331" s="333"/>
      <c r="Y331" s="335"/>
      <c r="Z331" s="335"/>
      <c r="AA331" s="329"/>
      <c r="AB331" s="329"/>
      <c r="AC331" s="329"/>
      <c r="AD331" s="329"/>
      <c r="AE331" s="329"/>
      <c r="AF331" s="329"/>
      <c r="AG331" s="329"/>
      <c r="AH331" s="329"/>
      <c r="AI331" s="329"/>
      <c r="AJ331" s="329"/>
      <c r="AK331" s="329"/>
      <c r="AL331" s="329"/>
      <c r="AM331" s="329"/>
    </row>
    <row r="332" spans="2:39" x14ac:dyDescent="0.45">
      <c r="B332" s="333"/>
      <c r="C332" s="334"/>
      <c r="D332" s="334"/>
      <c r="E332" s="333"/>
      <c r="F332" s="333"/>
      <c r="G332" s="333"/>
      <c r="H332" s="333"/>
      <c r="I332" s="333"/>
      <c r="J332" s="333"/>
      <c r="K332" s="333"/>
      <c r="L332" s="333"/>
      <c r="M332" s="333"/>
      <c r="N332" s="333"/>
      <c r="O332" s="333"/>
      <c r="P332" s="333"/>
      <c r="Q332" s="333"/>
      <c r="R332" s="333"/>
      <c r="S332" s="333"/>
      <c r="T332" s="333"/>
      <c r="U332" s="333"/>
      <c r="V332" s="333"/>
      <c r="W332" s="333"/>
      <c r="Y332" s="335"/>
      <c r="Z332" s="335"/>
      <c r="AA332" s="329"/>
      <c r="AB332" s="329"/>
      <c r="AC332" s="329"/>
      <c r="AD332" s="329"/>
      <c r="AE332" s="329"/>
      <c r="AF332" s="329"/>
      <c r="AG332" s="329"/>
      <c r="AH332" s="329"/>
      <c r="AI332" s="329"/>
      <c r="AJ332" s="329"/>
      <c r="AK332" s="329"/>
      <c r="AL332" s="329"/>
      <c r="AM332" s="329"/>
    </row>
    <row r="333" spans="2:39" x14ac:dyDescent="0.45">
      <c r="B333" s="333"/>
      <c r="C333" s="334"/>
      <c r="D333" s="334"/>
      <c r="E333" s="333"/>
      <c r="F333" s="333"/>
      <c r="G333" s="333"/>
      <c r="H333" s="333"/>
      <c r="I333" s="333"/>
      <c r="J333" s="333"/>
      <c r="K333" s="333"/>
      <c r="L333" s="333"/>
      <c r="M333" s="333"/>
      <c r="N333" s="333"/>
      <c r="O333" s="333"/>
      <c r="P333" s="333"/>
      <c r="Q333" s="333"/>
      <c r="R333" s="333"/>
      <c r="S333" s="333"/>
      <c r="T333" s="333"/>
      <c r="U333" s="333"/>
      <c r="V333" s="333"/>
      <c r="W333" s="333"/>
      <c r="Y333" s="335"/>
      <c r="Z333" s="335"/>
      <c r="AA333" s="329"/>
      <c r="AB333" s="329"/>
      <c r="AC333" s="329"/>
      <c r="AD333" s="329"/>
      <c r="AE333" s="329"/>
      <c r="AF333" s="329"/>
      <c r="AG333" s="329"/>
      <c r="AH333" s="329"/>
      <c r="AI333" s="329"/>
      <c r="AJ333" s="329"/>
      <c r="AK333" s="329"/>
      <c r="AL333" s="329"/>
      <c r="AM333" s="329"/>
    </row>
    <row r="334" spans="2:39" x14ac:dyDescent="0.45">
      <c r="B334" s="333"/>
      <c r="C334" s="334"/>
      <c r="D334" s="334"/>
      <c r="E334" s="333"/>
      <c r="F334" s="333"/>
      <c r="G334" s="333"/>
      <c r="H334" s="333"/>
      <c r="I334" s="333"/>
      <c r="J334" s="333"/>
      <c r="K334" s="333"/>
      <c r="L334" s="333"/>
      <c r="M334" s="333"/>
      <c r="N334" s="333"/>
      <c r="O334" s="333"/>
      <c r="P334" s="333"/>
      <c r="Q334" s="333"/>
      <c r="R334" s="333"/>
      <c r="S334" s="333"/>
      <c r="T334" s="333"/>
      <c r="U334" s="333"/>
      <c r="V334" s="333"/>
      <c r="W334" s="333"/>
      <c r="Y334" s="335"/>
      <c r="Z334" s="335"/>
      <c r="AA334" s="329"/>
      <c r="AB334" s="329"/>
      <c r="AC334" s="329"/>
      <c r="AD334" s="329"/>
      <c r="AE334" s="329"/>
      <c r="AF334" s="329"/>
      <c r="AG334" s="329"/>
      <c r="AH334" s="329"/>
      <c r="AI334" s="329"/>
      <c r="AJ334" s="329"/>
      <c r="AK334" s="329"/>
      <c r="AL334" s="329"/>
      <c r="AM334" s="329"/>
    </row>
    <row r="335" spans="2:39" x14ac:dyDescent="0.45">
      <c r="B335" s="333"/>
      <c r="C335" s="334"/>
      <c r="D335" s="334"/>
      <c r="E335" s="333"/>
      <c r="F335" s="333"/>
      <c r="G335" s="333"/>
      <c r="H335" s="333"/>
      <c r="I335" s="333"/>
      <c r="J335" s="333"/>
      <c r="K335" s="333"/>
      <c r="L335" s="333"/>
      <c r="M335" s="333"/>
      <c r="N335" s="333"/>
      <c r="O335" s="333"/>
      <c r="P335" s="333"/>
      <c r="Q335" s="333"/>
      <c r="R335" s="333"/>
      <c r="S335" s="333"/>
      <c r="T335" s="333"/>
      <c r="U335" s="333"/>
      <c r="V335" s="333"/>
      <c r="W335" s="333"/>
      <c r="Y335" s="335"/>
      <c r="Z335" s="335"/>
      <c r="AA335" s="329"/>
      <c r="AB335" s="329"/>
      <c r="AC335" s="329"/>
      <c r="AD335" s="329"/>
      <c r="AE335" s="329"/>
      <c r="AF335" s="329"/>
      <c r="AG335" s="329"/>
      <c r="AH335" s="329"/>
      <c r="AI335" s="329"/>
      <c r="AJ335" s="329"/>
      <c r="AK335" s="329"/>
      <c r="AL335" s="329"/>
      <c r="AM335" s="329"/>
    </row>
    <row r="336" spans="2:39" x14ac:dyDescent="0.45">
      <c r="B336" s="333"/>
      <c r="C336" s="334"/>
      <c r="D336" s="334"/>
      <c r="E336" s="333"/>
      <c r="F336" s="333"/>
      <c r="G336" s="333"/>
      <c r="H336" s="333"/>
      <c r="I336" s="333"/>
      <c r="J336" s="333"/>
      <c r="K336" s="333"/>
      <c r="L336" s="333"/>
      <c r="M336" s="333"/>
      <c r="N336" s="333"/>
      <c r="O336" s="333"/>
      <c r="P336" s="333"/>
      <c r="Q336" s="333"/>
      <c r="R336" s="333"/>
      <c r="S336" s="333"/>
      <c r="T336" s="333"/>
      <c r="U336" s="333"/>
      <c r="V336" s="333"/>
      <c r="W336" s="333"/>
      <c r="Y336" s="335"/>
      <c r="Z336" s="335"/>
      <c r="AA336" s="329"/>
      <c r="AB336" s="329"/>
      <c r="AC336" s="329"/>
      <c r="AD336" s="329"/>
      <c r="AE336" s="329"/>
      <c r="AF336" s="329"/>
      <c r="AG336" s="329"/>
      <c r="AH336" s="329"/>
      <c r="AI336" s="329"/>
      <c r="AJ336" s="329"/>
      <c r="AK336" s="329"/>
      <c r="AL336" s="329"/>
      <c r="AM336" s="329"/>
    </row>
    <row r="337" spans="2:39" x14ac:dyDescent="0.45">
      <c r="B337" s="333"/>
      <c r="C337" s="334"/>
      <c r="D337" s="334"/>
      <c r="E337" s="333"/>
      <c r="F337" s="333"/>
      <c r="G337" s="333"/>
      <c r="H337" s="333"/>
      <c r="I337" s="333"/>
      <c r="J337" s="333"/>
      <c r="K337" s="333"/>
      <c r="L337" s="333"/>
      <c r="M337" s="333"/>
      <c r="N337" s="333"/>
      <c r="O337" s="333"/>
      <c r="P337" s="333"/>
      <c r="Q337" s="333"/>
      <c r="R337" s="333"/>
      <c r="S337" s="333"/>
      <c r="T337" s="333"/>
      <c r="U337" s="333"/>
      <c r="V337" s="333"/>
      <c r="W337" s="333"/>
      <c r="Y337" s="335"/>
      <c r="Z337" s="335"/>
      <c r="AA337" s="329"/>
      <c r="AB337" s="329"/>
      <c r="AC337" s="329"/>
      <c r="AD337" s="329"/>
      <c r="AE337" s="329"/>
      <c r="AF337" s="329"/>
      <c r="AG337" s="329"/>
      <c r="AH337" s="329"/>
      <c r="AI337" s="329"/>
      <c r="AJ337" s="329"/>
      <c r="AK337" s="329"/>
      <c r="AL337" s="329"/>
      <c r="AM337" s="329"/>
    </row>
    <row r="338" spans="2:39" x14ac:dyDescent="0.45">
      <c r="B338" s="333"/>
      <c r="C338" s="334"/>
      <c r="D338" s="334"/>
      <c r="E338" s="333"/>
      <c r="F338" s="333"/>
      <c r="G338" s="333"/>
      <c r="H338" s="333"/>
      <c r="I338" s="333"/>
      <c r="J338" s="333"/>
      <c r="K338" s="333"/>
      <c r="L338" s="333"/>
      <c r="M338" s="333"/>
      <c r="N338" s="333"/>
      <c r="O338" s="333"/>
      <c r="P338" s="333"/>
      <c r="Q338" s="333"/>
      <c r="R338" s="333"/>
      <c r="S338" s="333"/>
      <c r="T338" s="333"/>
      <c r="U338" s="333"/>
      <c r="V338" s="333"/>
      <c r="W338" s="333"/>
      <c r="Y338" s="335"/>
      <c r="Z338" s="335"/>
      <c r="AA338" s="329"/>
      <c r="AB338" s="329"/>
      <c r="AC338" s="329"/>
      <c r="AD338" s="329"/>
      <c r="AE338" s="329"/>
      <c r="AF338" s="329"/>
      <c r="AG338" s="329"/>
      <c r="AH338" s="329"/>
      <c r="AI338" s="329"/>
      <c r="AJ338" s="329"/>
      <c r="AK338" s="329"/>
      <c r="AL338" s="329"/>
      <c r="AM338" s="329"/>
    </row>
    <row r="339" spans="2:39" x14ac:dyDescent="0.45">
      <c r="B339" s="333"/>
      <c r="C339" s="334"/>
      <c r="D339" s="334"/>
      <c r="E339" s="333"/>
      <c r="F339" s="333"/>
      <c r="G339" s="333"/>
      <c r="H339" s="333"/>
      <c r="I339" s="333"/>
      <c r="J339" s="333"/>
      <c r="K339" s="333"/>
      <c r="L339" s="333"/>
      <c r="M339" s="333"/>
      <c r="N339" s="333"/>
      <c r="O339" s="333"/>
      <c r="P339" s="333"/>
      <c r="Q339" s="333"/>
      <c r="R339" s="333"/>
      <c r="S339" s="333"/>
      <c r="T339" s="333"/>
      <c r="U339" s="333"/>
      <c r="V339" s="333"/>
      <c r="W339" s="333"/>
      <c r="Y339" s="335"/>
      <c r="Z339" s="335"/>
      <c r="AA339" s="329"/>
      <c r="AB339" s="329"/>
      <c r="AC339" s="329"/>
      <c r="AD339" s="329"/>
      <c r="AE339" s="329"/>
      <c r="AF339" s="329"/>
      <c r="AG339" s="329"/>
      <c r="AH339" s="329"/>
      <c r="AI339" s="329"/>
      <c r="AJ339" s="329"/>
      <c r="AK339" s="329"/>
      <c r="AL339" s="329"/>
      <c r="AM339" s="329"/>
    </row>
    <row r="340" spans="2:39" x14ac:dyDescent="0.45">
      <c r="B340" s="333"/>
      <c r="C340" s="334"/>
      <c r="D340" s="334"/>
      <c r="E340" s="333"/>
      <c r="F340" s="333"/>
      <c r="G340" s="333"/>
      <c r="H340" s="333"/>
      <c r="I340" s="333"/>
      <c r="J340" s="333"/>
      <c r="K340" s="333"/>
      <c r="L340" s="333"/>
      <c r="M340" s="333"/>
      <c r="N340" s="333"/>
      <c r="O340" s="333"/>
      <c r="P340" s="333"/>
      <c r="Q340" s="333"/>
      <c r="R340" s="333"/>
      <c r="S340" s="333"/>
      <c r="T340" s="333"/>
      <c r="U340" s="333"/>
      <c r="V340" s="333"/>
      <c r="W340" s="333"/>
      <c r="Y340" s="335"/>
      <c r="Z340" s="335"/>
      <c r="AA340" s="329"/>
      <c r="AB340" s="329"/>
      <c r="AC340" s="329"/>
      <c r="AD340" s="329"/>
      <c r="AE340" s="329"/>
      <c r="AF340" s="329"/>
      <c r="AG340" s="329"/>
      <c r="AH340" s="329"/>
      <c r="AI340" s="329"/>
      <c r="AJ340" s="329"/>
      <c r="AK340" s="329"/>
      <c r="AL340" s="329"/>
      <c r="AM340" s="329"/>
    </row>
    <row r="341" spans="2:39" x14ac:dyDescent="0.45">
      <c r="B341" s="333"/>
      <c r="C341" s="334"/>
      <c r="D341" s="334"/>
      <c r="E341" s="333"/>
      <c r="F341" s="333"/>
      <c r="G341" s="333"/>
      <c r="H341" s="333"/>
      <c r="I341" s="333"/>
      <c r="J341" s="333"/>
      <c r="K341" s="333"/>
      <c r="L341" s="333"/>
      <c r="M341" s="333"/>
      <c r="N341" s="333"/>
      <c r="O341" s="333"/>
      <c r="P341" s="333"/>
      <c r="Q341" s="333"/>
      <c r="R341" s="333"/>
      <c r="S341" s="333"/>
      <c r="T341" s="333"/>
      <c r="U341" s="333"/>
      <c r="V341" s="333"/>
      <c r="W341" s="333"/>
      <c r="Y341" s="335"/>
      <c r="Z341" s="335"/>
      <c r="AA341" s="329"/>
      <c r="AB341" s="329"/>
      <c r="AC341" s="329"/>
      <c r="AD341" s="329"/>
      <c r="AE341" s="329"/>
      <c r="AF341" s="329"/>
      <c r="AG341" s="329"/>
      <c r="AH341" s="329"/>
      <c r="AI341" s="329"/>
      <c r="AJ341" s="329"/>
      <c r="AK341" s="329"/>
      <c r="AL341" s="329"/>
      <c r="AM341" s="329"/>
    </row>
    <row r="342" spans="2:39" x14ac:dyDescent="0.45">
      <c r="B342" s="333"/>
      <c r="C342" s="334"/>
      <c r="D342" s="334"/>
      <c r="E342" s="333"/>
      <c r="F342" s="333"/>
      <c r="G342" s="333"/>
      <c r="H342" s="333"/>
      <c r="I342" s="333"/>
      <c r="J342" s="333"/>
      <c r="K342" s="333"/>
      <c r="L342" s="333"/>
      <c r="M342" s="333"/>
      <c r="N342" s="333"/>
      <c r="O342" s="333"/>
      <c r="P342" s="333"/>
      <c r="Q342" s="333"/>
      <c r="R342" s="333"/>
      <c r="S342" s="333"/>
      <c r="T342" s="333"/>
      <c r="U342" s="333"/>
      <c r="V342" s="333"/>
      <c r="W342" s="333"/>
      <c r="Y342" s="335"/>
      <c r="Z342" s="335"/>
      <c r="AA342" s="329"/>
      <c r="AB342" s="329"/>
      <c r="AC342" s="329"/>
      <c r="AD342" s="329"/>
      <c r="AE342" s="329"/>
      <c r="AF342" s="329"/>
      <c r="AG342" s="329"/>
      <c r="AH342" s="329"/>
      <c r="AI342" s="329"/>
      <c r="AJ342" s="329"/>
      <c r="AK342" s="329"/>
      <c r="AL342" s="329"/>
      <c r="AM342" s="329"/>
    </row>
    <row r="343" spans="2:39" x14ac:dyDescent="0.45">
      <c r="B343" s="333"/>
      <c r="C343" s="334"/>
      <c r="D343" s="334"/>
      <c r="E343" s="333"/>
      <c r="F343" s="333"/>
      <c r="G343" s="333"/>
      <c r="H343" s="333"/>
      <c r="I343" s="333"/>
      <c r="J343" s="333"/>
      <c r="K343" s="333"/>
      <c r="L343" s="333"/>
      <c r="M343" s="333"/>
      <c r="N343" s="333"/>
      <c r="O343" s="333"/>
      <c r="P343" s="333"/>
      <c r="Q343" s="333"/>
      <c r="R343" s="333"/>
      <c r="S343" s="333"/>
      <c r="T343" s="333"/>
      <c r="U343" s="333"/>
      <c r="V343" s="333"/>
      <c r="W343" s="333"/>
      <c r="Y343" s="335"/>
      <c r="Z343" s="335"/>
      <c r="AA343" s="329"/>
      <c r="AB343" s="329"/>
      <c r="AC343" s="329"/>
      <c r="AD343" s="329"/>
      <c r="AE343" s="329"/>
      <c r="AF343" s="329"/>
      <c r="AG343" s="329"/>
      <c r="AH343" s="329"/>
      <c r="AI343" s="329"/>
      <c r="AJ343" s="329"/>
      <c r="AK343" s="329"/>
      <c r="AL343" s="329"/>
      <c r="AM343" s="329"/>
    </row>
    <row r="344" spans="2:39" x14ac:dyDescent="0.45">
      <c r="B344" s="333"/>
      <c r="C344" s="334"/>
      <c r="D344" s="334"/>
      <c r="E344" s="333"/>
      <c r="F344" s="333"/>
      <c r="G344" s="333"/>
      <c r="H344" s="333"/>
      <c r="I344" s="333"/>
      <c r="J344" s="333"/>
      <c r="K344" s="333"/>
      <c r="L344" s="333"/>
      <c r="M344" s="333"/>
      <c r="N344" s="333"/>
      <c r="O344" s="333"/>
      <c r="P344" s="333"/>
      <c r="Q344" s="333"/>
      <c r="R344" s="333"/>
      <c r="S344" s="333"/>
      <c r="T344" s="333"/>
      <c r="U344" s="333"/>
      <c r="V344" s="333"/>
      <c r="W344" s="333"/>
      <c r="Y344" s="335"/>
      <c r="Z344" s="335"/>
      <c r="AA344" s="329"/>
      <c r="AB344" s="329"/>
      <c r="AC344" s="329"/>
      <c r="AD344" s="329"/>
      <c r="AE344" s="329"/>
      <c r="AF344" s="329"/>
      <c r="AG344" s="329"/>
      <c r="AH344" s="329"/>
      <c r="AI344" s="329"/>
      <c r="AJ344" s="329"/>
      <c r="AK344" s="329"/>
      <c r="AL344" s="329"/>
      <c r="AM344" s="329"/>
    </row>
    <row r="345" spans="2:39" x14ac:dyDescent="0.45">
      <c r="B345" s="333"/>
      <c r="C345" s="334"/>
      <c r="D345" s="334"/>
      <c r="E345" s="333"/>
      <c r="F345" s="333"/>
      <c r="G345" s="333"/>
      <c r="H345" s="333"/>
      <c r="I345" s="333"/>
      <c r="J345" s="333"/>
      <c r="K345" s="333"/>
      <c r="L345" s="333"/>
      <c r="M345" s="333"/>
      <c r="N345" s="333"/>
      <c r="O345" s="333"/>
      <c r="P345" s="333"/>
      <c r="Q345" s="333"/>
      <c r="R345" s="333"/>
      <c r="S345" s="333"/>
      <c r="T345" s="333"/>
      <c r="U345" s="333"/>
      <c r="V345" s="333"/>
      <c r="W345" s="333"/>
      <c r="Y345" s="335"/>
      <c r="Z345" s="335"/>
      <c r="AA345" s="329"/>
      <c r="AB345" s="329"/>
      <c r="AC345" s="329"/>
      <c r="AD345" s="329"/>
      <c r="AE345" s="329"/>
      <c r="AF345" s="329"/>
      <c r="AG345" s="329"/>
      <c r="AH345" s="329"/>
      <c r="AI345" s="329"/>
      <c r="AJ345" s="329"/>
      <c r="AK345" s="329"/>
      <c r="AL345" s="329"/>
      <c r="AM345" s="329"/>
    </row>
    <row r="346" spans="2:39" x14ac:dyDescent="0.45">
      <c r="B346" s="333"/>
      <c r="C346" s="334"/>
      <c r="D346" s="334"/>
      <c r="E346" s="333"/>
      <c r="F346" s="333"/>
      <c r="G346" s="333"/>
      <c r="H346" s="333"/>
      <c r="I346" s="333"/>
      <c r="J346" s="333"/>
      <c r="K346" s="333"/>
      <c r="L346" s="333"/>
      <c r="M346" s="333"/>
      <c r="N346" s="333"/>
      <c r="O346" s="333"/>
      <c r="P346" s="333"/>
      <c r="Q346" s="333"/>
      <c r="R346" s="333"/>
      <c r="S346" s="333"/>
      <c r="T346" s="333"/>
      <c r="U346" s="333"/>
      <c r="V346" s="333"/>
      <c r="W346" s="333"/>
      <c r="Y346" s="335"/>
      <c r="Z346" s="335"/>
      <c r="AA346" s="329"/>
      <c r="AB346" s="329"/>
      <c r="AC346" s="329"/>
      <c r="AD346" s="329"/>
      <c r="AE346" s="329"/>
      <c r="AF346" s="329"/>
      <c r="AG346" s="329"/>
      <c r="AH346" s="329"/>
      <c r="AI346" s="329"/>
      <c r="AJ346" s="329"/>
      <c r="AK346" s="329"/>
      <c r="AL346" s="329"/>
      <c r="AM346" s="329"/>
    </row>
    <row r="347" spans="2:39" x14ac:dyDescent="0.45">
      <c r="B347" s="333"/>
      <c r="C347" s="334"/>
      <c r="D347" s="334"/>
      <c r="E347" s="333"/>
      <c r="F347" s="333"/>
      <c r="G347" s="333"/>
      <c r="H347" s="333"/>
      <c r="I347" s="333"/>
      <c r="J347" s="333"/>
      <c r="K347" s="333"/>
      <c r="L347" s="333"/>
      <c r="M347" s="333"/>
      <c r="N347" s="333"/>
      <c r="O347" s="333"/>
      <c r="P347" s="333"/>
      <c r="Q347" s="333"/>
      <c r="R347" s="333"/>
      <c r="S347" s="333"/>
      <c r="T347" s="333"/>
      <c r="U347" s="333"/>
      <c r="V347" s="333"/>
      <c r="W347" s="333"/>
      <c r="Y347" s="335"/>
      <c r="Z347" s="335"/>
      <c r="AA347" s="329"/>
      <c r="AB347" s="329"/>
      <c r="AC347" s="329"/>
      <c r="AD347" s="329"/>
      <c r="AE347" s="329"/>
      <c r="AF347" s="329"/>
      <c r="AG347" s="329"/>
      <c r="AH347" s="329"/>
      <c r="AI347" s="329"/>
      <c r="AJ347" s="329"/>
      <c r="AK347" s="329"/>
      <c r="AL347" s="329"/>
      <c r="AM347" s="329"/>
    </row>
    <row r="348" spans="2:39" x14ac:dyDescent="0.45">
      <c r="B348" s="333"/>
      <c r="C348" s="334"/>
      <c r="D348" s="334"/>
      <c r="E348" s="333"/>
      <c r="F348" s="333"/>
      <c r="G348" s="333"/>
      <c r="H348" s="333"/>
      <c r="I348" s="333"/>
      <c r="J348" s="333"/>
      <c r="K348" s="333"/>
      <c r="L348" s="333"/>
      <c r="M348" s="333"/>
      <c r="N348" s="333"/>
      <c r="O348" s="333"/>
      <c r="P348" s="333"/>
      <c r="Q348" s="333"/>
      <c r="R348" s="333"/>
      <c r="S348" s="333"/>
      <c r="T348" s="333"/>
      <c r="U348" s="333"/>
      <c r="V348" s="333"/>
      <c r="W348" s="333"/>
      <c r="Y348" s="335"/>
      <c r="Z348" s="335"/>
      <c r="AA348" s="329"/>
      <c r="AB348" s="329"/>
      <c r="AC348" s="329"/>
      <c r="AD348" s="329"/>
      <c r="AE348" s="329"/>
      <c r="AF348" s="329"/>
      <c r="AG348" s="329"/>
      <c r="AH348" s="329"/>
      <c r="AI348" s="329"/>
      <c r="AJ348" s="329"/>
      <c r="AK348" s="329"/>
      <c r="AL348" s="329"/>
      <c r="AM348" s="329"/>
    </row>
    <row r="349" spans="2:39" x14ac:dyDescent="0.45">
      <c r="B349" s="333"/>
      <c r="C349" s="334"/>
      <c r="D349" s="334"/>
      <c r="E349" s="333"/>
      <c r="F349" s="333"/>
      <c r="G349" s="333"/>
      <c r="H349" s="333"/>
      <c r="I349" s="333"/>
      <c r="J349" s="333"/>
      <c r="K349" s="333"/>
      <c r="L349" s="333"/>
      <c r="M349" s="333"/>
      <c r="N349" s="333"/>
      <c r="O349" s="333"/>
      <c r="P349" s="333"/>
      <c r="Q349" s="333"/>
      <c r="R349" s="333"/>
      <c r="S349" s="333"/>
      <c r="T349" s="333"/>
      <c r="U349" s="333"/>
      <c r="V349" s="333"/>
      <c r="W349" s="333"/>
      <c r="Y349" s="335"/>
      <c r="Z349" s="335"/>
      <c r="AA349" s="329"/>
      <c r="AB349" s="329"/>
      <c r="AC349" s="329"/>
      <c r="AD349" s="329"/>
      <c r="AE349" s="329"/>
      <c r="AF349" s="329"/>
      <c r="AG349" s="329"/>
      <c r="AH349" s="329"/>
      <c r="AI349" s="329"/>
      <c r="AJ349" s="329"/>
      <c r="AK349" s="329"/>
      <c r="AL349" s="329"/>
      <c r="AM349" s="329"/>
    </row>
    <row r="350" spans="2:39" x14ac:dyDescent="0.45">
      <c r="B350" s="333"/>
      <c r="C350" s="334"/>
      <c r="D350" s="334"/>
      <c r="E350" s="333"/>
      <c r="F350" s="333"/>
      <c r="G350" s="333"/>
      <c r="H350" s="333"/>
      <c r="I350" s="333"/>
      <c r="J350" s="333"/>
      <c r="K350" s="333"/>
      <c r="L350" s="333"/>
      <c r="M350" s="333"/>
      <c r="N350" s="333"/>
      <c r="O350" s="333"/>
      <c r="P350" s="333"/>
      <c r="Q350" s="333"/>
      <c r="R350" s="333"/>
      <c r="S350" s="333"/>
      <c r="T350" s="333"/>
      <c r="U350" s="333"/>
      <c r="V350" s="333"/>
      <c r="W350" s="333"/>
      <c r="Y350" s="335"/>
      <c r="Z350" s="335"/>
      <c r="AA350" s="329"/>
      <c r="AB350" s="329"/>
      <c r="AC350" s="329"/>
      <c r="AD350" s="329"/>
      <c r="AE350" s="329"/>
      <c r="AF350" s="329"/>
      <c r="AG350" s="329"/>
      <c r="AH350" s="329"/>
      <c r="AI350" s="329"/>
      <c r="AJ350" s="329"/>
      <c r="AK350" s="329"/>
      <c r="AL350" s="329"/>
      <c r="AM350" s="329"/>
    </row>
    <row r="351" spans="2:39" x14ac:dyDescent="0.45">
      <c r="B351" s="333"/>
      <c r="C351" s="334"/>
      <c r="D351" s="334"/>
      <c r="E351" s="333"/>
      <c r="F351" s="333"/>
      <c r="G351" s="333"/>
      <c r="H351" s="333"/>
      <c r="I351" s="333"/>
      <c r="J351" s="333"/>
      <c r="K351" s="333"/>
      <c r="L351" s="333"/>
      <c r="M351" s="333"/>
      <c r="N351" s="333"/>
      <c r="O351" s="333"/>
      <c r="P351" s="333"/>
      <c r="Q351" s="333"/>
      <c r="R351" s="333"/>
      <c r="S351" s="333"/>
      <c r="T351" s="333"/>
      <c r="U351" s="333"/>
      <c r="V351" s="333"/>
      <c r="W351" s="333"/>
      <c r="Y351" s="335"/>
      <c r="Z351" s="335"/>
      <c r="AA351" s="329"/>
      <c r="AB351" s="329"/>
      <c r="AC351" s="329"/>
      <c r="AD351" s="329"/>
      <c r="AE351" s="329"/>
      <c r="AF351" s="329"/>
      <c r="AG351" s="329"/>
      <c r="AH351" s="329"/>
      <c r="AI351" s="329"/>
      <c r="AJ351" s="329"/>
      <c r="AK351" s="329"/>
      <c r="AL351" s="329"/>
      <c r="AM351" s="329"/>
    </row>
    <row r="352" spans="2:39" x14ac:dyDescent="0.45">
      <c r="B352" s="333"/>
      <c r="C352" s="334"/>
      <c r="D352" s="334"/>
      <c r="E352" s="333"/>
      <c r="F352" s="333"/>
      <c r="G352" s="333"/>
      <c r="H352" s="333"/>
      <c r="I352" s="333"/>
      <c r="J352" s="333"/>
      <c r="K352" s="333"/>
      <c r="L352" s="333"/>
      <c r="M352" s="333"/>
      <c r="N352" s="333"/>
      <c r="O352" s="333"/>
      <c r="P352" s="333"/>
      <c r="Q352" s="333"/>
      <c r="R352" s="333"/>
      <c r="S352" s="333"/>
      <c r="T352" s="333"/>
      <c r="U352" s="333"/>
      <c r="V352" s="333"/>
      <c r="W352" s="333"/>
      <c r="Y352" s="335"/>
      <c r="Z352" s="335"/>
      <c r="AA352" s="329"/>
      <c r="AB352" s="329"/>
      <c r="AC352" s="329"/>
      <c r="AD352" s="329"/>
      <c r="AE352" s="329"/>
      <c r="AF352" s="329"/>
      <c r="AG352" s="329"/>
      <c r="AH352" s="329"/>
      <c r="AI352" s="329"/>
      <c r="AJ352" s="329"/>
      <c r="AK352" s="329"/>
      <c r="AL352" s="329"/>
      <c r="AM352" s="329"/>
    </row>
    <row r="353" spans="2:39" x14ac:dyDescent="0.45">
      <c r="B353" s="333"/>
      <c r="C353" s="334"/>
      <c r="D353" s="334"/>
      <c r="E353" s="333"/>
      <c r="F353" s="333"/>
      <c r="G353" s="333"/>
      <c r="H353" s="333"/>
      <c r="I353" s="333"/>
      <c r="J353" s="333"/>
      <c r="K353" s="333"/>
      <c r="L353" s="333"/>
      <c r="M353" s="333"/>
      <c r="N353" s="333"/>
      <c r="O353" s="333"/>
      <c r="P353" s="333"/>
      <c r="Q353" s="333"/>
      <c r="R353" s="333"/>
      <c r="S353" s="333"/>
      <c r="T353" s="333"/>
      <c r="U353" s="333"/>
      <c r="V353" s="333"/>
      <c r="W353" s="333"/>
      <c r="Y353" s="335"/>
      <c r="Z353" s="335"/>
      <c r="AA353" s="329"/>
      <c r="AB353" s="329"/>
      <c r="AC353" s="329"/>
      <c r="AD353" s="329"/>
      <c r="AE353" s="329"/>
      <c r="AF353" s="329"/>
      <c r="AG353" s="329"/>
      <c r="AH353" s="329"/>
      <c r="AI353" s="329"/>
      <c r="AJ353" s="329"/>
      <c r="AK353" s="329"/>
      <c r="AL353" s="329"/>
      <c r="AM353" s="329"/>
    </row>
    <row r="354" spans="2:39" x14ac:dyDescent="0.45">
      <c r="B354" s="333"/>
      <c r="C354" s="334"/>
      <c r="D354" s="334"/>
      <c r="E354" s="333"/>
      <c r="F354" s="333"/>
      <c r="G354" s="333"/>
      <c r="H354" s="333"/>
      <c r="I354" s="333"/>
      <c r="J354" s="333"/>
      <c r="K354" s="333"/>
      <c r="L354" s="333"/>
      <c r="M354" s="333"/>
      <c r="N354" s="333"/>
      <c r="O354" s="333"/>
      <c r="P354" s="333"/>
      <c r="Q354" s="333"/>
      <c r="R354" s="333"/>
      <c r="S354" s="333"/>
      <c r="T354" s="333"/>
      <c r="U354" s="333"/>
      <c r="V354" s="333"/>
      <c r="W354" s="333"/>
      <c r="Y354" s="335"/>
      <c r="Z354" s="335"/>
      <c r="AA354" s="329"/>
      <c r="AB354" s="329"/>
      <c r="AC354" s="329"/>
      <c r="AD354" s="329"/>
      <c r="AE354" s="329"/>
      <c r="AF354" s="329"/>
      <c r="AG354" s="329"/>
      <c r="AH354" s="329"/>
      <c r="AI354" s="329"/>
      <c r="AJ354" s="329"/>
      <c r="AK354" s="329"/>
      <c r="AL354" s="329"/>
      <c r="AM354" s="329"/>
    </row>
    <row r="355" spans="2:39" x14ac:dyDescent="0.45">
      <c r="B355" s="333"/>
      <c r="C355" s="334"/>
      <c r="D355" s="334"/>
      <c r="E355" s="333"/>
      <c r="F355" s="333"/>
      <c r="G355" s="333"/>
      <c r="H355" s="333"/>
      <c r="I355" s="333"/>
      <c r="J355" s="333"/>
      <c r="K355" s="333"/>
      <c r="L355" s="333"/>
      <c r="M355" s="333"/>
      <c r="N355" s="333"/>
      <c r="O355" s="333"/>
      <c r="P355" s="333"/>
      <c r="Q355" s="333"/>
      <c r="R355" s="333"/>
      <c r="S355" s="333"/>
      <c r="T355" s="333"/>
      <c r="U355" s="333"/>
      <c r="V355" s="333"/>
      <c r="W355" s="333"/>
      <c r="Y355" s="335"/>
      <c r="Z355" s="335"/>
      <c r="AA355" s="329"/>
      <c r="AB355" s="329"/>
      <c r="AC355" s="329"/>
      <c r="AD355" s="329"/>
      <c r="AE355" s="329"/>
      <c r="AF355" s="329"/>
      <c r="AG355" s="329"/>
      <c r="AH355" s="329"/>
      <c r="AI355" s="329"/>
      <c r="AJ355" s="329"/>
      <c r="AK355" s="329"/>
      <c r="AL355" s="329"/>
      <c r="AM355" s="329"/>
    </row>
    <row r="356" spans="2:39" x14ac:dyDescent="0.45">
      <c r="B356" s="333"/>
      <c r="C356" s="334"/>
      <c r="D356" s="334"/>
      <c r="E356" s="333"/>
      <c r="F356" s="333"/>
      <c r="G356" s="333"/>
      <c r="H356" s="333"/>
      <c r="I356" s="333"/>
      <c r="J356" s="333"/>
      <c r="K356" s="333"/>
      <c r="L356" s="333"/>
      <c r="M356" s="333"/>
      <c r="N356" s="333"/>
      <c r="O356" s="333"/>
      <c r="P356" s="333"/>
      <c r="Q356" s="333"/>
      <c r="R356" s="333"/>
      <c r="S356" s="333"/>
      <c r="T356" s="333"/>
      <c r="U356" s="333"/>
      <c r="V356" s="333"/>
      <c r="W356" s="333"/>
      <c r="Y356" s="335"/>
      <c r="Z356" s="335"/>
      <c r="AA356" s="329"/>
      <c r="AB356" s="329"/>
      <c r="AC356" s="329"/>
      <c r="AD356" s="329"/>
      <c r="AE356" s="329"/>
      <c r="AF356" s="329"/>
      <c r="AG356" s="329"/>
      <c r="AH356" s="329"/>
      <c r="AI356" s="329"/>
      <c r="AJ356" s="329"/>
      <c r="AK356" s="329"/>
      <c r="AL356" s="329"/>
      <c r="AM356" s="329"/>
    </row>
    <row r="357" spans="2:39" x14ac:dyDescent="0.45">
      <c r="B357" s="333"/>
      <c r="C357" s="334"/>
      <c r="D357" s="334"/>
      <c r="E357" s="333"/>
      <c r="F357" s="333"/>
      <c r="G357" s="333"/>
      <c r="H357" s="333"/>
      <c r="I357" s="333"/>
      <c r="J357" s="333"/>
      <c r="K357" s="333"/>
      <c r="L357" s="333"/>
      <c r="M357" s="333"/>
      <c r="N357" s="333"/>
      <c r="O357" s="333"/>
      <c r="P357" s="333"/>
      <c r="Q357" s="333"/>
      <c r="R357" s="333"/>
      <c r="S357" s="333"/>
      <c r="T357" s="333"/>
      <c r="U357" s="333"/>
      <c r="V357" s="333"/>
      <c r="W357" s="333"/>
      <c r="Y357" s="335"/>
      <c r="Z357" s="335"/>
      <c r="AA357" s="329"/>
      <c r="AB357" s="329"/>
      <c r="AC357" s="329"/>
      <c r="AD357" s="329"/>
      <c r="AE357" s="329"/>
      <c r="AF357" s="329"/>
      <c r="AG357" s="329"/>
      <c r="AH357" s="329"/>
      <c r="AI357" s="329"/>
      <c r="AJ357" s="329"/>
      <c r="AK357" s="329"/>
      <c r="AL357" s="329"/>
      <c r="AM357" s="329"/>
    </row>
    <row r="358" spans="2:39" x14ac:dyDescent="0.45">
      <c r="B358" s="333"/>
      <c r="C358" s="334"/>
      <c r="D358" s="334"/>
      <c r="E358" s="333"/>
      <c r="F358" s="333"/>
      <c r="G358" s="333"/>
      <c r="H358" s="333"/>
      <c r="I358" s="333"/>
      <c r="J358" s="333"/>
      <c r="K358" s="333"/>
      <c r="L358" s="333"/>
      <c r="M358" s="333"/>
      <c r="N358" s="333"/>
      <c r="O358" s="333"/>
      <c r="P358" s="333"/>
      <c r="Q358" s="333"/>
      <c r="R358" s="333"/>
      <c r="S358" s="333"/>
      <c r="T358" s="333"/>
      <c r="U358" s="333"/>
      <c r="V358" s="333"/>
      <c r="W358" s="333"/>
      <c r="Y358" s="335"/>
      <c r="Z358" s="335"/>
      <c r="AA358" s="329"/>
      <c r="AB358" s="329"/>
      <c r="AC358" s="329"/>
      <c r="AD358" s="329"/>
      <c r="AE358" s="329"/>
      <c r="AF358" s="329"/>
      <c r="AG358" s="329"/>
      <c r="AH358" s="329"/>
      <c r="AI358" s="329"/>
      <c r="AJ358" s="329"/>
      <c r="AK358" s="329"/>
      <c r="AL358" s="329"/>
      <c r="AM358" s="329"/>
    </row>
    <row r="359" spans="2:39" x14ac:dyDescent="0.45">
      <c r="B359" s="333"/>
      <c r="C359" s="334"/>
      <c r="D359" s="334"/>
      <c r="E359" s="333"/>
      <c r="F359" s="333"/>
      <c r="G359" s="333"/>
      <c r="H359" s="333"/>
      <c r="I359" s="333"/>
      <c r="J359" s="333"/>
      <c r="K359" s="333"/>
      <c r="L359" s="333"/>
      <c r="M359" s="333"/>
      <c r="N359" s="333"/>
      <c r="O359" s="333"/>
      <c r="P359" s="333"/>
      <c r="Q359" s="333"/>
      <c r="R359" s="333"/>
      <c r="S359" s="333"/>
      <c r="T359" s="333"/>
      <c r="U359" s="333"/>
      <c r="V359" s="333"/>
      <c r="W359" s="333"/>
      <c r="Y359" s="335"/>
      <c r="Z359" s="335"/>
      <c r="AA359" s="329"/>
      <c r="AB359" s="329"/>
      <c r="AC359" s="329"/>
      <c r="AD359" s="329"/>
      <c r="AE359" s="329"/>
      <c r="AF359" s="329"/>
      <c r="AG359" s="329"/>
      <c r="AH359" s="329"/>
      <c r="AI359" s="329"/>
      <c r="AJ359" s="329"/>
      <c r="AK359" s="329"/>
      <c r="AL359" s="329"/>
      <c r="AM359" s="329"/>
    </row>
    <row r="360" spans="2:39" x14ac:dyDescent="0.45">
      <c r="B360" s="333"/>
      <c r="C360" s="334"/>
      <c r="D360" s="334"/>
      <c r="E360" s="333"/>
      <c r="F360" s="333"/>
      <c r="G360" s="333"/>
      <c r="H360" s="333"/>
      <c r="I360" s="333"/>
      <c r="J360" s="333"/>
      <c r="K360" s="333"/>
      <c r="L360" s="333"/>
      <c r="M360" s="333"/>
      <c r="N360" s="333"/>
      <c r="O360" s="333"/>
      <c r="P360" s="333"/>
      <c r="Q360" s="333"/>
      <c r="R360" s="333"/>
      <c r="S360" s="333"/>
      <c r="T360" s="333"/>
      <c r="U360" s="333"/>
      <c r="V360" s="333"/>
      <c r="W360" s="333"/>
      <c r="Y360" s="335"/>
      <c r="Z360" s="335"/>
      <c r="AA360" s="329"/>
      <c r="AB360" s="329"/>
      <c r="AC360" s="329"/>
      <c r="AD360" s="329"/>
      <c r="AE360" s="329"/>
      <c r="AF360" s="329"/>
      <c r="AG360" s="329"/>
      <c r="AH360" s="329"/>
      <c r="AI360" s="329"/>
      <c r="AJ360" s="329"/>
      <c r="AK360" s="329"/>
      <c r="AL360" s="329"/>
      <c r="AM360" s="329"/>
    </row>
    <row r="361" spans="2:39" x14ac:dyDescent="0.45">
      <c r="B361" s="333"/>
      <c r="C361" s="334"/>
      <c r="D361" s="334"/>
      <c r="E361" s="333"/>
      <c r="F361" s="333"/>
      <c r="G361" s="333"/>
      <c r="H361" s="333"/>
      <c r="I361" s="333"/>
      <c r="J361" s="333"/>
      <c r="K361" s="333"/>
      <c r="L361" s="333"/>
      <c r="M361" s="333"/>
      <c r="N361" s="333"/>
      <c r="O361" s="333"/>
      <c r="P361" s="333"/>
      <c r="Q361" s="333"/>
      <c r="R361" s="333"/>
      <c r="S361" s="333"/>
      <c r="T361" s="333"/>
      <c r="U361" s="333"/>
      <c r="V361" s="333"/>
      <c r="W361" s="333"/>
      <c r="Y361" s="335"/>
      <c r="Z361" s="335"/>
      <c r="AA361" s="329"/>
      <c r="AB361" s="329"/>
      <c r="AC361" s="329"/>
      <c r="AD361" s="329"/>
      <c r="AE361" s="329"/>
      <c r="AF361" s="329"/>
      <c r="AG361" s="329"/>
      <c r="AH361" s="329"/>
      <c r="AI361" s="329"/>
      <c r="AJ361" s="329"/>
      <c r="AK361" s="329"/>
      <c r="AL361" s="329"/>
      <c r="AM361" s="329"/>
    </row>
    <row r="362" spans="2:39" x14ac:dyDescent="0.45">
      <c r="B362" s="333"/>
      <c r="C362" s="334"/>
      <c r="D362" s="334"/>
      <c r="E362" s="333"/>
      <c r="F362" s="333"/>
      <c r="G362" s="333"/>
      <c r="H362" s="333"/>
      <c r="I362" s="333"/>
      <c r="J362" s="333"/>
      <c r="K362" s="333"/>
      <c r="L362" s="333"/>
      <c r="M362" s="333"/>
      <c r="N362" s="333"/>
      <c r="O362" s="333"/>
      <c r="P362" s="333"/>
      <c r="Q362" s="333"/>
      <c r="R362" s="333"/>
      <c r="S362" s="333"/>
      <c r="T362" s="333"/>
      <c r="U362" s="333"/>
      <c r="V362" s="333"/>
      <c r="W362" s="333"/>
      <c r="Y362" s="335"/>
      <c r="Z362" s="335"/>
      <c r="AA362" s="329"/>
      <c r="AB362" s="329"/>
      <c r="AC362" s="329"/>
      <c r="AD362" s="329"/>
      <c r="AE362" s="329"/>
      <c r="AF362" s="329"/>
      <c r="AG362" s="329"/>
      <c r="AH362" s="329"/>
      <c r="AI362" s="329"/>
      <c r="AJ362" s="329"/>
      <c r="AK362" s="329"/>
      <c r="AL362" s="329"/>
      <c r="AM362" s="329"/>
    </row>
    <row r="363" spans="2:39" x14ac:dyDescent="0.45">
      <c r="B363" s="333"/>
      <c r="C363" s="334"/>
      <c r="D363" s="334"/>
      <c r="E363" s="333"/>
      <c r="F363" s="333"/>
      <c r="G363" s="333"/>
      <c r="H363" s="333"/>
      <c r="I363" s="333"/>
      <c r="J363" s="333"/>
      <c r="K363" s="333"/>
      <c r="L363" s="333"/>
      <c r="M363" s="333"/>
      <c r="N363" s="333"/>
      <c r="O363" s="333"/>
      <c r="P363" s="333"/>
      <c r="Q363" s="333"/>
      <c r="R363" s="333"/>
      <c r="S363" s="333"/>
      <c r="T363" s="333"/>
      <c r="U363" s="333"/>
      <c r="V363" s="333"/>
      <c r="W363" s="333"/>
      <c r="Y363" s="335"/>
      <c r="Z363" s="335"/>
      <c r="AA363" s="329"/>
      <c r="AB363" s="329"/>
      <c r="AC363" s="329"/>
      <c r="AD363" s="329"/>
      <c r="AE363" s="329"/>
      <c r="AF363" s="329"/>
      <c r="AG363" s="329"/>
      <c r="AH363" s="329"/>
      <c r="AI363" s="329"/>
      <c r="AJ363" s="329"/>
      <c r="AK363" s="329"/>
      <c r="AL363" s="329"/>
      <c r="AM363" s="329"/>
    </row>
    <row r="364" spans="2:39" x14ac:dyDescent="0.45">
      <c r="B364" s="333"/>
      <c r="C364" s="334"/>
      <c r="D364" s="334"/>
      <c r="E364" s="333"/>
      <c r="F364" s="333"/>
      <c r="G364" s="333"/>
      <c r="H364" s="333"/>
      <c r="I364" s="333"/>
      <c r="J364" s="333"/>
      <c r="K364" s="333"/>
      <c r="L364" s="333"/>
      <c r="M364" s="333"/>
      <c r="N364" s="333"/>
      <c r="O364" s="333"/>
      <c r="P364" s="333"/>
      <c r="Q364" s="333"/>
      <c r="R364" s="333"/>
      <c r="S364" s="333"/>
      <c r="T364" s="333"/>
      <c r="U364" s="333"/>
      <c r="V364" s="333"/>
      <c r="W364" s="333"/>
      <c r="Y364" s="335"/>
      <c r="Z364" s="335"/>
      <c r="AA364" s="329"/>
      <c r="AB364" s="329"/>
      <c r="AC364" s="329"/>
      <c r="AD364" s="329"/>
      <c r="AE364" s="329"/>
      <c r="AF364" s="329"/>
      <c r="AG364" s="329"/>
      <c r="AH364" s="329"/>
      <c r="AI364" s="329"/>
      <c r="AJ364" s="329"/>
      <c r="AK364" s="329"/>
      <c r="AL364" s="329"/>
      <c r="AM364" s="329"/>
    </row>
    <row r="365" spans="2:39" x14ac:dyDescent="0.45">
      <c r="B365" s="333"/>
      <c r="C365" s="334"/>
      <c r="D365" s="334"/>
      <c r="E365" s="333"/>
      <c r="F365" s="333"/>
      <c r="G365" s="333"/>
      <c r="H365" s="333"/>
      <c r="I365" s="333"/>
      <c r="J365" s="333"/>
      <c r="K365" s="333"/>
      <c r="L365" s="333"/>
      <c r="M365" s="333"/>
      <c r="N365" s="333"/>
      <c r="O365" s="333"/>
      <c r="P365" s="333"/>
      <c r="Q365" s="333"/>
      <c r="R365" s="333"/>
      <c r="S365" s="333"/>
      <c r="T365" s="333"/>
      <c r="U365" s="333"/>
      <c r="V365" s="333"/>
      <c r="W365" s="333"/>
      <c r="Y365" s="335"/>
      <c r="Z365" s="335"/>
      <c r="AA365" s="329"/>
      <c r="AB365" s="329"/>
      <c r="AC365" s="329"/>
      <c r="AD365" s="329"/>
      <c r="AE365" s="329"/>
      <c r="AF365" s="329"/>
      <c r="AG365" s="329"/>
      <c r="AH365" s="329"/>
      <c r="AI365" s="329"/>
      <c r="AJ365" s="329"/>
      <c r="AK365" s="329"/>
      <c r="AL365" s="329"/>
      <c r="AM365" s="329"/>
    </row>
    <row r="366" spans="2:39" x14ac:dyDescent="0.45">
      <c r="B366" s="333"/>
      <c r="C366" s="334"/>
      <c r="D366" s="334"/>
      <c r="E366" s="333"/>
      <c r="F366" s="333"/>
      <c r="G366" s="333"/>
      <c r="H366" s="333"/>
      <c r="I366" s="333"/>
      <c r="J366" s="333"/>
      <c r="K366" s="333"/>
      <c r="L366" s="333"/>
      <c r="M366" s="333"/>
      <c r="N366" s="333"/>
      <c r="O366" s="333"/>
      <c r="P366" s="333"/>
      <c r="Q366" s="333"/>
      <c r="R366" s="333"/>
      <c r="S366" s="333"/>
      <c r="T366" s="333"/>
      <c r="U366" s="333"/>
      <c r="V366" s="333"/>
      <c r="W366" s="333"/>
      <c r="Y366" s="335"/>
      <c r="Z366" s="335"/>
      <c r="AA366" s="329"/>
      <c r="AB366" s="329"/>
      <c r="AC366" s="329"/>
      <c r="AD366" s="329"/>
      <c r="AE366" s="329"/>
      <c r="AF366" s="329"/>
      <c r="AG366" s="329"/>
      <c r="AH366" s="329"/>
      <c r="AI366" s="329"/>
      <c r="AJ366" s="329"/>
      <c r="AK366" s="329"/>
      <c r="AL366" s="329"/>
      <c r="AM366" s="329"/>
    </row>
    <row r="367" spans="2:39" x14ac:dyDescent="0.45">
      <c r="B367" s="333"/>
      <c r="C367" s="334"/>
      <c r="D367" s="334"/>
      <c r="E367" s="333"/>
      <c r="F367" s="333"/>
      <c r="G367" s="333"/>
      <c r="H367" s="333"/>
      <c r="I367" s="333"/>
      <c r="J367" s="333"/>
      <c r="K367" s="333"/>
      <c r="L367" s="333"/>
      <c r="M367" s="333"/>
      <c r="N367" s="333"/>
      <c r="O367" s="333"/>
      <c r="P367" s="333"/>
      <c r="Q367" s="333"/>
      <c r="R367" s="333"/>
      <c r="S367" s="333"/>
      <c r="T367" s="333"/>
      <c r="U367" s="333"/>
      <c r="V367" s="333"/>
      <c r="W367" s="333"/>
      <c r="Y367" s="335"/>
      <c r="Z367" s="335"/>
      <c r="AA367" s="329"/>
      <c r="AB367" s="329"/>
      <c r="AC367" s="329"/>
      <c r="AD367" s="329"/>
      <c r="AE367" s="329"/>
      <c r="AF367" s="329"/>
      <c r="AG367" s="329"/>
      <c r="AH367" s="329"/>
      <c r="AI367" s="329"/>
      <c r="AJ367" s="329"/>
      <c r="AK367" s="329"/>
      <c r="AL367" s="329"/>
      <c r="AM367" s="329"/>
    </row>
    <row r="368" spans="2:39" x14ac:dyDescent="0.45">
      <c r="B368" s="333"/>
      <c r="C368" s="334"/>
      <c r="D368" s="334"/>
      <c r="E368" s="333"/>
      <c r="F368" s="333"/>
      <c r="G368" s="333"/>
      <c r="H368" s="333"/>
      <c r="I368" s="333"/>
      <c r="J368" s="333"/>
      <c r="K368" s="333"/>
      <c r="L368" s="333"/>
      <c r="M368" s="333"/>
      <c r="N368" s="333"/>
      <c r="O368" s="333"/>
      <c r="P368" s="333"/>
      <c r="Q368" s="333"/>
      <c r="R368" s="333"/>
      <c r="S368" s="333"/>
      <c r="T368" s="333"/>
      <c r="U368" s="333"/>
      <c r="V368" s="333"/>
      <c r="W368" s="333"/>
      <c r="Y368" s="335"/>
      <c r="Z368" s="335"/>
      <c r="AA368" s="329"/>
      <c r="AB368" s="329"/>
      <c r="AC368" s="329"/>
      <c r="AD368" s="329"/>
      <c r="AE368" s="329"/>
      <c r="AF368" s="329"/>
      <c r="AG368" s="329"/>
      <c r="AH368" s="329"/>
      <c r="AI368" s="329"/>
      <c r="AJ368" s="329"/>
      <c r="AK368" s="329"/>
      <c r="AL368" s="329"/>
      <c r="AM368" s="329"/>
    </row>
    <row r="369" spans="2:39" x14ac:dyDescent="0.45">
      <c r="B369" s="333"/>
      <c r="C369" s="334"/>
      <c r="D369" s="334"/>
      <c r="E369" s="333"/>
      <c r="F369" s="333"/>
      <c r="G369" s="333"/>
      <c r="H369" s="333"/>
      <c r="I369" s="333"/>
      <c r="J369" s="333"/>
      <c r="K369" s="333"/>
      <c r="L369" s="333"/>
      <c r="M369" s="333"/>
      <c r="N369" s="333"/>
      <c r="O369" s="333"/>
      <c r="P369" s="333"/>
      <c r="Q369" s="333"/>
      <c r="R369" s="333"/>
      <c r="S369" s="333"/>
      <c r="T369" s="333"/>
      <c r="U369" s="333"/>
      <c r="V369" s="333"/>
      <c r="W369" s="333"/>
      <c r="Y369" s="335"/>
      <c r="Z369" s="335"/>
      <c r="AA369" s="329"/>
      <c r="AB369" s="329"/>
      <c r="AC369" s="329"/>
      <c r="AD369" s="329"/>
      <c r="AE369" s="329"/>
      <c r="AF369" s="329"/>
      <c r="AG369" s="329"/>
      <c r="AH369" s="329"/>
      <c r="AI369" s="329"/>
      <c r="AJ369" s="329"/>
      <c r="AK369" s="329"/>
      <c r="AL369" s="329"/>
      <c r="AM369" s="329"/>
    </row>
    <row r="370" spans="2:39" x14ac:dyDescent="0.45">
      <c r="B370" s="333"/>
      <c r="C370" s="334"/>
      <c r="D370" s="334"/>
      <c r="E370" s="333"/>
      <c r="F370" s="333"/>
      <c r="G370" s="333"/>
      <c r="H370" s="333"/>
      <c r="I370" s="333"/>
      <c r="J370" s="333"/>
      <c r="K370" s="333"/>
      <c r="L370" s="333"/>
      <c r="M370" s="333"/>
      <c r="N370" s="333"/>
      <c r="O370" s="333"/>
      <c r="P370" s="333"/>
      <c r="Q370" s="333"/>
      <c r="R370" s="333"/>
      <c r="S370" s="333"/>
      <c r="T370" s="333"/>
      <c r="U370" s="333"/>
      <c r="V370" s="333"/>
      <c r="W370" s="333"/>
      <c r="Y370" s="335"/>
      <c r="Z370" s="335"/>
      <c r="AA370" s="329"/>
      <c r="AB370" s="329"/>
      <c r="AC370" s="329"/>
      <c r="AD370" s="329"/>
      <c r="AE370" s="329"/>
      <c r="AF370" s="329"/>
      <c r="AG370" s="329"/>
      <c r="AH370" s="329"/>
      <c r="AI370" s="329"/>
      <c r="AJ370" s="329"/>
      <c r="AK370" s="329"/>
      <c r="AL370" s="329"/>
      <c r="AM370" s="329"/>
    </row>
    <row r="371" spans="2:39" x14ac:dyDescent="0.45">
      <c r="B371" s="333"/>
      <c r="C371" s="334"/>
      <c r="D371" s="334"/>
      <c r="E371" s="333"/>
      <c r="F371" s="333"/>
      <c r="G371" s="333"/>
      <c r="H371" s="333"/>
      <c r="I371" s="333"/>
      <c r="J371" s="333"/>
      <c r="K371" s="333"/>
      <c r="L371" s="333"/>
      <c r="M371" s="333"/>
      <c r="N371" s="333"/>
      <c r="O371" s="333"/>
      <c r="P371" s="333"/>
      <c r="Q371" s="333"/>
      <c r="R371" s="333"/>
      <c r="S371" s="333"/>
      <c r="T371" s="333"/>
      <c r="U371" s="333"/>
      <c r="V371" s="333"/>
      <c r="W371" s="333"/>
      <c r="Y371" s="335"/>
      <c r="Z371" s="335"/>
      <c r="AA371" s="329"/>
      <c r="AB371" s="329"/>
      <c r="AC371" s="329"/>
      <c r="AD371" s="329"/>
      <c r="AE371" s="329"/>
      <c r="AF371" s="329"/>
      <c r="AG371" s="329"/>
      <c r="AH371" s="329"/>
      <c r="AI371" s="329"/>
      <c r="AJ371" s="329"/>
      <c r="AK371" s="329"/>
      <c r="AL371" s="329"/>
      <c r="AM371" s="329"/>
    </row>
    <row r="372" spans="2:39" x14ac:dyDescent="0.45">
      <c r="B372" s="333"/>
      <c r="C372" s="334"/>
      <c r="D372" s="334"/>
      <c r="E372" s="333"/>
      <c r="F372" s="333"/>
      <c r="G372" s="333"/>
      <c r="H372" s="333"/>
      <c r="I372" s="333"/>
      <c r="J372" s="333"/>
      <c r="K372" s="333"/>
      <c r="L372" s="333"/>
      <c r="M372" s="333"/>
      <c r="N372" s="333"/>
      <c r="O372" s="333"/>
      <c r="P372" s="333"/>
      <c r="Q372" s="333"/>
      <c r="R372" s="333"/>
      <c r="S372" s="333"/>
      <c r="T372" s="333"/>
      <c r="U372" s="333"/>
      <c r="V372" s="333"/>
      <c r="W372" s="333"/>
      <c r="Y372" s="335"/>
      <c r="Z372" s="335"/>
      <c r="AA372" s="329"/>
      <c r="AB372" s="329"/>
      <c r="AC372" s="329"/>
      <c r="AD372" s="329"/>
      <c r="AE372" s="329"/>
      <c r="AF372" s="329"/>
      <c r="AG372" s="329"/>
      <c r="AH372" s="329"/>
      <c r="AI372" s="329"/>
      <c r="AJ372" s="329"/>
      <c r="AK372" s="329"/>
      <c r="AL372" s="329"/>
      <c r="AM372" s="329"/>
    </row>
    <row r="373" spans="2:39" x14ac:dyDescent="0.45">
      <c r="B373" s="333"/>
      <c r="C373" s="334"/>
      <c r="D373" s="334"/>
      <c r="E373" s="333"/>
      <c r="F373" s="333"/>
      <c r="G373" s="333"/>
      <c r="H373" s="333"/>
      <c r="I373" s="333"/>
      <c r="J373" s="333"/>
      <c r="K373" s="333"/>
      <c r="L373" s="333"/>
      <c r="M373" s="333"/>
      <c r="N373" s="333"/>
      <c r="O373" s="333"/>
      <c r="P373" s="333"/>
      <c r="Q373" s="333"/>
      <c r="R373" s="333"/>
      <c r="S373" s="333"/>
      <c r="T373" s="333"/>
      <c r="U373" s="333"/>
      <c r="V373" s="333"/>
      <c r="W373" s="333"/>
      <c r="Y373" s="335"/>
      <c r="Z373" s="335"/>
      <c r="AA373" s="329"/>
      <c r="AB373" s="329"/>
      <c r="AC373" s="329"/>
      <c r="AD373" s="329"/>
      <c r="AE373" s="329"/>
      <c r="AF373" s="329"/>
      <c r="AG373" s="329"/>
      <c r="AH373" s="329"/>
      <c r="AI373" s="329"/>
      <c r="AJ373" s="329"/>
      <c r="AK373" s="329"/>
      <c r="AL373" s="329"/>
      <c r="AM373" s="329"/>
    </row>
    <row r="374" spans="2:39" x14ac:dyDescent="0.45">
      <c r="B374" s="333"/>
      <c r="C374" s="334"/>
      <c r="D374" s="334"/>
      <c r="E374" s="333"/>
      <c r="F374" s="333"/>
      <c r="G374" s="333"/>
      <c r="H374" s="333"/>
      <c r="I374" s="333"/>
      <c r="J374" s="333"/>
      <c r="K374" s="333"/>
      <c r="L374" s="333"/>
      <c r="M374" s="333"/>
      <c r="N374" s="333"/>
      <c r="O374" s="333"/>
      <c r="P374" s="333"/>
      <c r="Q374" s="333"/>
      <c r="R374" s="333"/>
      <c r="S374" s="333"/>
      <c r="T374" s="333"/>
      <c r="U374" s="333"/>
      <c r="V374" s="333"/>
      <c r="W374" s="333"/>
      <c r="Y374" s="335"/>
      <c r="Z374" s="335"/>
      <c r="AA374" s="329"/>
      <c r="AB374" s="329"/>
      <c r="AC374" s="329"/>
      <c r="AD374" s="329"/>
      <c r="AE374" s="329"/>
      <c r="AF374" s="329"/>
      <c r="AG374" s="329"/>
      <c r="AH374" s="329"/>
      <c r="AI374" s="329"/>
      <c r="AJ374" s="329"/>
      <c r="AK374" s="329"/>
      <c r="AL374" s="329"/>
      <c r="AM374" s="329"/>
    </row>
    <row r="375" spans="2:39" x14ac:dyDescent="0.45">
      <c r="B375" s="333"/>
      <c r="C375" s="334"/>
      <c r="D375" s="334"/>
      <c r="E375" s="333"/>
      <c r="F375" s="333"/>
      <c r="G375" s="333"/>
      <c r="H375" s="333"/>
      <c r="I375" s="333"/>
      <c r="J375" s="333"/>
      <c r="K375" s="333"/>
      <c r="L375" s="333"/>
      <c r="M375" s="333"/>
      <c r="N375" s="333"/>
      <c r="O375" s="333"/>
      <c r="P375" s="333"/>
      <c r="Q375" s="333"/>
      <c r="R375" s="333"/>
      <c r="S375" s="333"/>
      <c r="T375" s="333"/>
      <c r="U375" s="333"/>
      <c r="V375" s="333"/>
      <c r="W375" s="333"/>
      <c r="Y375" s="335"/>
      <c r="Z375" s="335"/>
      <c r="AA375" s="329"/>
      <c r="AB375" s="329"/>
      <c r="AC375" s="329"/>
      <c r="AD375" s="329"/>
      <c r="AE375" s="329"/>
      <c r="AF375" s="329"/>
      <c r="AG375" s="329"/>
      <c r="AH375" s="329"/>
      <c r="AI375" s="329"/>
      <c r="AJ375" s="329"/>
      <c r="AK375" s="329"/>
      <c r="AL375" s="329"/>
      <c r="AM375" s="329"/>
    </row>
    <row r="376" spans="2:39" x14ac:dyDescent="0.45">
      <c r="B376" s="333"/>
      <c r="C376" s="334"/>
      <c r="D376" s="334"/>
      <c r="E376" s="333"/>
      <c r="F376" s="333"/>
      <c r="G376" s="333"/>
      <c r="H376" s="333"/>
      <c r="I376" s="333"/>
      <c r="J376" s="333"/>
      <c r="K376" s="333"/>
      <c r="L376" s="333"/>
      <c r="M376" s="333"/>
      <c r="N376" s="333"/>
      <c r="O376" s="333"/>
      <c r="P376" s="333"/>
      <c r="Q376" s="333"/>
      <c r="R376" s="333"/>
      <c r="S376" s="333"/>
      <c r="T376" s="333"/>
      <c r="U376" s="333"/>
      <c r="V376" s="333"/>
      <c r="W376" s="333"/>
      <c r="Y376" s="335"/>
      <c r="Z376" s="335"/>
      <c r="AA376" s="329"/>
      <c r="AB376" s="329"/>
      <c r="AC376" s="329"/>
      <c r="AD376" s="329"/>
      <c r="AE376" s="329"/>
      <c r="AF376" s="329"/>
      <c r="AG376" s="329"/>
      <c r="AH376" s="329"/>
      <c r="AI376" s="329"/>
      <c r="AJ376" s="329"/>
      <c r="AK376" s="329"/>
      <c r="AL376" s="329"/>
      <c r="AM376" s="329"/>
    </row>
    <row r="377" spans="2:39" x14ac:dyDescent="0.45">
      <c r="B377" s="333"/>
      <c r="C377" s="334"/>
      <c r="D377" s="334"/>
      <c r="E377" s="333"/>
      <c r="F377" s="333"/>
      <c r="G377" s="333"/>
      <c r="H377" s="333"/>
      <c r="I377" s="333"/>
      <c r="J377" s="333"/>
      <c r="K377" s="333"/>
      <c r="L377" s="333"/>
      <c r="M377" s="333"/>
      <c r="N377" s="333"/>
      <c r="O377" s="333"/>
      <c r="P377" s="333"/>
      <c r="Q377" s="333"/>
      <c r="R377" s="333"/>
      <c r="S377" s="333"/>
      <c r="T377" s="333"/>
      <c r="U377" s="333"/>
      <c r="V377" s="333"/>
      <c r="W377" s="333"/>
      <c r="Y377" s="335"/>
      <c r="Z377" s="335"/>
      <c r="AA377" s="329"/>
      <c r="AB377" s="329"/>
      <c r="AC377" s="329"/>
      <c r="AD377" s="329"/>
      <c r="AE377" s="329"/>
      <c r="AF377" s="329"/>
      <c r="AG377" s="329"/>
      <c r="AH377" s="329"/>
      <c r="AI377" s="329"/>
      <c r="AJ377" s="329"/>
      <c r="AK377" s="329"/>
      <c r="AL377" s="329"/>
      <c r="AM377" s="329"/>
    </row>
    <row r="378" spans="2:39" x14ac:dyDescent="0.45">
      <c r="B378" s="333"/>
      <c r="C378" s="334"/>
      <c r="D378" s="334"/>
      <c r="E378" s="333"/>
      <c r="F378" s="333"/>
      <c r="G378" s="333"/>
      <c r="H378" s="333"/>
      <c r="I378" s="333"/>
      <c r="J378" s="333"/>
      <c r="K378" s="333"/>
      <c r="L378" s="333"/>
      <c r="M378" s="333"/>
      <c r="N378" s="333"/>
      <c r="O378" s="333"/>
      <c r="P378" s="333"/>
      <c r="Q378" s="333"/>
      <c r="R378" s="333"/>
      <c r="S378" s="333"/>
      <c r="T378" s="333"/>
      <c r="U378" s="333"/>
      <c r="V378" s="333"/>
      <c r="W378" s="333"/>
      <c r="Y378" s="335"/>
      <c r="Z378" s="335"/>
      <c r="AA378" s="329"/>
      <c r="AB378" s="329"/>
      <c r="AC378" s="329"/>
      <c r="AD378" s="329"/>
      <c r="AE378" s="329"/>
      <c r="AF378" s="329"/>
      <c r="AG378" s="329"/>
      <c r="AH378" s="329"/>
      <c r="AI378" s="329"/>
      <c r="AJ378" s="329"/>
      <c r="AK378" s="329"/>
      <c r="AL378" s="329"/>
      <c r="AM378" s="329"/>
    </row>
    <row r="379" spans="2:39" x14ac:dyDescent="0.45">
      <c r="B379" s="333"/>
      <c r="C379" s="334"/>
      <c r="D379" s="334"/>
      <c r="E379" s="333"/>
      <c r="F379" s="333"/>
      <c r="G379" s="333"/>
      <c r="H379" s="333"/>
      <c r="I379" s="333"/>
      <c r="J379" s="333"/>
      <c r="K379" s="333"/>
      <c r="L379" s="333"/>
      <c r="M379" s="333"/>
      <c r="N379" s="333"/>
      <c r="O379" s="333"/>
      <c r="P379" s="333"/>
      <c r="Q379" s="333"/>
      <c r="R379" s="333"/>
      <c r="S379" s="333"/>
      <c r="T379" s="333"/>
      <c r="U379" s="333"/>
      <c r="V379" s="333"/>
      <c r="W379" s="333"/>
      <c r="Y379" s="335"/>
      <c r="Z379" s="335"/>
      <c r="AA379" s="329"/>
      <c r="AB379" s="329"/>
      <c r="AC379" s="329"/>
      <c r="AD379" s="329"/>
      <c r="AE379" s="329"/>
      <c r="AF379" s="329"/>
      <c r="AG379" s="329"/>
      <c r="AH379" s="329"/>
      <c r="AI379" s="329"/>
      <c r="AJ379" s="329"/>
      <c r="AK379" s="329"/>
      <c r="AL379" s="329"/>
      <c r="AM379" s="329"/>
    </row>
    <row r="380" spans="2:39" x14ac:dyDescent="0.45">
      <c r="B380" s="333"/>
      <c r="C380" s="334"/>
      <c r="D380" s="334"/>
      <c r="E380" s="333"/>
      <c r="F380" s="333"/>
      <c r="G380" s="333"/>
      <c r="H380" s="333"/>
      <c r="I380" s="333"/>
      <c r="J380" s="333"/>
      <c r="K380" s="333"/>
      <c r="L380" s="333"/>
      <c r="M380" s="333"/>
      <c r="N380" s="333"/>
      <c r="O380" s="333"/>
      <c r="P380" s="333"/>
      <c r="Q380" s="333"/>
      <c r="R380" s="333"/>
      <c r="S380" s="333"/>
      <c r="T380" s="333"/>
      <c r="U380" s="333"/>
      <c r="V380" s="333"/>
      <c r="W380" s="333"/>
      <c r="Y380" s="335"/>
      <c r="Z380" s="335"/>
      <c r="AA380" s="329"/>
      <c r="AB380" s="329"/>
      <c r="AC380" s="329"/>
      <c r="AD380" s="329"/>
      <c r="AE380" s="329"/>
      <c r="AF380" s="329"/>
      <c r="AG380" s="329"/>
      <c r="AH380" s="329"/>
      <c r="AI380" s="329"/>
      <c r="AJ380" s="329"/>
      <c r="AK380" s="329"/>
      <c r="AL380" s="329"/>
      <c r="AM380" s="329"/>
    </row>
    <row r="381" spans="2:39" x14ac:dyDescent="0.45">
      <c r="B381" s="333"/>
      <c r="C381" s="334"/>
      <c r="D381" s="334"/>
      <c r="E381" s="333"/>
      <c r="F381" s="333"/>
      <c r="G381" s="333"/>
      <c r="H381" s="333"/>
      <c r="I381" s="333"/>
      <c r="J381" s="333"/>
      <c r="K381" s="333"/>
      <c r="L381" s="333"/>
      <c r="M381" s="333"/>
      <c r="N381" s="333"/>
      <c r="O381" s="333"/>
      <c r="P381" s="333"/>
      <c r="Q381" s="333"/>
      <c r="R381" s="333"/>
      <c r="S381" s="333"/>
      <c r="T381" s="333"/>
      <c r="U381" s="333"/>
      <c r="V381" s="333"/>
      <c r="W381" s="333"/>
      <c r="Y381" s="335"/>
      <c r="Z381" s="335"/>
      <c r="AA381" s="329"/>
      <c r="AB381" s="329"/>
      <c r="AC381" s="329"/>
      <c r="AD381" s="329"/>
      <c r="AE381" s="329"/>
      <c r="AF381" s="329"/>
      <c r="AG381" s="329"/>
      <c r="AH381" s="329"/>
      <c r="AI381" s="329"/>
      <c r="AJ381" s="329"/>
      <c r="AK381" s="329"/>
      <c r="AL381" s="329"/>
      <c r="AM381" s="329"/>
    </row>
    <row r="382" spans="2:39" x14ac:dyDescent="0.45">
      <c r="B382" s="333"/>
      <c r="C382" s="334"/>
      <c r="D382" s="334"/>
      <c r="E382" s="333"/>
      <c r="F382" s="333"/>
      <c r="G382" s="333"/>
      <c r="H382" s="333"/>
      <c r="I382" s="333"/>
      <c r="J382" s="333"/>
      <c r="K382" s="333"/>
      <c r="L382" s="333"/>
      <c r="M382" s="333"/>
      <c r="N382" s="333"/>
      <c r="O382" s="333"/>
      <c r="P382" s="333"/>
      <c r="Q382" s="333"/>
      <c r="R382" s="333"/>
      <c r="S382" s="333"/>
      <c r="T382" s="333"/>
      <c r="U382" s="333"/>
      <c r="V382" s="333"/>
      <c r="W382" s="333"/>
      <c r="Y382" s="335"/>
      <c r="Z382" s="335"/>
      <c r="AA382" s="329"/>
      <c r="AB382" s="329"/>
      <c r="AC382" s="329"/>
      <c r="AD382" s="329"/>
      <c r="AE382" s="329"/>
      <c r="AF382" s="329"/>
      <c r="AG382" s="329"/>
      <c r="AH382" s="329"/>
      <c r="AI382" s="329"/>
      <c r="AJ382" s="329"/>
      <c r="AK382" s="329"/>
      <c r="AL382" s="329"/>
      <c r="AM382" s="329"/>
    </row>
    <row r="383" spans="2:39" x14ac:dyDescent="0.45">
      <c r="B383" s="333"/>
      <c r="C383" s="334"/>
      <c r="D383" s="334"/>
      <c r="E383" s="333"/>
      <c r="F383" s="333"/>
      <c r="G383" s="333"/>
      <c r="H383" s="333"/>
      <c r="I383" s="333"/>
      <c r="J383" s="333"/>
      <c r="K383" s="333"/>
      <c r="L383" s="333"/>
      <c r="M383" s="333"/>
      <c r="N383" s="333"/>
      <c r="O383" s="333"/>
      <c r="P383" s="333"/>
      <c r="Q383" s="333"/>
      <c r="R383" s="333"/>
      <c r="S383" s="333"/>
      <c r="T383" s="333"/>
      <c r="U383" s="333"/>
      <c r="V383" s="333"/>
      <c r="W383" s="333"/>
      <c r="Y383" s="335"/>
      <c r="Z383" s="335"/>
      <c r="AA383" s="329"/>
      <c r="AB383" s="329"/>
      <c r="AC383" s="329"/>
      <c r="AD383" s="329"/>
      <c r="AE383" s="329"/>
      <c r="AF383" s="329"/>
      <c r="AG383" s="329"/>
      <c r="AH383" s="329"/>
      <c r="AI383" s="329"/>
      <c r="AJ383" s="329"/>
      <c r="AK383" s="329"/>
      <c r="AL383" s="329"/>
      <c r="AM383" s="329"/>
    </row>
    <row r="384" spans="2:39" x14ac:dyDescent="0.45">
      <c r="B384" s="333"/>
      <c r="C384" s="334"/>
      <c r="D384" s="334"/>
      <c r="E384" s="333"/>
      <c r="F384" s="333"/>
      <c r="G384" s="333"/>
      <c r="H384" s="333"/>
      <c r="I384" s="333"/>
      <c r="J384" s="333"/>
      <c r="K384" s="333"/>
      <c r="L384" s="333"/>
      <c r="M384" s="333"/>
      <c r="N384" s="333"/>
      <c r="O384" s="333"/>
      <c r="P384" s="333"/>
      <c r="Q384" s="333"/>
      <c r="R384" s="333"/>
      <c r="S384" s="333"/>
      <c r="T384" s="333"/>
      <c r="U384" s="333"/>
      <c r="V384" s="333"/>
      <c r="W384" s="333"/>
      <c r="Y384" s="335"/>
      <c r="Z384" s="335"/>
      <c r="AA384" s="329"/>
      <c r="AB384" s="329"/>
      <c r="AC384" s="329"/>
      <c r="AD384" s="329"/>
      <c r="AE384" s="329"/>
      <c r="AF384" s="329"/>
      <c r="AG384" s="329"/>
      <c r="AH384" s="329"/>
      <c r="AI384" s="329"/>
      <c r="AJ384" s="329"/>
      <c r="AK384" s="329"/>
      <c r="AL384" s="329"/>
      <c r="AM384" s="329"/>
    </row>
    <row r="385" spans="2:39" x14ac:dyDescent="0.45">
      <c r="B385" s="333"/>
      <c r="C385" s="334"/>
      <c r="D385" s="334"/>
      <c r="E385" s="333"/>
      <c r="F385" s="333"/>
      <c r="G385" s="333"/>
      <c r="H385" s="333"/>
      <c r="I385" s="333"/>
      <c r="J385" s="333"/>
      <c r="K385" s="333"/>
      <c r="L385" s="333"/>
      <c r="M385" s="333"/>
      <c r="N385" s="333"/>
      <c r="O385" s="333"/>
      <c r="P385" s="333"/>
      <c r="Q385" s="333"/>
      <c r="R385" s="333"/>
      <c r="S385" s="333"/>
      <c r="T385" s="333"/>
      <c r="U385" s="333"/>
      <c r="V385" s="333"/>
      <c r="W385" s="333"/>
      <c r="Y385" s="335"/>
      <c r="Z385" s="335"/>
      <c r="AA385" s="329"/>
      <c r="AB385" s="329"/>
      <c r="AC385" s="329"/>
      <c r="AD385" s="329"/>
      <c r="AE385" s="329"/>
      <c r="AF385" s="329"/>
      <c r="AG385" s="329"/>
      <c r="AH385" s="329"/>
      <c r="AI385" s="329"/>
      <c r="AJ385" s="329"/>
      <c r="AK385" s="329"/>
      <c r="AL385" s="329"/>
      <c r="AM385" s="329"/>
    </row>
    <row r="386" spans="2:39" x14ac:dyDescent="0.45">
      <c r="B386" s="333"/>
      <c r="C386" s="334"/>
      <c r="D386" s="334"/>
      <c r="E386" s="333"/>
      <c r="F386" s="333"/>
      <c r="G386" s="333"/>
      <c r="H386" s="333"/>
      <c r="I386" s="333"/>
      <c r="J386" s="333"/>
      <c r="K386" s="333"/>
      <c r="L386" s="333"/>
      <c r="M386" s="333"/>
      <c r="N386" s="333"/>
      <c r="O386" s="333"/>
      <c r="P386" s="333"/>
      <c r="Q386" s="333"/>
      <c r="R386" s="333"/>
      <c r="S386" s="333"/>
      <c r="T386" s="333"/>
      <c r="U386" s="333"/>
      <c r="V386" s="333"/>
      <c r="W386" s="333"/>
      <c r="Y386" s="335"/>
      <c r="Z386" s="335"/>
      <c r="AA386" s="329"/>
      <c r="AB386" s="329"/>
      <c r="AC386" s="329"/>
      <c r="AD386" s="329"/>
      <c r="AE386" s="329"/>
      <c r="AF386" s="329"/>
      <c r="AG386" s="329"/>
      <c r="AH386" s="329"/>
      <c r="AI386" s="329"/>
      <c r="AJ386" s="329"/>
      <c r="AK386" s="329"/>
      <c r="AL386" s="329"/>
      <c r="AM386" s="329"/>
    </row>
    <row r="387" spans="2:39" x14ac:dyDescent="0.45">
      <c r="B387" s="333"/>
      <c r="C387" s="334"/>
      <c r="D387" s="334"/>
      <c r="E387" s="333"/>
      <c r="F387" s="333"/>
      <c r="G387" s="333"/>
      <c r="H387" s="333"/>
      <c r="I387" s="333"/>
      <c r="J387" s="333"/>
      <c r="K387" s="333"/>
      <c r="L387" s="333"/>
      <c r="M387" s="333"/>
      <c r="N387" s="333"/>
      <c r="O387" s="333"/>
      <c r="P387" s="333"/>
      <c r="Q387" s="333"/>
      <c r="R387" s="333"/>
      <c r="S387" s="333"/>
      <c r="T387" s="333"/>
      <c r="U387" s="333"/>
      <c r="V387" s="333"/>
      <c r="W387" s="333"/>
      <c r="Y387" s="335"/>
      <c r="Z387" s="335"/>
      <c r="AA387" s="329"/>
      <c r="AB387" s="329"/>
      <c r="AC387" s="329"/>
      <c r="AD387" s="329"/>
      <c r="AE387" s="329"/>
      <c r="AF387" s="329"/>
      <c r="AG387" s="329"/>
      <c r="AH387" s="329"/>
      <c r="AI387" s="329"/>
      <c r="AJ387" s="329"/>
      <c r="AK387" s="329"/>
      <c r="AL387" s="329"/>
      <c r="AM387" s="329"/>
    </row>
    <row r="388" spans="2:39" x14ac:dyDescent="0.45">
      <c r="B388" s="333"/>
      <c r="C388" s="334"/>
      <c r="D388" s="334"/>
      <c r="E388" s="333"/>
      <c r="F388" s="333"/>
      <c r="G388" s="333"/>
      <c r="H388" s="333"/>
      <c r="I388" s="333"/>
      <c r="J388" s="333"/>
      <c r="K388" s="333"/>
      <c r="L388" s="333"/>
      <c r="M388" s="333"/>
      <c r="N388" s="333"/>
      <c r="O388" s="333"/>
      <c r="P388" s="333"/>
      <c r="Q388" s="333"/>
      <c r="R388" s="333"/>
      <c r="S388" s="333"/>
      <c r="T388" s="333"/>
      <c r="U388" s="333"/>
      <c r="V388" s="333"/>
      <c r="W388" s="333"/>
      <c r="Y388" s="335"/>
      <c r="Z388" s="335"/>
      <c r="AA388" s="329"/>
      <c r="AB388" s="329"/>
      <c r="AC388" s="329"/>
      <c r="AD388" s="329"/>
      <c r="AE388" s="329"/>
      <c r="AF388" s="329"/>
      <c r="AG388" s="329"/>
      <c r="AH388" s="329"/>
      <c r="AI388" s="329"/>
      <c r="AJ388" s="329"/>
      <c r="AK388" s="329"/>
      <c r="AL388" s="329"/>
      <c r="AM388" s="329"/>
    </row>
    <row r="389" spans="2:39" x14ac:dyDescent="0.45">
      <c r="B389" s="333"/>
      <c r="C389" s="334"/>
      <c r="D389" s="334"/>
      <c r="E389" s="333"/>
      <c r="F389" s="333"/>
      <c r="G389" s="333"/>
      <c r="H389" s="333"/>
      <c r="I389" s="333"/>
      <c r="J389" s="333"/>
      <c r="K389" s="333"/>
      <c r="L389" s="333"/>
      <c r="M389" s="333"/>
      <c r="N389" s="333"/>
      <c r="O389" s="333"/>
      <c r="P389" s="333"/>
      <c r="Q389" s="333"/>
      <c r="R389" s="333"/>
      <c r="S389" s="333"/>
      <c r="T389" s="333"/>
      <c r="U389" s="333"/>
      <c r="V389" s="333"/>
      <c r="W389" s="333"/>
      <c r="Y389" s="335"/>
      <c r="Z389" s="335"/>
      <c r="AA389" s="329"/>
      <c r="AB389" s="329"/>
      <c r="AC389" s="329"/>
      <c r="AD389" s="329"/>
      <c r="AE389" s="329"/>
      <c r="AF389" s="329"/>
      <c r="AG389" s="329"/>
      <c r="AH389" s="329"/>
      <c r="AI389" s="329"/>
      <c r="AJ389" s="329"/>
      <c r="AK389" s="329"/>
      <c r="AL389" s="329"/>
      <c r="AM389" s="329"/>
    </row>
    <row r="390" spans="2:39" x14ac:dyDescent="0.45">
      <c r="B390" s="333"/>
      <c r="C390" s="334"/>
      <c r="D390" s="334"/>
      <c r="E390" s="333"/>
      <c r="F390" s="333"/>
      <c r="G390" s="333"/>
      <c r="H390" s="333"/>
      <c r="I390" s="333"/>
      <c r="J390" s="333"/>
      <c r="K390" s="333"/>
      <c r="L390" s="333"/>
      <c r="M390" s="333"/>
      <c r="N390" s="333"/>
      <c r="O390" s="333"/>
      <c r="P390" s="333"/>
      <c r="Q390" s="333"/>
      <c r="R390" s="333"/>
      <c r="S390" s="333"/>
      <c r="T390" s="333"/>
      <c r="U390" s="333"/>
      <c r="V390" s="333"/>
      <c r="W390" s="333"/>
      <c r="Y390" s="335"/>
      <c r="Z390" s="335"/>
      <c r="AA390" s="329"/>
      <c r="AB390" s="329"/>
      <c r="AC390" s="329"/>
      <c r="AD390" s="329"/>
      <c r="AE390" s="329"/>
      <c r="AF390" s="329"/>
      <c r="AG390" s="329"/>
      <c r="AH390" s="329"/>
      <c r="AI390" s="329"/>
      <c r="AJ390" s="329"/>
      <c r="AK390" s="329"/>
      <c r="AL390" s="329"/>
      <c r="AM390" s="329"/>
    </row>
    <row r="391" spans="2:39" x14ac:dyDescent="0.45">
      <c r="B391" s="333"/>
      <c r="C391" s="334"/>
      <c r="D391" s="334"/>
      <c r="E391" s="333"/>
      <c r="F391" s="333"/>
      <c r="G391" s="333"/>
      <c r="H391" s="333"/>
      <c r="I391" s="333"/>
      <c r="J391" s="333"/>
      <c r="K391" s="333"/>
      <c r="L391" s="333"/>
      <c r="M391" s="333"/>
      <c r="N391" s="333"/>
      <c r="O391" s="333"/>
      <c r="P391" s="333"/>
      <c r="Q391" s="333"/>
      <c r="R391" s="333"/>
      <c r="S391" s="333"/>
      <c r="T391" s="333"/>
      <c r="U391" s="333"/>
      <c r="V391" s="333"/>
      <c r="W391" s="333"/>
      <c r="Y391" s="335"/>
      <c r="Z391" s="335"/>
      <c r="AA391" s="329"/>
      <c r="AB391" s="329"/>
      <c r="AC391" s="329"/>
      <c r="AD391" s="329"/>
      <c r="AE391" s="329"/>
      <c r="AF391" s="329"/>
      <c r="AG391" s="329"/>
      <c r="AH391" s="329"/>
      <c r="AI391" s="329"/>
      <c r="AJ391" s="329"/>
      <c r="AK391" s="329"/>
      <c r="AL391" s="329"/>
      <c r="AM391" s="329"/>
    </row>
    <row r="392" spans="2:39" x14ac:dyDescent="0.45">
      <c r="B392" s="333"/>
      <c r="C392" s="334"/>
      <c r="D392" s="334"/>
      <c r="E392" s="333"/>
      <c r="F392" s="333"/>
      <c r="G392" s="333"/>
      <c r="H392" s="333"/>
      <c r="I392" s="333"/>
      <c r="J392" s="333"/>
      <c r="K392" s="333"/>
      <c r="L392" s="333"/>
      <c r="M392" s="333"/>
      <c r="N392" s="333"/>
      <c r="O392" s="333"/>
      <c r="P392" s="333"/>
      <c r="Q392" s="333"/>
      <c r="R392" s="333"/>
      <c r="S392" s="333"/>
      <c r="T392" s="333"/>
      <c r="U392" s="333"/>
      <c r="V392" s="333"/>
      <c r="W392" s="333"/>
      <c r="Y392" s="335"/>
      <c r="Z392" s="335"/>
      <c r="AA392" s="329"/>
      <c r="AB392" s="329"/>
      <c r="AC392" s="329"/>
      <c r="AD392" s="329"/>
      <c r="AE392" s="329"/>
      <c r="AF392" s="329"/>
      <c r="AG392" s="329"/>
      <c r="AH392" s="329"/>
      <c r="AI392" s="329"/>
      <c r="AJ392" s="329"/>
      <c r="AK392" s="329"/>
      <c r="AL392" s="329"/>
      <c r="AM392" s="329"/>
    </row>
    <row r="393" spans="2:39" x14ac:dyDescent="0.45">
      <c r="B393" s="333"/>
      <c r="C393" s="334"/>
      <c r="D393" s="334"/>
      <c r="E393" s="333"/>
      <c r="F393" s="333"/>
      <c r="G393" s="333"/>
      <c r="H393" s="333"/>
      <c r="I393" s="333"/>
      <c r="J393" s="333"/>
      <c r="K393" s="333"/>
      <c r="L393" s="333"/>
      <c r="M393" s="333"/>
      <c r="N393" s="333"/>
      <c r="O393" s="333"/>
      <c r="P393" s="333"/>
      <c r="Q393" s="333"/>
      <c r="R393" s="333"/>
      <c r="S393" s="333"/>
      <c r="T393" s="333"/>
      <c r="U393" s="333"/>
      <c r="V393" s="333"/>
      <c r="W393" s="333"/>
      <c r="Y393" s="335"/>
      <c r="Z393" s="335"/>
      <c r="AA393" s="329"/>
      <c r="AB393" s="329"/>
      <c r="AC393" s="329"/>
      <c r="AD393" s="329"/>
      <c r="AE393" s="329"/>
      <c r="AF393" s="329"/>
      <c r="AG393" s="329"/>
      <c r="AH393" s="329"/>
      <c r="AI393" s="329"/>
      <c r="AJ393" s="329"/>
      <c r="AK393" s="329"/>
      <c r="AL393" s="329"/>
      <c r="AM393" s="329"/>
    </row>
    <row r="394" spans="2:39" x14ac:dyDescent="0.45">
      <c r="B394" s="333"/>
      <c r="C394" s="334"/>
      <c r="D394" s="334"/>
      <c r="E394" s="333"/>
      <c r="F394" s="333"/>
      <c r="G394" s="333"/>
      <c r="H394" s="333"/>
      <c r="I394" s="333"/>
      <c r="J394" s="333"/>
      <c r="K394" s="333"/>
      <c r="L394" s="333"/>
      <c r="M394" s="333"/>
      <c r="N394" s="333"/>
      <c r="O394" s="333"/>
      <c r="P394" s="333"/>
      <c r="Q394" s="333"/>
      <c r="R394" s="333"/>
      <c r="S394" s="333"/>
      <c r="T394" s="333"/>
      <c r="U394" s="333"/>
      <c r="V394" s="333"/>
      <c r="W394" s="333"/>
      <c r="Y394" s="335"/>
      <c r="Z394" s="335"/>
      <c r="AA394" s="329"/>
      <c r="AB394" s="329"/>
      <c r="AC394" s="329"/>
      <c r="AD394" s="329"/>
      <c r="AE394" s="329"/>
      <c r="AF394" s="329"/>
      <c r="AG394" s="329"/>
      <c r="AH394" s="329"/>
      <c r="AI394" s="329"/>
      <c r="AJ394" s="329"/>
      <c r="AK394" s="329"/>
      <c r="AL394" s="329"/>
      <c r="AM394" s="329"/>
    </row>
    <row r="395" spans="2:39" x14ac:dyDescent="0.45">
      <c r="B395" s="333"/>
      <c r="C395" s="334"/>
      <c r="D395" s="334"/>
      <c r="E395" s="333"/>
      <c r="F395" s="333"/>
      <c r="G395" s="333"/>
      <c r="H395" s="333"/>
      <c r="I395" s="333"/>
      <c r="J395" s="333"/>
      <c r="K395" s="333"/>
      <c r="L395" s="333"/>
      <c r="M395" s="333"/>
      <c r="N395" s="333"/>
      <c r="O395" s="333"/>
      <c r="P395" s="333"/>
      <c r="Q395" s="333"/>
      <c r="R395" s="333"/>
      <c r="S395" s="333"/>
      <c r="T395" s="333"/>
      <c r="U395" s="333"/>
      <c r="V395" s="333"/>
      <c r="W395" s="333"/>
      <c r="Y395" s="335"/>
      <c r="Z395" s="335"/>
      <c r="AA395" s="329"/>
      <c r="AB395" s="329"/>
      <c r="AC395" s="329"/>
      <c r="AD395" s="329"/>
      <c r="AE395" s="329"/>
      <c r="AF395" s="329"/>
      <c r="AG395" s="329"/>
      <c r="AH395" s="329"/>
      <c r="AI395" s="329"/>
      <c r="AJ395" s="329"/>
      <c r="AK395" s="329"/>
      <c r="AL395" s="329"/>
      <c r="AM395" s="329"/>
    </row>
    <row r="396" spans="2:39" x14ac:dyDescent="0.45">
      <c r="B396" s="333"/>
      <c r="C396" s="334"/>
      <c r="D396" s="334"/>
      <c r="E396" s="333"/>
      <c r="F396" s="333"/>
      <c r="G396" s="333"/>
      <c r="H396" s="333"/>
      <c r="I396" s="333"/>
      <c r="J396" s="333"/>
      <c r="K396" s="333"/>
      <c r="L396" s="333"/>
      <c r="M396" s="333"/>
      <c r="N396" s="333"/>
      <c r="O396" s="333"/>
      <c r="P396" s="333"/>
      <c r="Q396" s="333"/>
      <c r="R396" s="333"/>
      <c r="S396" s="333"/>
      <c r="T396" s="333"/>
      <c r="U396" s="333"/>
      <c r="V396" s="333"/>
      <c r="W396" s="333"/>
      <c r="Y396" s="335"/>
      <c r="Z396" s="335"/>
      <c r="AA396" s="329"/>
      <c r="AB396" s="329"/>
      <c r="AC396" s="329"/>
      <c r="AD396" s="329"/>
      <c r="AE396" s="329"/>
      <c r="AF396" s="329"/>
      <c r="AG396" s="329"/>
      <c r="AH396" s="329"/>
      <c r="AI396" s="329"/>
      <c r="AJ396" s="329"/>
      <c r="AK396" s="329"/>
      <c r="AL396" s="329"/>
      <c r="AM396" s="329"/>
    </row>
    <row r="397" spans="2:39" x14ac:dyDescent="0.45">
      <c r="B397" s="333"/>
      <c r="C397" s="334"/>
      <c r="D397" s="334"/>
      <c r="E397" s="333"/>
      <c r="F397" s="333"/>
      <c r="G397" s="333"/>
      <c r="H397" s="333"/>
      <c r="I397" s="333"/>
      <c r="J397" s="333"/>
      <c r="K397" s="333"/>
      <c r="L397" s="333"/>
      <c r="M397" s="333"/>
      <c r="N397" s="333"/>
      <c r="O397" s="333"/>
      <c r="P397" s="333"/>
      <c r="Q397" s="333"/>
      <c r="R397" s="333"/>
      <c r="S397" s="333"/>
      <c r="T397" s="333"/>
      <c r="U397" s="333"/>
      <c r="V397" s="333"/>
      <c r="W397" s="333"/>
      <c r="Y397" s="335"/>
      <c r="Z397" s="335"/>
      <c r="AA397" s="329"/>
      <c r="AB397" s="329"/>
      <c r="AC397" s="329"/>
      <c r="AD397" s="329"/>
      <c r="AE397" s="329"/>
      <c r="AF397" s="329"/>
      <c r="AG397" s="329"/>
      <c r="AH397" s="329"/>
      <c r="AI397" s="329"/>
      <c r="AJ397" s="329"/>
      <c r="AK397" s="329"/>
      <c r="AL397" s="329"/>
      <c r="AM397" s="329"/>
    </row>
    <row r="398" spans="2:39" x14ac:dyDescent="0.45">
      <c r="B398" s="333"/>
      <c r="C398" s="334"/>
      <c r="D398" s="334"/>
      <c r="E398" s="333"/>
      <c r="F398" s="333"/>
      <c r="G398" s="333"/>
      <c r="H398" s="333"/>
      <c r="I398" s="333"/>
      <c r="J398" s="333"/>
      <c r="K398" s="333"/>
      <c r="L398" s="333"/>
      <c r="M398" s="333"/>
      <c r="N398" s="333"/>
      <c r="O398" s="333"/>
      <c r="P398" s="333"/>
      <c r="Q398" s="333"/>
      <c r="R398" s="333"/>
      <c r="S398" s="333"/>
      <c r="T398" s="333"/>
      <c r="U398" s="333"/>
      <c r="V398" s="333"/>
      <c r="W398" s="333"/>
      <c r="Y398" s="335"/>
      <c r="Z398" s="335"/>
      <c r="AA398" s="329"/>
      <c r="AB398" s="329"/>
      <c r="AC398" s="329"/>
      <c r="AD398" s="329"/>
      <c r="AE398" s="329"/>
      <c r="AF398" s="329"/>
      <c r="AG398" s="329"/>
      <c r="AH398" s="329"/>
      <c r="AI398" s="329"/>
      <c r="AJ398" s="329"/>
      <c r="AK398" s="329"/>
      <c r="AL398" s="329"/>
      <c r="AM398" s="329"/>
    </row>
    <row r="399" spans="2:39" x14ac:dyDescent="0.45">
      <c r="B399" s="333"/>
      <c r="C399" s="334"/>
      <c r="D399" s="334"/>
      <c r="E399" s="333"/>
      <c r="F399" s="333"/>
      <c r="G399" s="333"/>
      <c r="H399" s="333"/>
      <c r="I399" s="333"/>
      <c r="J399" s="333"/>
      <c r="K399" s="333"/>
      <c r="L399" s="333"/>
      <c r="M399" s="333"/>
      <c r="N399" s="333"/>
      <c r="O399" s="333"/>
      <c r="P399" s="333"/>
      <c r="Q399" s="333"/>
      <c r="R399" s="333"/>
      <c r="S399" s="333"/>
      <c r="T399" s="333"/>
      <c r="U399" s="333"/>
      <c r="V399" s="333"/>
      <c r="W399" s="333"/>
      <c r="Y399" s="335"/>
      <c r="Z399" s="335"/>
      <c r="AA399" s="329"/>
      <c r="AB399" s="329"/>
      <c r="AC399" s="329"/>
      <c r="AD399" s="329"/>
      <c r="AE399" s="329"/>
      <c r="AF399" s="329"/>
      <c r="AG399" s="329"/>
      <c r="AH399" s="329"/>
      <c r="AI399" s="329"/>
      <c r="AJ399" s="329"/>
      <c r="AK399" s="329"/>
      <c r="AL399" s="329"/>
      <c r="AM399" s="329"/>
    </row>
    <row r="400" spans="2:39" x14ac:dyDescent="0.45">
      <c r="B400" s="333"/>
      <c r="C400" s="334"/>
      <c r="D400" s="334"/>
      <c r="E400" s="333"/>
      <c r="F400" s="333"/>
      <c r="G400" s="333"/>
      <c r="H400" s="333"/>
      <c r="I400" s="333"/>
      <c r="J400" s="333"/>
      <c r="K400" s="333"/>
      <c r="L400" s="333"/>
      <c r="M400" s="333"/>
      <c r="N400" s="333"/>
      <c r="O400" s="333"/>
      <c r="P400" s="333"/>
      <c r="Q400" s="333"/>
      <c r="R400" s="333"/>
      <c r="S400" s="333"/>
      <c r="T400" s="333"/>
      <c r="U400" s="333"/>
      <c r="V400" s="333"/>
      <c r="W400" s="333"/>
      <c r="Y400" s="335"/>
      <c r="Z400" s="335"/>
      <c r="AA400" s="329"/>
      <c r="AB400" s="329"/>
      <c r="AC400" s="329"/>
      <c r="AD400" s="329"/>
      <c r="AE400" s="329"/>
      <c r="AF400" s="329"/>
      <c r="AG400" s="329"/>
      <c r="AH400" s="329"/>
      <c r="AI400" s="329"/>
      <c r="AJ400" s="329"/>
      <c r="AK400" s="329"/>
      <c r="AL400" s="329"/>
      <c r="AM400" s="329"/>
    </row>
    <row r="401" spans="2:39" x14ac:dyDescent="0.45">
      <c r="B401" s="333"/>
      <c r="C401" s="334"/>
      <c r="D401" s="334"/>
      <c r="E401" s="333"/>
      <c r="F401" s="333"/>
      <c r="G401" s="333"/>
      <c r="H401" s="333"/>
      <c r="I401" s="333"/>
      <c r="J401" s="333"/>
      <c r="K401" s="333"/>
      <c r="L401" s="333"/>
      <c r="M401" s="333"/>
      <c r="N401" s="333"/>
      <c r="O401" s="333"/>
      <c r="P401" s="333"/>
      <c r="Q401" s="333"/>
      <c r="R401" s="333"/>
      <c r="S401" s="333"/>
      <c r="T401" s="333"/>
      <c r="U401" s="333"/>
      <c r="V401" s="333"/>
      <c r="W401" s="333"/>
      <c r="Y401" s="335"/>
      <c r="Z401" s="335"/>
      <c r="AA401" s="329"/>
      <c r="AB401" s="329"/>
      <c r="AC401" s="329"/>
      <c r="AD401" s="329"/>
      <c r="AE401" s="329"/>
      <c r="AF401" s="329"/>
      <c r="AG401" s="329"/>
      <c r="AH401" s="329"/>
      <c r="AI401" s="329"/>
      <c r="AJ401" s="329"/>
      <c r="AK401" s="329"/>
      <c r="AL401" s="329"/>
      <c r="AM401" s="329"/>
    </row>
    <row r="402" spans="2:39" x14ac:dyDescent="0.45">
      <c r="B402" s="333"/>
      <c r="C402" s="334"/>
      <c r="D402" s="334"/>
      <c r="E402" s="333"/>
      <c r="F402" s="333"/>
      <c r="G402" s="333"/>
      <c r="H402" s="333"/>
      <c r="I402" s="333"/>
      <c r="J402" s="333"/>
      <c r="K402" s="333"/>
      <c r="L402" s="333"/>
      <c r="M402" s="333"/>
      <c r="N402" s="333"/>
      <c r="O402" s="333"/>
      <c r="P402" s="333"/>
      <c r="Q402" s="333"/>
      <c r="R402" s="333"/>
      <c r="S402" s="333"/>
      <c r="T402" s="333"/>
      <c r="U402" s="333"/>
      <c r="V402" s="333"/>
      <c r="W402" s="333"/>
      <c r="Y402" s="335"/>
      <c r="Z402" s="335"/>
      <c r="AA402" s="329"/>
      <c r="AB402" s="329"/>
      <c r="AC402" s="329"/>
      <c r="AD402" s="329"/>
      <c r="AE402" s="329"/>
      <c r="AF402" s="329"/>
      <c r="AG402" s="329"/>
      <c r="AH402" s="329"/>
      <c r="AI402" s="329"/>
      <c r="AJ402" s="329"/>
      <c r="AK402" s="329"/>
      <c r="AL402" s="329"/>
      <c r="AM402" s="329"/>
    </row>
    <row r="403" spans="2:39" x14ac:dyDescent="0.45">
      <c r="B403" s="333"/>
      <c r="C403" s="334"/>
      <c r="D403" s="334"/>
      <c r="E403" s="333"/>
      <c r="F403" s="333"/>
      <c r="G403" s="333"/>
      <c r="H403" s="333"/>
      <c r="I403" s="333"/>
      <c r="J403" s="333"/>
      <c r="K403" s="333"/>
      <c r="L403" s="333"/>
      <c r="M403" s="333"/>
      <c r="N403" s="333"/>
      <c r="O403" s="333"/>
      <c r="P403" s="333"/>
      <c r="Q403" s="333"/>
      <c r="R403" s="333"/>
      <c r="S403" s="333"/>
      <c r="T403" s="333"/>
      <c r="U403" s="333"/>
      <c r="V403" s="333"/>
      <c r="W403" s="333"/>
      <c r="Y403" s="335"/>
      <c r="Z403" s="335"/>
      <c r="AA403" s="329"/>
      <c r="AB403" s="329"/>
      <c r="AC403" s="329"/>
      <c r="AD403" s="329"/>
      <c r="AE403" s="329"/>
      <c r="AF403" s="329"/>
      <c r="AG403" s="329"/>
      <c r="AH403" s="329"/>
      <c r="AI403" s="329"/>
      <c r="AJ403" s="329"/>
      <c r="AK403" s="329"/>
      <c r="AL403" s="329"/>
      <c r="AM403" s="329"/>
    </row>
    <row r="404" spans="2:39" x14ac:dyDescent="0.45">
      <c r="B404" s="333"/>
      <c r="C404" s="334"/>
      <c r="D404" s="334"/>
      <c r="E404" s="333"/>
      <c r="F404" s="333"/>
      <c r="G404" s="333"/>
      <c r="H404" s="333"/>
      <c r="I404" s="333"/>
      <c r="J404" s="333"/>
      <c r="K404" s="333"/>
      <c r="L404" s="333"/>
      <c r="M404" s="333"/>
      <c r="N404" s="333"/>
      <c r="O404" s="333"/>
      <c r="P404" s="333"/>
      <c r="Q404" s="333"/>
      <c r="R404" s="333"/>
      <c r="S404" s="333"/>
      <c r="T404" s="333"/>
      <c r="U404" s="333"/>
      <c r="V404" s="333"/>
      <c r="W404" s="333"/>
      <c r="Y404" s="335"/>
      <c r="Z404" s="335"/>
      <c r="AA404" s="329"/>
      <c r="AB404" s="329"/>
      <c r="AC404" s="329"/>
      <c r="AD404" s="329"/>
      <c r="AE404" s="329"/>
      <c r="AF404" s="329"/>
      <c r="AG404" s="329"/>
      <c r="AH404" s="329"/>
      <c r="AI404" s="329"/>
      <c r="AJ404" s="329"/>
      <c r="AK404" s="329"/>
      <c r="AL404" s="329"/>
      <c r="AM404" s="329"/>
    </row>
    <row r="405" spans="2:39" x14ac:dyDescent="0.45">
      <c r="B405" s="333"/>
      <c r="C405" s="334"/>
      <c r="D405" s="334"/>
      <c r="E405" s="333"/>
      <c r="F405" s="333"/>
      <c r="G405" s="333"/>
      <c r="H405" s="333"/>
      <c r="I405" s="333"/>
      <c r="J405" s="333"/>
      <c r="K405" s="333"/>
      <c r="L405" s="333"/>
      <c r="M405" s="333"/>
      <c r="N405" s="333"/>
      <c r="O405" s="333"/>
      <c r="P405" s="333"/>
      <c r="Q405" s="333"/>
      <c r="R405" s="333"/>
      <c r="S405" s="333"/>
      <c r="T405" s="333"/>
      <c r="U405" s="333"/>
      <c r="V405" s="333"/>
      <c r="W405" s="333"/>
      <c r="Y405" s="335"/>
      <c r="Z405" s="335"/>
      <c r="AA405" s="329"/>
      <c r="AB405" s="329"/>
      <c r="AC405" s="329"/>
      <c r="AD405" s="329"/>
      <c r="AE405" s="329"/>
      <c r="AF405" s="329"/>
      <c r="AG405" s="329"/>
      <c r="AH405" s="329"/>
      <c r="AI405" s="329"/>
      <c r="AJ405" s="329"/>
      <c r="AK405" s="329"/>
      <c r="AL405" s="329"/>
      <c r="AM405" s="329"/>
    </row>
    <row r="406" spans="2:39" x14ac:dyDescent="0.45">
      <c r="B406" s="333"/>
      <c r="C406" s="334"/>
      <c r="D406" s="334"/>
      <c r="E406" s="333"/>
      <c r="F406" s="333"/>
      <c r="G406" s="333"/>
      <c r="H406" s="333"/>
      <c r="I406" s="333"/>
      <c r="J406" s="333"/>
      <c r="K406" s="333"/>
      <c r="L406" s="333"/>
      <c r="M406" s="333"/>
      <c r="N406" s="333"/>
      <c r="O406" s="333"/>
      <c r="P406" s="333"/>
      <c r="Q406" s="333"/>
      <c r="R406" s="333"/>
      <c r="S406" s="333"/>
      <c r="T406" s="333"/>
      <c r="U406" s="333"/>
      <c r="V406" s="333"/>
      <c r="W406" s="333"/>
      <c r="Y406" s="335"/>
      <c r="Z406" s="335"/>
      <c r="AA406" s="329"/>
      <c r="AB406" s="329"/>
      <c r="AC406" s="329"/>
      <c r="AD406" s="329"/>
      <c r="AE406" s="329"/>
      <c r="AF406" s="329"/>
      <c r="AG406" s="329"/>
      <c r="AH406" s="329"/>
      <c r="AI406" s="329"/>
      <c r="AJ406" s="329"/>
      <c r="AK406" s="329"/>
      <c r="AL406" s="329"/>
      <c r="AM406" s="329"/>
    </row>
    <row r="407" spans="2:39" x14ac:dyDescent="0.45">
      <c r="B407" s="333"/>
      <c r="C407" s="334"/>
      <c r="D407" s="334"/>
      <c r="E407" s="333"/>
      <c r="F407" s="333"/>
      <c r="G407" s="333"/>
      <c r="H407" s="333"/>
      <c r="I407" s="333"/>
      <c r="J407" s="333"/>
      <c r="K407" s="333"/>
      <c r="L407" s="333"/>
      <c r="M407" s="333"/>
      <c r="N407" s="333"/>
      <c r="O407" s="333"/>
      <c r="P407" s="333"/>
      <c r="Q407" s="333"/>
      <c r="R407" s="333"/>
      <c r="S407" s="333"/>
      <c r="T407" s="333"/>
      <c r="U407" s="333"/>
      <c r="V407" s="333"/>
      <c r="W407" s="333"/>
      <c r="Y407" s="335"/>
      <c r="Z407" s="335"/>
      <c r="AA407" s="329"/>
      <c r="AB407" s="329"/>
      <c r="AC407" s="329"/>
      <c r="AD407" s="329"/>
      <c r="AE407" s="329"/>
      <c r="AF407" s="329"/>
      <c r="AG407" s="329"/>
      <c r="AH407" s="329"/>
      <c r="AI407" s="329"/>
      <c r="AJ407" s="329"/>
      <c r="AK407" s="329"/>
      <c r="AL407" s="329"/>
      <c r="AM407" s="329"/>
    </row>
    <row r="408" spans="2:39" x14ac:dyDescent="0.45">
      <c r="B408" s="333"/>
      <c r="C408" s="334"/>
      <c r="D408" s="334"/>
      <c r="E408" s="333"/>
      <c r="F408" s="333"/>
      <c r="G408" s="333"/>
      <c r="H408" s="333"/>
      <c r="I408" s="333"/>
      <c r="J408" s="333"/>
      <c r="K408" s="333"/>
      <c r="L408" s="333"/>
      <c r="M408" s="333"/>
      <c r="N408" s="333"/>
      <c r="O408" s="333"/>
      <c r="P408" s="333"/>
      <c r="Q408" s="333"/>
      <c r="R408" s="333"/>
      <c r="S408" s="333"/>
      <c r="T408" s="333"/>
      <c r="U408" s="333"/>
      <c r="V408" s="333"/>
      <c r="W408" s="333"/>
      <c r="Y408" s="335"/>
      <c r="Z408" s="335"/>
      <c r="AA408" s="329"/>
      <c r="AB408" s="329"/>
      <c r="AC408" s="329"/>
      <c r="AD408" s="329"/>
      <c r="AE408" s="329"/>
      <c r="AF408" s="329"/>
      <c r="AG408" s="329"/>
      <c r="AH408" s="329"/>
      <c r="AI408" s="329"/>
      <c r="AJ408" s="329"/>
      <c r="AK408" s="329"/>
      <c r="AL408" s="329"/>
      <c r="AM408" s="329"/>
    </row>
    <row r="409" spans="2:39" x14ac:dyDescent="0.45">
      <c r="B409" s="333"/>
      <c r="C409" s="334"/>
      <c r="D409" s="334"/>
      <c r="E409" s="333"/>
      <c r="F409" s="333"/>
      <c r="G409" s="333"/>
      <c r="H409" s="333"/>
      <c r="I409" s="333"/>
      <c r="J409" s="333"/>
      <c r="K409" s="333"/>
      <c r="L409" s="333"/>
      <c r="M409" s="333"/>
      <c r="N409" s="333"/>
      <c r="O409" s="333"/>
      <c r="P409" s="333"/>
      <c r="Q409" s="333"/>
      <c r="R409" s="333"/>
      <c r="S409" s="333"/>
      <c r="T409" s="333"/>
      <c r="U409" s="333"/>
      <c r="V409" s="333"/>
      <c r="W409" s="333"/>
      <c r="Y409" s="335"/>
      <c r="Z409" s="335"/>
      <c r="AA409" s="329"/>
      <c r="AB409" s="329"/>
      <c r="AC409" s="329"/>
      <c r="AD409" s="329"/>
      <c r="AE409" s="329"/>
      <c r="AF409" s="329"/>
      <c r="AG409" s="329"/>
      <c r="AH409" s="329"/>
      <c r="AI409" s="329"/>
      <c r="AJ409" s="329"/>
      <c r="AK409" s="329"/>
      <c r="AL409" s="329"/>
      <c r="AM409" s="329"/>
    </row>
    <row r="410" spans="2:39" x14ac:dyDescent="0.45">
      <c r="B410" s="333"/>
      <c r="C410" s="334"/>
      <c r="D410" s="334"/>
      <c r="E410" s="333"/>
      <c r="F410" s="333"/>
      <c r="G410" s="333"/>
      <c r="H410" s="333"/>
      <c r="I410" s="333"/>
      <c r="J410" s="333"/>
      <c r="K410" s="333"/>
      <c r="L410" s="333"/>
      <c r="M410" s="333"/>
      <c r="N410" s="333"/>
      <c r="O410" s="333"/>
      <c r="P410" s="333"/>
      <c r="Q410" s="333"/>
      <c r="R410" s="333"/>
      <c r="S410" s="333"/>
      <c r="T410" s="333"/>
      <c r="U410" s="333"/>
      <c r="V410" s="333"/>
      <c r="W410" s="333"/>
      <c r="Y410" s="335"/>
      <c r="Z410" s="335"/>
      <c r="AA410" s="329"/>
      <c r="AB410" s="329"/>
      <c r="AC410" s="329"/>
      <c r="AD410" s="329"/>
      <c r="AE410" s="329"/>
      <c r="AF410" s="329"/>
      <c r="AG410" s="329"/>
      <c r="AH410" s="329"/>
      <c r="AI410" s="329"/>
      <c r="AJ410" s="329"/>
      <c r="AK410" s="329"/>
      <c r="AL410" s="329"/>
      <c r="AM410" s="329"/>
    </row>
    <row r="411" spans="2:39" x14ac:dyDescent="0.45">
      <c r="B411" s="333"/>
      <c r="C411" s="334"/>
      <c r="D411" s="334"/>
      <c r="E411" s="333"/>
      <c r="F411" s="333"/>
      <c r="G411" s="333"/>
      <c r="H411" s="333"/>
      <c r="I411" s="333"/>
      <c r="J411" s="333"/>
      <c r="K411" s="333"/>
      <c r="L411" s="333"/>
      <c r="M411" s="333"/>
      <c r="N411" s="333"/>
      <c r="O411" s="333"/>
      <c r="P411" s="333"/>
      <c r="Q411" s="333"/>
      <c r="R411" s="333"/>
      <c r="S411" s="333"/>
      <c r="T411" s="333"/>
      <c r="U411" s="333"/>
      <c r="V411" s="333"/>
      <c r="W411" s="333"/>
      <c r="Y411" s="335"/>
      <c r="Z411" s="335"/>
      <c r="AA411" s="329"/>
      <c r="AB411" s="329"/>
      <c r="AC411" s="329"/>
      <c r="AD411" s="329"/>
      <c r="AE411" s="329"/>
      <c r="AF411" s="329"/>
      <c r="AG411" s="329"/>
      <c r="AH411" s="329"/>
      <c r="AI411" s="329"/>
      <c r="AJ411" s="329"/>
      <c r="AK411" s="329"/>
      <c r="AL411" s="329"/>
      <c r="AM411" s="329"/>
    </row>
    <row r="412" spans="2:39" x14ac:dyDescent="0.45">
      <c r="B412" s="333"/>
      <c r="C412" s="334"/>
      <c r="D412" s="334"/>
      <c r="E412" s="333"/>
      <c r="F412" s="333"/>
      <c r="G412" s="333"/>
      <c r="H412" s="333"/>
      <c r="I412" s="333"/>
      <c r="J412" s="333"/>
      <c r="K412" s="333"/>
      <c r="L412" s="333"/>
      <c r="M412" s="333"/>
      <c r="N412" s="333"/>
      <c r="O412" s="333"/>
      <c r="P412" s="333"/>
      <c r="Q412" s="333"/>
      <c r="R412" s="333"/>
      <c r="S412" s="333"/>
      <c r="T412" s="333"/>
      <c r="U412" s="333"/>
      <c r="V412" s="333"/>
      <c r="W412" s="333"/>
      <c r="Y412" s="335"/>
      <c r="Z412" s="335"/>
      <c r="AA412" s="329"/>
      <c r="AB412" s="329"/>
      <c r="AC412" s="329"/>
      <c r="AD412" s="329"/>
      <c r="AE412" s="329"/>
      <c r="AF412" s="329"/>
      <c r="AG412" s="329"/>
      <c r="AH412" s="329"/>
      <c r="AI412" s="329"/>
      <c r="AJ412" s="329"/>
      <c r="AK412" s="329"/>
      <c r="AL412" s="329"/>
      <c r="AM412" s="329"/>
    </row>
    <row r="413" spans="2:39" x14ac:dyDescent="0.45">
      <c r="B413" s="333"/>
      <c r="C413" s="334"/>
      <c r="D413" s="334"/>
      <c r="E413" s="333"/>
      <c r="F413" s="333"/>
      <c r="G413" s="333"/>
      <c r="H413" s="333"/>
      <c r="I413" s="333"/>
      <c r="J413" s="333"/>
      <c r="K413" s="333"/>
      <c r="L413" s="333"/>
      <c r="M413" s="333"/>
      <c r="N413" s="333"/>
      <c r="O413" s="333"/>
      <c r="P413" s="333"/>
      <c r="Q413" s="333"/>
      <c r="R413" s="333"/>
      <c r="S413" s="333"/>
      <c r="T413" s="333"/>
      <c r="U413" s="333"/>
      <c r="V413" s="333"/>
      <c r="W413" s="333"/>
      <c r="Y413" s="335"/>
      <c r="Z413" s="335"/>
      <c r="AA413" s="329"/>
      <c r="AB413" s="329"/>
      <c r="AC413" s="329"/>
      <c r="AD413" s="329"/>
      <c r="AE413" s="329"/>
      <c r="AF413" s="329"/>
      <c r="AG413" s="329"/>
      <c r="AH413" s="329"/>
      <c r="AI413" s="329"/>
      <c r="AJ413" s="329"/>
      <c r="AK413" s="329"/>
      <c r="AL413" s="329"/>
      <c r="AM413" s="329"/>
    </row>
    <row r="414" spans="2:39" x14ac:dyDescent="0.45">
      <c r="B414" s="333"/>
      <c r="C414" s="334"/>
      <c r="D414" s="334"/>
      <c r="E414" s="333"/>
      <c r="F414" s="333"/>
      <c r="G414" s="333"/>
      <c r="H414" s="333"/>
      <c r="I414" s="333"/>
      <c r="J414" s="333"/>
      <c r="K414" s="333"/>
      <c r="L414" s="333"/>
      <c r="M414" s="333"/>
      <c r="N414" s="333"/>
      <c r="O414" s="333"/>
      <c r="P414" s="333"/>
      <c r="Q414" s="333"/>
      <c r="R414" s="333"/>
      <c r="S414" s="333"/>
      <c r="T414" s="333"/>
      <c r="U414" s="333"/>
      <c r="V414" s="333"/>
      <c r="W414" s="333"/>
      <c r="Y414" s="335"/>
      <c r="Z414" s="335"/>
      <c r="AA414" s="329"/>
      <c r="AB414" s="329"/>
      <c r="AC414" s="329"/>
      <c r="AD414" s="329"/>
      <c r="AE414" s="329"/>
      <c r="AF414" s="329"/>
      <c r="AG414" s="329"/>
      <c r="AH414" s="329"/>
      <c r="AI414" s="329"/>
      <c r="AJ414" s="329"/>
      <c r="AK414" s="329"/>
      <c r="AL414" s="329"/>
      <c r="AM414" s="329"/>
    </row>
    <row r="415" spans="2:39" x14ac:dyDescent="0.45">
      <c r="B415" s="333"/>
      <c r="C415" s="334"/>
      <c r="D415" s="334"/>
      <c r="E415" s="333"/>
      <c r="F415" s="333"/>
      <c r="G415" s="333"/>
      <c r="H415" s="333"/>
      <c r="I415" s="333"/>
      <c r="J415" s="333"/>
      <c r="K415" s="333"/>
      <c r="L415" s="333"/>
      <c r="M415" s="333"/>
      <c r="N415" s="333"/>
      <c r="O415" s="333"/>
      <c r="P415" s="333"/>
      <c r="Q415" s="333"/>
      <c r="R415" s="333"/>
      <c r="S415" s="333"/>
      <c r="T415" s="333"/>
      <c r="U415" s="333"/>
      <c r="V415" s="333"/>
      <c r="W415" s="333"/>
      <c r="Y415" s="335"/>
      <c r="Z415" s="335"/>
      <c r="AA415" s="329"/>
      <c r="AB415" s="329"/>
      <c r="AC415" s="329"/>
      <c r="AD415" s="329"/>
      <c r="AE415" s="329"/>
      <c r="AF415" s="329"/>
      <c r="AG415" s="329"/>
      <c r="AH415" s="329"/>
      <c r="AI415" s="329"/>
      <c r="AJ415" s="329"/>
      <c r="AK415" s="329"/>
      <c r="AL415" s="329"/>
      <c r="AM415" s="329"/>
    </row>
    <row r="416" spans="2:39" x14ac:dyDescent="0.45">
      <c r="B416" s="333"/>
      <c r="C416" s="334"/>
      <c r="D416" s="334"/>
      <c r="E416" s="333"/>
      <c r="F416" s="333"/>
      <c r="G416" s="333"/>
      <c r="H416" s="333"/>
      <c r="I416" s="333"/>
      <c r="J416" s="333"/>
      <c r="K416" s="333"/>
      <c r="L416" s="333"/>
      <c r="M416" s="333"/>
      <c r="N416" s="333"/>
      <c r="O416" s="333"/>
      <c r="P416" s="333"/>
      <c r="Q416" s="333"/>
      <c r="R416" s="333"/>
      <c r="S416" s="333"/>
      <c r="T416" s="333"/>
      <c r="U416" s="333"/>
      <c r="V416" s="333"/>
      <c r="W416" s="333"/>
      <c r="Y416" s="335"/>
      <c r="Z416" s="335"/>
      <c r="AA416" s="329"/>
      <c r="AB416" s="329"/>
      <c r="AC416" s="329"/>
      <c r="AD416" s="329"/>
      <c r="AE416" s="329"/>
      <c r="AF416" s="329"/>
      <c r="AG416" s="329"/>
      <c r="AH416" s="329"/>
      <c r="AI416" s="329"/>
      <c r="AJ416" s="329"/>
      <c r="AK416" s="329"/>
      <c r="AL416" s="329"/>
      <c r="AM416" s="329"/>
    </row>
    <row r="417" spans="2:39" x14ac:dyDescent="0.45">
      <c r="B417" s="333"/>
      <c r="C417" s="334"/>
      <c r="D417" s="334"/>
      <c r="E417" s="333"/>
      <c r="F417" s="333"/>
      <c r="G417" s="333"/>
      <c r="H417" s="333"/>
      <c r="I417" s="333"/>
      <c r="J417" s="333"/>
      <c r="K417" s="333"/>
      <c r="L417" s="333"/>
      <c r="M417" s="333"/>
      <c r="N417" s="333"/>
      <c r="O417" s="333"/>
      <c r="P417" s="333"/>
      <c r="Q417" s="333"/>
      <c r="R417" s="333"/>
      <c r="S417" s="333"/>
      <c r="T417" s="333"/>
      <c r="U417" s="333"/>
      <c r="V417" s="333"/>
      <c r="W417" s="333"/>
      <c r="Y417" s="335"/>
      <c r="Z417" s="335"/>
      <c r="AA417" s="329"/>
      <c r="AB417" s="329"/>
      <c r="AC417" s="329"/>
      <c r="AD417" s="329"/>
      <c r="AE417" s="329"/>
      <c r="AF417" s="329"/>
      <c r="AG417" s="329"/>
      <c r="AH417" s="329"/>
      <c r="AI417" s="329"/>
      <c r="AJ417" s="329"/>
      <c r="AK417" s="329"/>
      <c r="AL417" s="329"/>
      <c r="AM417" s="329"/>
    </row>
    <row r="418" spans="2:39" x14ac:dyDescent="0.45">
      <c r="B418" s="333"/>
      <c r="C418" s="334"/>
      <c r="D418" s="334"/>
      <c r="E418" s="333"/>
      <c r="F418" s="333"/>
      <c r="G418" s="333"/>
      <c r="H418" s="333"/>
      <c r="I418" s="333"/>
      <c r="J418" s="333"/>
      <c r="K418" s="333"/>
      <c r="L418" s="333"/>
      <c r="M418" s="333"/>
      <c r="N418" s="333"/>
      <c r="O418" s="333"/>
      <c r="P418" s="333"/>
      <c r="Q418" s="333"/>
      <c r="R418" s="333"/>
      <c r="S418" s="333"/>
      <c r="T418" s="333"/>
      <c r="U418" s="333"/>
      <c r="V418" s="333"/>
      <c r="W418" s="333"/>
      <c r="Y418" s="335"/>
      <c r="Z418" s="335"/>
      <c r="AA418" s="329"/>
      <c r="AB418" s="329"/>
      <c r="AC418" s="329"/>
      <c r="AD418" s="329"/>
      <c r="AE418" s="329"/>
      <c r="AF418" s="329"/>
      <c r="AG418" s="329"/>
      <c r="AH418" s="329"/>
      <c r="AI418" s="329"/>
      <c r="AJ418" s="329"/>
      <c r="AK418" s="329"/>
      <c r="AL418" s="329"/>
      <c r="AM418" s="329"/>
    </row>
    <row r="419" spans="2:39" x14ac:dyDescent="0.45">
      <c r="B419" s="333"/>
      <c r="C419" s="334"/>
      <c r="D419" s="334"/>
      <c r="E419" s="333"/>
      <c r="F419" s="333"/>
      <c r="G419" s="333"/>
      <c r="H419" s="333"/>
      <c r="I419" s="333"/>
      <c r="J419" s="333"/>
      <c r="K419" s="333"/>
      <c r="L419" s="333"/>
      <c r="M419" s="333"/>
      <c r="N419" s="333"/>
      <c r="O419" s="333"/>
      <c r="P419" s="333"/>
      <c r="Q419" s="333"/>
      <c r="R419" s="333"/>
      <c r="S419" s="333"/>
      <c r="T419" s="333"/>
      <c r="U419" s="333"/>
      <c r="V419" s="333"/>
      <c r="W419" s="333"/>
      <c r="Y419" s="335"/>
      <c r="Z419" s="335"/>
      <c r="AA419" s="329"/>
      <c r="AB419" s="329"/>
      <c r="AC419" s="329"/>
      <c r="AD419" s="329"/>
      <c r="AE419" s="329"/>
      <c r="AF419" s="329"/>
      <c r="AG419" s="329"/>
      <c r="AH419" s="329"/>
      <c r="AI419" s="329"/>
      <c r="AJ419" s="329"/>
      <c r="AK419" s="329"/>
      <c r="AL419" s="329"/>
      <c r="AM419" s="329"/>
    </row>
    <row r="420" spans="2:39" x14ac:dyDescent="0.45">
      <c r="B420" s="333"/>
      <c r="C420" s="334"/>
      <c r="D420" s="334"/>
      <c r="E420" s="333"/>
      <c r="F420" s="333"/>
      <c r="G420" s="333"/>
      <c r="H420" s="333"/>
      <c r="I420" s="333"/>
      <c r="J420" s="333"/>
      <c r="K420" s="333"/>
      <c r="L420" s="333"/>
      <c r="M420" s="333"/>
      <c r="N420" s="333"/>
      <c r="O420" s="333"/>
      <c r="P420" s="333"/>
      <c r="Q420" s="333"/>
      <c r="R420" s="333"/>
      <c r="S420" s="333"/>
      <c r="T420" s="333"/>
      <c r="U420" s="333"/>
      <c r="V420" s="333"/>
      <c r="W420" s="333"/>
      <c r="Y420" s="335"/>
      <c r="Z420" s="335"/>
      <c r="AA420" s="329"/>
      <c r="AB420" s="329"/>
      <c r="AC420" s="329"/>
      <c r="AD420" s="329"/>
      <c r="AE420" s="329"/>
      <c r="AF420" s="329"/>
      <c r="AG420" s="329"/>
      <c r="AH420" s="329"/>
      <c r="AI420" s="329"/>
      <c r="AJ420" s="329"/>
      <c r="AK420" s="329"/>
      <c r="AL420" s="329"/>
      <c r="AM420" s="329"/>
    </row>
    <row r="421" spans="2:39" x14ac:dyDescent="0.45">
      <c r="B421" s="333"/>
      <c r="C421" s="334"/>
      <c r="D421" s="334"/>
      <c r="E421" s="333"/>
      <c r="F421" s="333"/>
      <c r="G421" s="333"/>
      <c r="H421" s="333"/>
      <c r="I421" s="333"/>
      <c r="J421" s="333"/>
      <c r="K421" s="333"/>
      <c r="L421" s="333"/>
      <c r="M421" s="333"/>
      <c r="N421" s="333"/>
      <c r="O421" s="333"/>
      <c r="P421" s="333"/>
      <c r="Q421" s="333"/>
      <c r="R421" s="333"/>
      <c r="S421" s="333"/>
      <c r="T421" s="333"/>
      <c r="U421" s="333"/>
      <c r="V421" s="333"/>
      <c r="W421" s="333"/>
      <c r="Y421" s="335"/>
      <c r="Z421" s="335"/>
      <c r="AA421" s="329"/>
      <c r="AB421" s="329"/>
      <c r="AC421" s="329"/>
      <c r="AD421" s="329"/>
      <c r="AE421" s="329"/>
      <c r="AF421" s="329"/>
      <c r="AG421" s="329"/>
      <c r="AH421" s="329"/>
      <c r="AI421" s="329"/>
      <c r="AJ421" s="329"/>
      <c r="AK421" s="329"/>
      <c r="AL421" s="329"/>
      <c r="AM421" s="329"/>
    </row>
    <row r="422" spans="2:39" x14ac:dyDescent="0.45">
      <c r="B422" s="333"/>
      <c r="C422" s="334"/>
      <c r="D422" s="334"/>
      <c r="E422" s="333"/>
      <c r="F422" s="333"/>
      <c r="G422" s="333"/>
      <c r="H422" s="333"/>
      <c r="I422" s="333"/>
      <c r="J422" s="333"/>
      <c r="K422" s="333"/>
      <c r="L422" s="333"/>
      <c r="M422" s="333"/>
      <c r="N422" s="333"/>
      <c r="O422" s="333"/>
      <c r="P422" s="333"/>
      <c r="Q422" s="333"/>
      <c r="R422" s="333"/>
      <c r="S422" s="333"/>
      <c r="T422" s="333"/>
      <c r="U422" s="333"/>
      <c r="V422" s="333"/>
      <c r="W422" s="333"/>
      <c r="Y422" s="335"/>
      <c r="Z422" s="335"/>
      <c r="AA422" s="329"/>
      <c r="AB422" s="329"/>
      <c r="AC422" s="329"/>
      <c r="AD422" s="329"/>
      <c r="AE422" s="329"/>
      <c r="AF422" s="329"/>
      <c r="AG422" s="329"/>
      <c r="AH422" s="329"/>
      <c r="AI422" s="329"/>
      <c r="AJ422" s="329"/>
      <c r="AK422" s="329"/>
      <c r="AL422" s="329"/>
      <c r="AM422" s="329"/>
    </row>
    <row r="423" spans="2:39" x14ac:dyDescent="0.45">
      <c r="B423" s="333"/>
      <c r="C423" s="334"/>
      <c r="D423" s="334"/>
      <c r="E423" s="333"/>
      <c r="F423" s="333"/>
      <c r="G423" s="333"/>
      <c r="H423" s="333"/>
      <c r="I423" s="333"/>
      <c r="J423" s="333"/>
      <c r="K423" s="333"/>
      <c r="L423" s="333"/>
      <c r="M423" s="333"/>
      <c r="N423" s="333"/>
      <c r="O423" s="333"/>
      <c r="P423" s="333"/>
      <c r="Q423" s="333"/>
      <c r="R423" s="333"/>
      <c r="S423" s="333"/>
      <c r="T423" s="333"/>
      <c r="U423" s="333"/>
      <c r="V423" s="333"/>
      <c r="W423" s="333"/>
      <c r="Y423" s="335"/>
      <c r="Z423" s="335"/>
      <c r="AA423" s="329"/>
      <c r="AB423" s="329"/>
      <c r="AC423" s="329"/>
      <c r="AD423" s="329"/>
      <c r="AE423" s="329"/>
      <c r="AF423" s="329"/>
      <c r="AG423" s="329"/>
      <c r="AH423" s="329"/>
      <c r="AI423" s="329"/>
      <c r="AJ423" s="329"/>
      <c r="AK423" s="329"/>
      <c r="AL423" s="329"/>
      <c r="AM423" s="329"/>
    </row>
    <row r="424" spans="2:39" x14ac:dyDescent="0.45">
      <c r="B424" s="333"/>
      <c r="C424" s="334"/>
      <c r="D424" s="334"/>
      <c r="E424" s="333"/>
      <c r="F424" s="333"/>
      <c r="G424" s="333"/>
      <c r="H424" s="333"/>
      <c r="I424" s="333"/>
      <c r="J424" s="333"/>
      <c r="K424" s="333"/>
      <c r="L424" s="333"/>
      <c r="M424" s="333"/>
      <c r="N424" s="333"/>
      <c r="O424" s="333"/>
      <c r="P424" s="333"/>
      <c r="Q424" s="333"/>
      <c r="R424" s="333"/>
      <c r="S424" s="333"/>
      <c r="T424" s="333"/>
      <c r="U424" s="333"/>
      <c r="V424" s="333"/>
      <c r="W424" s="333"/>
      <c r="Y424" s="335"/>
      <c r="Z424" s="335"/>
      <c r="AA424" s="329"/>
      <c r="AB424" s="329"/>
      <c r="AC424" s="329"/>
      <c r="AD424" s="329"/>
      <c r="AE424" s="329"/>
      <c r="AF424" s="329"/>
      <c r="AG424" s="329"/>
      <c r="AH424" s="329"/>
      <c r="AI424" s="329"/>
      <c r="AJ424" s="329"/>
      <c r="AK424" s="329"/>
      <c r="AL424" s="329"/>
      <c r="AM424" s="329"/>
    </row>
    <row r="425" spans="2:39" x14ac:dyDescent="0.45">
      <c r="B425" s="333"/>
      <c r="C425" s="334"/>
      <c r="D425" s="334"/>
      <c r="E425" s="333"/>
      <c r="F425" s="333"/>
      <c r="G425" s="333"/>
      <c r="H425" s="333"/>
      <c r="I425" s="333"/>
      <c r="J425" s="333"/>
      <c r="K425" s="333"/>
      <c r="L425" s="333"/>
      <c r="M425" s="333"/>
      <c r="N425" s="333"/>
      <c r="O425" s="333"/>
      <c r="P425" s="333"/>
      <c r="Q425" s="333"/>
      <c r="R425" s="333"/>
      <c r="S425" s="333"/>
      <c r="T425" s="333"/>
      <c r="U425" s="333"/>
      <c r="V425" s="333"/>
      <c r="W425" s="333"/>
      <c r="Y425" s="335"/>
      <c r="Z425" s="335"/>
      <c r="AA425" s="329"/>
      <c r="AB425" s="329"/>
      <c r="AC425" s="329"/>
      <c r="AD425" s="329"/>
      <c r="AE425" s="329"/>
      <c r="AF425" s="329"/>
      <c r="AG425" s="329"/>
      <c r="AH425" s="329"/>
      <c r="AI425" s="329"/>
      <c r="AJ425" s="329"/>
      <c r="AK425" s="329"/>
      <c r="AL425" s="329"/>
      <c r="AM425" s="329"/>
    </row>
    <row r="426" spans="2:39" x14ac:dyDescent="0.45">
      <c r="B426" s="333"/>
      <c r="C426" s="334"/>
      <c r="D426" s="334"/>
      <c r="E426" s="333"/>
      <c r="F426" s="333"/>
      <c r="G426" s="333"/>
      <c r="H426" s="333"/>
      <c r="I426" s="333"/>
      <c r="J426" s="333"/>
      <c r="K426" s="333"/>
      <c r="L426" s="333"/>
      <c r="M426" s="333"/>
      <c r="N426" s="333"/>
      <c r="O426" s="333"/>
      <c r="P426" s="333"/>
      <c r="Q426" s="333"/>
      <c r="R426" s="333"/>
      <c r="S426" s="333"/>
      <c r="T426" s="333"/>
      <c r="U426" s="333"/>
      <c r="V426" s="333"/>
      <c r="W426" s="333"/>
      <c r="Y426" s="335"/>
      <c r="Z426" s="335"/>
      <c r="AA426" s="329"/>
      <c r="AB426" s="329"/>
      <c r="AC426" s="329"/>
      <c r="AD426" s="329"/>
      <c r="AE426" s="329"/>
      <c r="AF426" s="329"/>
      <c r="AG426" s="329"/>
      <c r="AH426" s="329"/>
      <c r="AI426" s="329"/>
      <c r="AJ426" s="329"/>
      <c r="AK426" s="329"/>
      <c r="AL426" s="329"/>
      <c r="AM426" s="329"/>
    </row>
    <row r="427" spans="2:39" x14ac:dyDescent="0.45">
      <c r="B427" s="333"/>
      <c r="C427" s="334"/>
      <c r="D427" s="334"/>
      <c r="E427" s="333"/>
      <c r="F427" s="333"/>
      <c r="G427" s="333"/>
      <c r="H427" s="333"/>
      <c r="I427" s="333"/>
      <c r="J427" s="333"/>
      <c r="K427" s="333"/>
      <c r="L427" s="333"/>
      <c r="M427" s="333"/>
      <c r="N427" s="333"/>
      <c r="O427" s="333"/>
      <c r="P427" s="333"/>
      <c r="Q427" s="333"/>
      <c r="R427" s="333"/>
      <c r="S427" s="333"/>
      <c r="T427" s="333"/>
      <c r="U427" s="333"/>
      <c r="V427" s="333"/>
      <c r="W427" s="333"/>
      <c r="Y427" s="335"/>
      <c r="Z427" s="335"/>
      <c r="AA427" s="329"/>
      <c r="AB427" s="329"/>
      <c r="AC427" s="329"/>
      <c r="AD427" s="329"/>
      <c r="AE427" s="329"/>
      <c r="AF427" s="329"/>
      <c r="AG427" s="329"/>
      <c r="AH427" s="329"/>
      <c r="AI427" s="329"/>
      <c r="AJ427" s="329"/>
      <c r="AK427" s="329"/>
      <c r="AL427" s="329"/>
      <c r="AM427" s="329"/>
    </row>
    <row r="428" spans="2:39" x14ac:dyDescent="0.45">
      <c r="B428" s="333"/>
      <c r="C428" s="334"/>
      <c r="D428" s="334"/>
      <c r="E428" s="333"/>
      <c r="F428" s="333"/>
      <c r="G428" s="333"/>
      <c r="H428" s="333"/>
      <c r="I428" s="333"/>
      <c r="J428" s="333"/>
      <c r="K428" s="333"/>
      <c r="L428" s="333"/>
      <c r="M428" s="333"/>
      <c r="N428" s="333"/>
      <c r="O428" s="333"/>
      <c r="P428" s="333"/>
      <c r="Q428" s="333"/>
      <c r="R428" s="333"/>
      <c r="S428" s="333"/>
      <c r="T428" s="333"/>
      <c r="U428" s="333"/>
      <c r="V428" s="333"/>
      <c r="W428" s="333"/>
      <c r="Y428" s="335"/>
      <c r="Z428" s="335"/>
      <c r="AA428" s="329"/>
      <c r="AB428" s="329"/>
      <c r="AC428" s="329"/>
      <c r="AD428" s="329"/>
      <c r="AE428" s="329"/>
      <c r="AF428" s="329"/>
      <c r="AG428" s="329"/>
      <c r="AH428" s="329"/>
      <c r="AI428" s="329"/>
      <c r="AJ428" s="329"/>
      <c r="AK428" s="329"/>
      <c r="AL428" s="329"/>
      <c r="AM428" s="329"/>
    </row>
    <row r="429" spans="2:39" x14ac:dyDescent="0.45">
      <c r="B429" s="333"/>
      <c r="C429" s="334"/>
      <c r="D429" s="334"/>
      <c r="E429" s="333"/>
      <c r="F429" s="333"/>
      <c r="G429" s="333"/>
      <c r="H429" s="333"/>
      <c r="I429" s="333"/>
      <c r="J429" s="333"/>
      <c r="K429" s="333"/>
      <c r="L429" s="333"/>
      <c r="M429" s="333"/>
      <c r="N429" s="333"/>
      <c r="O429" s="333"/>
      <c r="P429" s="333"/>
      <c r="Q429" s="333"/>
      <c r="R429" s="333"/>
      <c r="S429" s="333"/>
      <c r="T429" s="333"/>
      <c r="U429" s="333"/>
      <c r="V429" s="333"/>
      <c r="W429" s="333"/>
      <c r="Y429" s="335"/>
      <c r="Z429" s="335"/>
      <c r="AA429" s="329"/>
      <c r="AB429" s="329"/>
      <c r="AC429" s="329"/>
      <c r="AD429" s="329"/>
      <c r="AE429" s="329"/>
      <c r="AF429" s="329"/>
      <c r="AG429" s="329"/>
      <c r="AH429" s="329"/>
      <c r="AI429" s="329"/>
      <c r="AJ429" s="329"/>
      <c r="AK429" s="329"/>
      <c r="AL429" s="329"/>
      <c r="AM429" s="329"/>
    </row>
    <row r="430" spans="2:39" x14ac:dyDescent="0.45">
      <c r="B430" s="333"/>
      <c r="C430" s="334"/>
      <c r="D430" s="334"/>
      <c r="E430" s="333"/>
      <c r="F430" s="333"/>
      <c r="G430" s="333"/>
      <c r="H430" s="333"/>
      <c r="I430" s="333"/>
      <c r="J430" s="333"/>
      <c r="K430" s="333"/>
      <c r="L430" s="333"/>
      <c r="M430" s="333"/>
      <c r="N430" s="333"/>
      <c r="O430" s="333"/>
      <c r="P430" s="333"/>
      <c r="Q430" s="333"/>
      <c r="R430" s="333"/>
      <c r="S430" s="333"/>
      <c r="T430" s="333"/>
      <c r="U430" s="333"/>
      <c r="V430" s="333"/>
      <c r="W430" s="333"/>
      <c r="Y430" s="335"/>
      <c r="Z430" s="335"/>
      <c r="AA430" s="329"/>
      <c r="AB430" s="329"/>
      <c r="AC430" s="329"/>
      <c r="AD430" s="329"/>
      <c r="AE430" s="329"/>
      <c r="AF430" s="329"/>
      <c r="AG430" s="329"/>
      <c r="AH430" s="329"/>
      <c r="AI430" s="329"/>
      <c r="AJ430" s="329"/>
      <c r="AK430" s="329"/>
      <c r="AL430" s="329"/>
      <c r="AM430" s="329"/>
    </row>
    <row r="431" spans="2:39" x14ac:dyDescent="0.45">
      <c r="B431" s="333"/>
      <c r="C431" s="334"/>
      <c r="D431" s="334"/>
      <c r="E431" s="333"/>
      <c r="F431" s="333"/>
      <c r="G431" s="333"/>
      <c r="H431" s="333"/>
      <c r="I431" s="333"/>
      <c r="J431" s="333"/>
      <c r="K431" s="333"/>
      <c r="L431" s="333"/>
      <c r="M431" s="333"/>
      <c r="N431" s="333"/>
      <c r="O431" s="333"/>
      <c r="P431" s="333"/>
      <c r="Q431" s="333"/>
      <c r="R431" s="333"/>
      <c r="S431" s="333"/>
      <c r="T431" s="333"/>
      <c r="U431" s="333"/>
      <c r="V431" s="333"/>
      <c r="W431" s="333"/>
      <c r="Y431" s="335"/>
      <c r="Z431" s="335"/>
      <c r="AA431" s="329"/>
      <c r="AB431" s="329"/>
      <c r="AC431" s="329"/>
      <c r="AD431" s="329"/>
      <c r="AE431" s="329"/>
      <c r="AF431" s="329"/>
      <c r="AG431" s="329"/>
      <c r="AH431" s="329"/>
      <c r="AI431" s="329"/>
      <c r="AJ431" s="329"/>
      <c r="AK431" s="329"/>
      <c r="AL431" s="329"/>
      <c r="AM431" s="329"/>
    </row>
    <row r="432" spans="2:39" x14ac:dyDescent="0.45">
      <c r="B432" s="333"/>
      <c r="C432" s="334"/>
      <c r="D432" s="334"/>
      <c r="E432" s="333"/>
      <c r="F432" s="333"/>
      <c r="G432" s="333"/>
      <c r="H432" s="333"/>
      <c r="I432" s="333"/>
      <c r="J432" s="333"/>
      <c r="K432" s="333"/>
      <c r="L432" s="333"/>
      <c r="M432" s="333"/>
      <c r="N432" s="333"/>
      <c r="O432" s="333"/>
      <c r="P432" s="333"/>
      <c r="Q432" s="333"/>
      <c r="R432" s="333"/>
      <c r="S432" s="333"/>
      <c r="T432" s="333"/>
      <c r="U432" s="333"/>
      <c r="V432" s="333"/>
      <c r="W432" s="333"/>
      <c r="Y432" s="335"/>
      <c r="Z432" s="335"/>
      <c r="AA432" s="329"/>
      <c r="AB432" s="329"/>
      <c r="AC432" s="329"/>
      <c r="AD432" s="329"/>
      <c r="AE432" s="329"/>
      <c r="AF432" s="329"/>
      <c r="AG432" s="329"/>
      <c r="AH432" s="329"/>
      <c r="AI432" s="329"/>
      <c r="AJ432" s="329"/>
      <c r="AK432" s="329"/>
      <c r="AL432" s="329"/>
      <c r="AM432" s="329"/>
    </row>
    <row r="433" spans="2:39" x14ac:dyDescent="0.45">
      <c r="B433" s="333"/>
      <c r="C433" s="334"/>
      <c r="D433" s="334"/>
      <c r="E433" s="333"/>
      <c r="F433" s="333"/>
      <c r="G433" s="333"/>
      <c r="H433" s="333"/>
      <c r="I433" s="333"/>
      <c r="J433" s="333"/>
      <c r="K433" s="333"/>
      <c r="L433" s="333"/>
      <c r="M433" s="333"/>
      <c r="N433" s="333"/>
      <c r="O433" s="333"/>
      <c r="P433" s="333"/>
      <c r="Q433" s="333"/>
      <c r="R433" s="333"/>
      <c r="S433" s="333"/>
      <c r="T433" s="333"/>
      <c r="U433" s="333"/>
      <c r="V433" s="333"/>
      <c r="W433" s="333"/>
      <c r="Y433" s="335"/>
      <c r="Z433" s="335"/>
      <c r="AA433" s="329"/>
      <c r="AB433" s="329"/>
      <c r="AC433" s="329"/>
      <c r="AD433" s="329"/>
      <c r="AE433" s="329"/>
      <c r="AF433" s="329"/>
      <c r="AG433" s="329"/>
      <c r="AH433" s="329"/>
      <c r="AI433" s="329"/>
      <c r="AJ433" s="329"/>
      <c r="AK433" s="329"/>
      <c r="AL433" s="329"/>
      <c r="AM433" s="329"/>
    </row>
    <row r="434" spans="2:39" x14ac:dyDescent="0.45">
      <c r="B434" s="333"/>
      <c r="C434" s="334"/>
      <c r="D434" s="334"/>
      <c r="E434" s="333"/>
      <c r="F434" s="333"/>
      <c r="G434" s="333"/>
      <c r="H434" s="333"/>
      <c r="I434" s="333"/>
      <c r="J434" s="333"/>
      <c r="K434" s="333"/>
      <c r="L434" s="333"/>
      <c r="M434" s="333"/>
      <c r="N434" s="333"/>
      <c r="O434" s="333"/>
      <c r="P434" s="333"/>
      <c r="Q434" s="333"/>
      <c r="R434" s="333"/>
      <c r="S434" s="333"/>
      <c r="T434" s="333"/>
      <c r="U434" s="333"/>
      <c r="V434" s="333"/>
      <c r="W434" s="333"/>
      <c r="Y434" s="335"/>
      <c r="Z434" s="335"/>
      <c r="AA434" s="329"/>
      <c r="AB434" s="329"/>
      <c r="AC434" s="329"/>
      <c r="AD434" s="329"/>
      <c r="AE434" s="329"/>
      <c r="AF434" s="329"/>
      <c r="AG434" s="329"/>
      <c r="AH434" s="329"/>
      <c r="AI434" s="329"/>
      <c r="AJ434" s="329"/>
      <c r="AK434" s="329"/>
      <c r="AL434" s="329"/>
      <c r="AM434" s="329"/>
    </row>
    <row r="435" spans="2:39" x14ac:dyDescent="0.45">
      <c r="B435" s="333"/>
      <c r="C435" s="334"/>
      <c r="D435" s="334"/>
      <c r="E435" s="333"/>
      <c r="F435" s="333"/>
      <c r="G435" s="333"/>
      <c r="H435" s="333"/>
      <c r="I435" s="333"/>
      <c r="J435" s="333"/>
      <c r="K435" s="333"/>
      <c r="L435" s="333"/>
      <c r="M435" s="333"/>
      <c r="N435" s="333"/>
      <c r="O435" s="333"/>
      <c r="P435" s="333"/>
      <c r="Q435" s="333"/>
      <c r="R435" s="333"/>
      <c r="S435" s="333"/>
      <c r="T435" s="333"/>
      <c r="U435" s="333"/>
      <c r="V435" s="333"/>
      <c r="W435" s="333"/>
      <c r="Y435" s="335"/>
      <c r="Z435" s="335"/>
      <c r="AA435" s="329"/>
      <c r="AB435" s="329"/>
      <c r="AC435" s="329"/>
      <c r="AD435" s="329"/>
      <c r="AE435" s="329"/>
      <c r="AF435" s="329"/>
      <c r="AG435" s="329"/>
      <c r="AH435" s="329"/>
      <c r="AI435" s="329"/>
      <c r="AJ435" s="329"/>
      <c r="AK435" s="329"/>
      <c r="AL435" s="329"/>
      <c r="AM435" s="329"/>
    </row>
    <row r="436" spans="2:39" x14ac:dyDescent="0.45">
      <c r="B436" s="333"/>
      <c r="C436" s="334"/>
      <c r="D436" s="334"/>
      <c r="E436" s="333"/>
      <c r="F436" s="333"/>
      <c r="G436" s="333"/>
      <c r="H436" s="333"/>
      <c r="I436" s="333"/>
      <c r="J436" s="333"/>
      <c r="K436" s="333"/>
      <c r="L436" s="333"/>
      <c r="M436" s="333"/>
      <c r="N436" s="333"/>
      <c r="O436" s="333"/>
      <c r="P436" s="333"/>
      <c r="Q436" s="333"/>
      <c r="R436" s="333"/>
      <c r="S436" s="333"/>
      <c r="T436" s="333"/>
      <c r="U436" s="333"/>
      <c r="V436" s="333"/>
      <c r="W436" s="333"/>
      <c r="Y436" s="335"/>
      <c r="Z436" s="335"/>
      <c r="AA436" s="329"/>
      <c r="AB436" s="329"/>
      <c r="AC436" s="329"/>
      <c r="AD436" s="329"/>
      <c r="AE436" s="329"/>
      <c r="AF436" s="329"/>
      <c r="AG436" s="329"/>
      <c r="AH436" s="329"/>
      <c r="AI436" s="329"/>
      <c r="AJ436" s="329"/>
      <c r="AK436" s="329"/>
      <c r="AL436" s="329"/>
      <c r="AM436" s="329"/>
    </row>
    <row r="437" spans="2:39" x14ac:dyDescent="0.45">
      <c r="B437" s="333"/>
      <c r="C437" s="334"/>
      <c r="D437" s="334"/>
      <c r="E437" s="333"/>
      <c r="F437" s="333"/>
      <c r="G437" s="333"/>
      <c r="H437" s="333"/>
      <c r="I437" s="333"/>
      <c r="J437" s="333"/>
      <c r="K437" s="333"/>
      <c r="L437" s="333"/>
      <c r="M437" s="333"/>
      <c r="N437" s="333"/>
      <c r="O437" s="333"/>
      <c r="P437" s="333"/>
      <c r="Q437" s="333"/>
      <c r="R437" s="333"/>
      <c r="S437" s="333"/>
      <c r="T437" s="333"/>
      <c r="U437" s="333"/>
      <c r="V437" s="333"/>
      <c r="W437" s="333"/>
      <c r="Y437" s="335"/>
      <c r="Z437" s="335"/>
      <c r="AA437" s="329"/>
      <c r="AB437" s="329"/>
      <c r="AC437" s="329"/>
      <c r="AD437" s="329"/>
      <c r="AE437" s="329"/>
      <c r="AF437" s="329"/>
      <c r="AG437" s="329"/>
      <c r="AH437" s="329"/>
      <c r="AI437" s="329"/>
      <c r="AJ437" s="329"/>
      <c r="AK437" s="329"/>
      <c r="AL437" s="329"/>
      <c r="AM437" s="329"/>
    </row>
    <row r="438" spans="2:39" x14ac:dyDescent="0.45">
      <c r="B438" s="333"/>
      <c r="C438" s="334"/>
      <c r="D438" s="334"/>
      <c r="E438" s="333"/>
      <c r="F438" s="333"/>
      <c r="G438" s="333"/>
      <c r="H438" s="333"/>
      <c r="I438" s="333"/>
      <c r="J438" s="333"/>
      <c r="K438" s="333"/>
      <c r="L438" s="333"/>
      <c r="M438" s="333"/>
      <c r="N438" s="333"/>
      <c r="O438" s="333"/>
      <c r="P438" s="333"/>
      <c r="Q438" s="333"/>
      <c r="R438" s="333"/>
      <c r="S438" s="333"/>
      <c r="T438" s="333"/>
      <c r="U438" s="333"/>
      <c r="V438" s="333"/>
      <c r="W438" s="333"/>
      <c r="Y438" s="335"/>
      <c r="Z438" s="335"/>
      <c r="AA438" s="329"/>
      <c r="AB438" s="329"/>
      <c r="AC438" s="329"/>
      <c r="AD438" s="329"/>
      <c r="AE438" s="329"/>
      <c r="AF438" s="329"/>
      <c r="AG438" s="329"/>
      <c r="AH438" s="329"/>
      <c r="AI438" s="329"/>
      <c r="AJ438" s="329"/>
      <c r="AK438" s="329"/>
      <c r="AL438" s="329"/>
      <c r="AM438" s="329"/>
    </row>
    <row r="439" spans="2:39" x14ac:dyDescent="0.45">
      <c r="B439" s="333"/>
      <c r="C439" s="334"/>
      <c r="D439" s="334"/>
      <c r="E439" s="333"/>
      <c r="F439" s="333"/>
      <c r="G439" s="333"/>
      <c r="H439" s="333"/>
      <c r="I439" s="333"/>
      <c r="J439" s="333"/>
      <c r="K439" s="333"/>
      <c r="L439" s="333"/>
      <c r="M439" s="333"/>
      <c r="N439" s="333"/>
      <c r="O439" s="333"/>
      <c r="P439" s="333"/>
      <c r="Q439" s="333"/>
      <c r="R439" s="333"/>
      <c r="S439" s="333"/>
      <c r="T439" s="333"/>
      <c r="U439" s="333"/>
      <c r="V439" s="333"/>
      <c r="W439" s="333"/>
      <c r="Y439" s="335"/>
      <c r="Z439" s="335"/>
      <c r="AA439" s="329"/>
      <c r="AB439" s="329"/>
      <c r="AC439" s="329"/>
      <c r="AD439" s="329"/>
      <c r="AE439" s="329"/>
      <c r="AF439" s="329"/>
      <c r="AG439" s="329"/>
      <c r="AH439" s="329"/>
      <c r="AI439" s="329"/>
      <c r="AJ439" s="329"/>
      <c r="AK439" s="329"/>
      <c r="AL439" s="329"/>
      <c r="AM439" s="329"/>
    </row>
    <row r="440" spans="2:39" x14ac:dyDescent="0.45">
      <c r="B440" s="333"/>
      <c r="C440" s="334"/>
      <c r="D440" s="334"/>
      <c r="E440" s="333"/>
      <c r="F440" s="333"/>
      <c r="G440" s="333"/>
      <c r="H440" s="333"/>
      <c r="I440" s="333"/>
      <c r="J440" s="333"/>
      <c r="K440" s="333"/>
      <c r="L440" s="333"/>
      <c r="M440" s="333"/>
      <c r="N440" s="333"/>
      <c r="O440" s="333"/>
      <c r="P440" s="333"/>
      <c r="Q440" s="333"/>
      <c r="R440" s="333"/>
      <c r="S440" s="333"/>
      <c r="T440" s="333"/>
      <c r="U440" s="333"/>
      <c r="V440" s="333"/>
      <c r="W440" s="333"/>
      <c r="Y440" s="335"/>
      <c r="Z440" s="335"/>
      <c r="AA440" s="329"/>
      <c r="AB440" s="329"/>
      <c r="AC440" s="329"/>
      <c r="AD440" s="329"/>
      <c r="AE440" s="329"/>
      <c r="AF440" s="329"/>
      <c r="AG440" s="329"/>
      <c r="AH440" s="329"/>
      <c r="AI440" s="329"/>
      <c r="AJ440" s="329"/>
      <c r="AK440" s="329"/>
      <c r="AL440" s="329"/>
      <c r="AM440" s="329"/>
    </row>
    <row r="441" spans="2:39" x14ac:dyDescent="0.45">
      <c r="B441" s="333"/>
      <c r="C441" s="334"/>
      <c r="D441" s="334"/>
      <c r="E441" s="333"/>
      <c r="F441" s="333"/>
      <c r="G441" s="333"/>
      <c r="H441" s="333"/>
      <c r="I441" s="333"/>
      <c r="J441" s="333"/>
      <c r="K441" s="333"/>
      <c r="L441" s="333"/>
      <c r="M441" s="333"/>
      <c r="N441" s="333"/>
      <c r="O441" s="333"/>
      <c r="P441" s="333"/>
      <c r="Q441" s="333"/>
      <c r="R441" s="333"/>
      <c r="S441" s="333"/>
      <c r="T441" s="333"/>
      <c r="U441" s="333"/>
      <c r="V441" s="333"/>
      <c r="W441" s="333"/>
      <c r="Y441" s="335"/>
      <c r="Z441" s="335"/>
      <c r="AA441" s="329"/>
      <c r="AB441" s="329"/>
      <c r="AC441" s="329"/>
      <c r="AD441" s="329"/>
      <c r="AE441" s="329"/>
      <c r="AF441" s="329"/>
      <c r="AG441" s="329"/>
      <c r="AH441" s="329"/>
      <c r="AI441" s="329"/>
      <c r="AJ441" s="329"/>
      <c r="AK441" s="329"/>
      <c r="AL441" s="329"/>
      <c r="AM441" s="329"/>
    </row>
    <row r="442" spans="2:39" x14ac:dyDescent="0.45">
      <c r="B442" s="333"/>
      <c r="C442" s="334"/>
      <c r="D442" s="334"/>
      <c r="E442" s="333"/>
      <c r="F442" s="333"/>
      <c r="G442" s="333"/>
      <c r="H442" s="333"/>
      <c r="I442" s="333"/>
      <c r="J442" s="333"/>
      <c r="K442" s="333"/>
      <c r="L442" s="333"/>
      <c r="M442" s="333"/>
      <c r="N442" s="333"/>
      <c r="O442" s="333"/>
      <c r="P442" s="333"/>
      <c r="Q442" s="333"/>
      <c r="R442" s="333"/>
      <c r="S442" s="333"/>
      <c r="T442" s="333"/>
      <c r="U442" s="333"/>
      <c r="V442" s="333"/>
      <c r="W442" s="333"/>
      <c r="Y442" s="335"/>
      <c r="Z442" s="335"/>
      <c r="AA442" s="329"/>
      <c r="AB442" s="329"/>
      <c r="AC442" s="329"/>
      <c r="AD442" s="329"/>
      <c r="AE442" s="329"/>
      <c r="AF442" s="329"/>
      <c r="AG442" s="329"/>
      <c r="AH442" s="329"/>
      <c r="AI442" s="329"/>
      <c r="AJ442" s="329"/>
      <c r="AK442" s="329"/>
      <c r="AL442" s="329"/>
      <c r="AM442" s="329"/>
    </row>
    <row r="443" spans="2:39" x14ac:dyDescent="0.45">
      <c r="B443" s="333"/>
      <c r="C443" s="334"/>
      <c r="D443" s="334"/>
      <c r="E443" s="333"/>
      <c r="F443" s="333"/>
      <c r="G443" s="333"/>
      <c r="H443" s="333"/>
      <c r="I443" s="333"/>
      <c r="J443" s="333"/>
      <c r="K443" s="333"/>
      <c r="L443" s="333"/>
      <c r="M443" s="333"/>
      <c r="N443" s="333"/>
      <c r="O443" s="333"/>
      <c r="P443" s="333"/>
      <c r="Q443" s="333"/>
      <c r="R443" s="333"/>
      <c r="S443" s="333"/>
      <c r="T443" s="333"/>
      <c r="U443" s="333"/>
      <c r="V443" s="333"/>
      <c r="W443" s="333"/>
      <c r="Y443" s="335"/>
      <c r="Z443" s="335"/>
      <c r="AA443" s="329"/>
      <c r="AB443" s="329"/>
      <c r="AC443" s="329"/>
      <c r="AD443" s="329"/>
      <c r="AE443" s="329"/>
      <c r="AF443" s="329"/>
      <c r="AG443" s="329"/>
      <c r="AH443" s="329"/>
      <c r="AI443" s="329"/>
      <c r="AJ443" s="329"/>
      <c r="AK443" s="329"/>
      <c r="AL443" s="329"/>
      <c r="AM443" s="329"/>
    </row>
    <row r="444" spans="2:39" x14ac:dyDescent="0.45">
      <c r="B444" s="333"/>
      <c r="C444" s="334"/>
      <c r="D444" s="334"/>
      <c r="E444" s="333"/>
      <c r="F444" s="333"/>
      <c r="G444" s="333"/>
      <c r="H444" s="333"/>
      <c r="I444" s="333"/>
      <c r="J444" s="333"/>
      <c r="K444" s="333"/>
      <c r="L444" s="333"/>
      <c r="M444" s="333"/>
      <c r="N444" s="333"/>
      <c r="O444" s="333"/>
      <c r="P444" s="333"/>
      <c r="Q444" s="333"/>
      <c r="R444" s="333"/>
      <c r="S444" s="333"/>
      <c r="T444" s="333"/>
      <c r="U444" s="333"/>
      <c r="V444" s="333"/>
      <c r="W444" s="333"/>
      <c r="Y444" s="335"/>
      <c r="Z444" s="335"/>
      <c r="AA444" s="329"/>
      <c r="AB444" s="329"/>
      <c r="AC444" s="329"/>
      <c r="AD444" s="329"/>
      <c r="AE444" s="329"/>
      <c r="AF444" s="329"/>
      <c r="AG444" s="329"/>
      <c r="AH444" s="329"/>
      <c r="AI444" s="329"/>
      <c r="AJ444" s="329"/>
      <c r="AK444" s="329"/>
      <c r="AL444" s="329"/>
      <c r="AM444" s="329"/>
    </row>
    <row r="445" spans="2:39" x14ac:dyDescent="0.45">
      <c r="B445" s="333"/>
      <c r="C445" s="334"/>
      <c r="D445" s="334"/>
      <c r="E445" s="333"/>
      <c r="F445" s="333"/>
      <c r="G445" s="333"/>
      <c r="H445" s="333"/>
      <c r="I445" s="333"/>
      <c r="J445" s="333"/>
      <c r="K445" s="333"/>
      <c r="L445" s="333"/>
      <c r="M445" s="333"/>
      <c r="N445" s="333"/>
      <c r="O445" s="333"/>
      <c r="P445" s="333"/>
      <c r="Q445" s="333"/>
      <c r="R445" s="333"/>
      <c r="S445" s="333"/>
      <c r="T445" s="333"/>
      <c r="U445" s="333"/>
      <c r="V445" s="333"/>
      <c r="W445" s="333"/>
      <c r="Y445" s="335"/>
      <c r="Z445" s="335"/>
      <c r="AA445" s="329"/>
      <c r="AB445" s="329"/>
      <c r="AC445" s="329"/>
      <c r="AD445" s="329"/>
      <c r="AE445" s="329"/>
      <c r="AF445" s="329"/>
      <c r="AG445" s="329"/>
      <c r="AH445" s="329"/>
      <c r="AI445" s="329"/>
      <c r="AJ445" s="329"/>
      <c r="AK445" s="329"/>
      <c r="AL445" s="329"/>
      <c r="AM445" s="329"/>
    </row>
    <row r="446" spans="2:39" x14ac:dyDescent="0.45">
      <c r="B446" s="333"/>
      <c r="C446" s="334"/>
      <c r="D446" s="334"/>
      <c r="E446" s="333"/>
      <c r="F446" s="333"/>
      <c r="G446" s="333"/>
      <c r="H446" s="333"/>
      <c r="I446" s="333"/>
      <c r="J446" s="333"/>
      <c r="K446" s="333"/>
      <c r="L446" s="333"/>
      <c r="M446" s="333"/>
      <c r="N446" s="333"/>
      <c r="O446" s="333"/>
      <c r="P446" s="333"/>
      <c r="Q446" s="333"/>
      <c r="R446" s="333"/>
      <c r="S446" s="333"/>
      <c r="T446" s="333"/>
      <c r="U446" s="333"/>
      <c r="V446" s="333"/>
      <c r="W446" s="333"/>
      <c r="Y446" s="335"/>
      <c r="Z446" s="335"/>
      <c r="AA446" s="329"/>
      <c r="AB446" s="329"/>
      <c r="AC446" s="329"/>
      <c r="AD446" s="329"/>
      <c r="AE446" s="329"/>
      <c r="AF446" s="329"/>
      <c r="AG446" s="329"/>
      <c r="AH446" s="329"/>
      <c r="AI446" s="329"/>
      <c r="AJ446" s="329"/>
      <c r="AK446" s="329"/>
      <c r="AL446" s="329"/>
      <c r="AM446" s="329"/>
    </row>
    <row r="447" spans="2:39" x14ac:dyDescent="0.45">
      <c r="B447" s="333"/>
      <c r="C447" s="334"/>
      <c r="D447" s="334"/>
      <c r="E447" s="333"/>
      <c r="F447" s="333"/>
      <c r="G447" s="333"/>
      <c r="H447" s="333"/>
      <c r="I447" s="333"/>
      <c r="J447" s="333"/>
      <c r="K447" s="333"/>
      <c r="L447" s="333"/>
      <c r="M447" s="333"/>
      <c r="N447" s="333"/>
      <c r="O447" s="333"/>
      <c r="P447" s="333"/>
      <c r="Q447" s="333"/>
      <c r="R447" s="333"/>
      <c r="S447" s="333"/>
      <c r="T447" s="333"/>
      <c r="U447" s="333"/>
      <c r="V447" s="333"/>
      <c r="W447" s="333"/>
      <c r="Y447" s="335"/>
      <c r="Z447" s="335"/>
      <c r="AA447" s="329"/>
      <c r="AB447" s="329"/>
      <c r="AC447" s="329"/>
      <c r="AD447" s="329"/>
      <c r="AE447" s="329"/>
      <c r="AF447" s="329"/>
      <c r="AG447" s="329"/>
      <c r="AH447" s="329"/>
      <c r="AI447" s="329"/>
      <c r="AJ447" s="329"/>
      <c r="AK447" s="329"/>
      <c r="AL447" s="329"/>
      <c r="AM447" s="329"/>
    </row>
    <row r="448" spans="2:39" x14ac:dyDescent="0.45">
      <c r="B448" s="333"/>
      <c r="C448" s="334"/>
      <c r="D448" s="334"/>
      <c r="E448" s="333"/>
      <c r="F448" s="333"/>
      <c r="G448" s="333"/>
      <c r="H448" s="333"/>
      <c r="I448" s="333"/>
      <c r="J448" s="333"/>
      <c r="K448" s="333"/>
      <c r="L448" s="333"/>
      <c r="M448" s="333"/>
      <c r="N448" s="333"/>
      <c r="O448" s="333"/>
      <c r="P448" s="333"/>
      <c r="Q448" s="333"/>
      <c r="R448" s="333"/>
      <c r="S448" s="333"/>
      <c r="T448" s="333"/>
      <c r="U448" s="333"/>
      <c r="V448" s="333"/>
      <c r="W448" s="333"/>
      <c r="Y448" s="335"/>
      <c r="Z448" s="335"/>
      <c r="AA448" s="329"/>
      <c r="AB448" s="329"/>
      <c r="AC448" s="329"/>
      <c r="AD448" s="329"/>
      <c r="AE448" s="329"/>
      <c r="AF448" s="329"/>
      <c r="AG448" s="329"/>
      <c r="AH448" s="329"/>
      <c r="AI448" s="329"/>
      <c r="AJ448" s="329"/>
      <c r="AK448" s="329"/>
      <c r="AL448" s="329"/>
      <c r="AM448" s="329"/>
    </row>
    <row r="449" spans="2:39" x14ac:dyDescent="0.45">
      <c r="B449" s="333"/>
      <c r="C449" s="334"/>
      <c r="D449" s="334"/>
      <c r="E449" s="333"/>
      <c r="F449" s="333"/>
      <c r="G449" s="333"/>
      <c r="H449" s="333"/>
      <c r="I449" s="333"/>
      <c r="J449" s="333"/>
      <c r="K449" s="333"/>
      <c r="L449" s="333"/>
      <c r="M449" s="333"/>
      <c r="N449" s="333"/>
      <c r="O449" s="333"/>
      <c r="P449" s="333"/>
      <c r="Q449" s="333"/>
      <c r="R449" s="333"/>
      <c r="S449" s="333"/>
      <c r="T449" s="333"/>
      <c r="U449" s="333"/>
      <c r="V449" s="333"/>
      <c r="W449" s="333"/>
      <c r="Y449" s="335"/>
      <c r="Z449" s="335"/>
      <c r="AA449" s="329"/>
      <c r="AB449" s="329"/>
      <c r="AC449" s="329"/>
      <c r="AD449" s="329"/>
      <c r="AE449" s="329"/>
      <c r="AF449" s="329"/>
      <c r="AG449" s="329"/>
      <c r="AH449" s="329"/>
      <c r="AI449" s="329"/>
      <c r="AJ449" s="329"/>
      <c r="AK449" s="329"/>
      <c r="AL449" s="329"/>
      <c r="AM449" s="329"/>
    </row>
    <row r="450" spans="2:39" x14ac:dyDescent="0.45">
      <c r="B450" s="333"/>
      <c r="C450" s="334"/>
      <c r="D450" s="334"/>
      <c r="E450" s="333"/>
      <c r="F450" s="333"/>
      <c r="G450" s="333"/>
      <c r="H450" s="333"/>
      <c r="I450" s="333"/>
      <c r="J450" s="333"/>
      <c r="K450" s="333"/>
      <c r="L450" s="333"/>
      <c r="M450" s="333"/>
      <c r="N450" s="333"/>
      <c r="O450" s="333"/>
      <c r="P450" s="333"/>
      <c r="Q450" s="333"/>
      <c r="R450" s="333"/>
      <c r="S450" s="333"/>
      <c r="T450" s="333"/>
      <c r="U450" s="333"/>
      <c r="V450" s="333"/>
      <c r="W450" s="333"/>
      <c r="Y450" s="335"/>
      <c r="Z450" s="335"/>
      <c r="AA450" s="329"/>
      <c r="AB450" s="329"/>
      <c r="AC450" s="329"/>
      <c r="AD450" s="329"/>
      <c r="AE450" s="329"/>
      <c r="AF450" s="329"/>
      <c r="AG450" s="329"/>
      <c r="AH450" s="329"/>
      <c r="AI450" s="329"/>
      <c r="AJ450" s="329"/>
      <c r="AK450" s="329"/>
      <c r="AL450" s="329"/>
      <c r="AM450" s="329"/>
    </row>
    <row r="451" spans="2:39" x14ac:dyDescent="0.45">
      <c r="B451" s="333"/>
      <c r="C451" s="334"/>
      <c r="D451" s="334"/>
      <c r="E451" s="333"/>
      <c r="F451" s="333"/>
      <c r="G451" s="333"/>
      <c r="H451" s="333"/>
      <c r="I451" s="333"/>
      <c r="J451" s="333"/>
      <c r="K451" s="333"/>
      <c r="L451" s="333"/>
      <c r="M451" s="333"/>
      <c r="N451" s="333"/>
      <c r="O451" s="333"/>
      <c r="P451" s="333"/>
      <c r="Q451" s="333"/>
      <c r="R451" s="333"/>
      <c r="S451" s="333"/>
      <c r="T451" s="333"/>
      <c r="U451" s="333"/>
      <c r="V451" s="333"/>
      <c r="W451" s="333"/>
      <c r="Y451" s="335"/>
      <c r="Z451" s="335"/>
      <c r="AA451" s="329"/>
      <c r="AB451" s="329"/>
      <c r="AC451" s="329"/>
      <c r="AD451" s="329"/>
      <c r="AE451" s="329"/>
      <c r="AF451" s="329"/>
      <c r="AG451" s="329"/>
      <c r="AH451" s="329"/>
      <c r="AI451" s="329"/>
      <c r="AJ451" s="329"/>
      <c r="AK451" s="329"/>
      <c r="AL451" s="329"/>
      <c r="AM451" s="329"/>
    </row>
    <row r="452" spans="2:39" x14ac:dyDescent="0.45">
      <c r="B452" s="333"/>
      <c r="C452" s="334"/>
      <c r="D452" s="334"/>
      <c r="E452" s="333"/>
      <c r="F452" s="333"/>
      <c r="G452" s="333"/>
      <c r="H452" s="333"/>
      <c r="I452" s="333"/>
      <c r="J452" s="333"/>
      <c r="K452" s="333"/>
      <c r="L452" s="333"/>
      <c r="M452" s="333"/>
      <c r="N452" s="333"/>
      <c r="O452" s="333"/>
      <c r="P452" s="333"/>
      <c r="Q452" s="333"/>
      <c r="R452" s="333"/>
      <c r="S452" s="333"/>
      <c r="T452" s="333"/>
      <c r="U452" s="333"/>
      <c r="V452" s="333"/>
      <c r="W452" s="333"/>
      <c r="Y452" s="335"/>
      <c r="Z452" s="335"/>
      <c r="AA452" s="329"/>
      <c r="AB452" s="329"/>
      <c r="AC452" s="329"/>
      <c r="AD452" s="329"/>
      <c r="AE452" s="329"/>
      <c r="AF452" s="329"/>
      <c r="AG452" s="329"/>
      <c r="AH452" s="329"/>
      <c r="AI452" s="329"/>
      <c r="AJ452" s="329"/>
      <c r="AK452" s="329"/>
      <c r="AL452" s="329"/>
      <c r="AM452" s="329"/>
    </row>
    <row r="453" spans="2:39" x14ac:dyDescent="0.45">
      <c r="B453" s="333"/>
      <c r="C453" s="334"/>
      <c r="D453" s="334"/>
      <c r="E453" s="333"/>
      <c r="F453" s="333"/>
      <c r="G453" s="333"/>
      <c r="H453" s="333"/>
      <c r="I453" s="333"/>
      <c r="J453" s="333"/>
      <c r="K453" s="333"/>
      <c r="L453" s="333"/>
      <c r="M453" s="333"/>
      <c r="N453" s="333"/>
      <c r="O453" s="333"/>
      <c r="P453" s="333"/>
      <c r="Q453" s="333"/>
      <c r="R453" s="333"/>
      <c r="S453" s="333"/>
      <c r="T453" s="333"/>
      <c r="U453" s="333"/>
      <c r="V453" s="333"/>
      <c r="W453" s="333"/>
      <c r="Y453" s="335"/>
      <c r="Z453" s="335"/>
      <c r="AA453" s="329"/>
      <c r="AB453" s="329"/>
      <c r="AC453" s="329"/>
      <c r="AD453" s="329"/>
      <c r="AE453" s="329"/>
      <c r="AF453" s="329"/>
      <c r="AG453" s="329"/>
      <c r="AH453" s="329"/>
      <c r="AI453" s="329"/>
      <c r="AJ453" s="329"/>
      <c r="AK453" s="329"/>
      <c r="AL453" s="329"/>
      <c r="AM453" s="329"/>
    </row>
    <row r="454" spans="2:39" x14ac:dyDescent="0.45">
      <c r="B454" s="333"/>
      <c r="C454" s="334"/>
      <c r="D454" s="334"/>
      <c r="E454" s="333"/>
      <c r="F454" s="333"/>
      <c r="G454" s="333"/>
      <c r="H454" s="333"/>
      <c r="I454" s="333"/>
      <c r="J454" s="333"/>
      <c r="K454" s="333"/>
      <c r="L454" s="333"/>
      <c r="M454" s="333"/>
      <c r="N454" s="333"/>
      <c r="O454" s="333"/>
      <c r="P454" s="333"/>
      <c r="Q454" s="333"/>
      <c r="R454" s="333"/>
      <c r="S454" s="333"/>
      <c r="T454" s="333"/>
      <c r="U454" s="333"/>
      <c r="V454" s="333"/>
      <c r="W454" s="333"/>
      <c r="Y454" s="335"/>
      <c r="Z454" s="335"/>
      <c r="AA454" s="329"/>
      <c r="AB454" s="329"/>
      <c r="AC454" s="329"/>
      <c r="AD454" s="329"/>
      <c r="AE454" s="329"/>
      <c r="AF454" s="329"/>
      <c r="AG454" s="329"/>
      <c r="AH454" s="329"/>
      <c r="AI454" s="329"/>
      <c r="AJ454" s="329"/>
      <c r="AK454" s="329"/>
      <c r="AL454" s="329"/>
      <c r="AM454" s="329"/>
    </row>
    <row r="455" spans="2:39" x14ac:dyDescent="0.45">
      <c r="B455" s="333"/>
      <c r="C455" s="334"/>
      <c r="D455" s="334"/>
      <c r="E455" s="333"/>
      <c r="F455" s="333"/>
      <c r="G455" s="333"/>
      <c r="H455" s="333"/>
      <c r="I455" s="333"/>
      <c r="J455" s="333"/>
      <c r="K455" s="333"/>
      <c r="L455" s="333"/>
      <c r="M455" s="333"/>
      <c r="N455" s="333"/>
      <c r="O455" s="333"/>
      <c r="P455" s="333"/>
      <c r="Q455" s="333"/>
      <c r="R455" s="333"/>
      <c r="S455" s="333"/>
      <c r="T455" s="333"/>
      <c r="U455" s="333"/>
      <c r="V455" s="333"/>
      <c r="W455" s="333"/>
      <c r="Y455" s="335"/>
      <c r="Z455" s="335"/>
      <c r="AA455" s="329"/>
      <c r="AB455" s="329"/>
      <c r="AC455" s="329"/>
      <c r="AD455" s="329"/>
      <c r="AE455" s="329"/>
      <c r="AF455" s="329"/>
      <c r="AG455" s="329"/>
      <c r="AH455" s="329"/>
      <c r="AI455" s="329"/>
      <c r="AJ455" s="329"/>
      <c r="AK455" s="329"/>
      <c r="AL455" s="329"/>
      <c r="AM455" s="329"/>
    </row>
    <row r="456" spans="2:39" x14ac:dyDescent="0.45">
      <c r="B456" s="333"/>
      <c r="C456" s="334"/>
      <c r="D456" s="334"/>
      <c r="E456" s="333"/>
      <c r="F456" s="333"/>
      <c r="G456" s="333"/>
      <c r="H456" s="333"/>
      <c r="I456" s="333"/>
      <c r="J456" s="333"/>
      <c r="K456" s="333"/>
      <c r="L456" s="333"/>
      <c r="M456" s="333"/>
      <c r="N456" s="333"/>
      <c r="O456" s="333"/>
      <c r="P456" s="333"/>
      <c r="Q456" s="333"/>
      <c r="R456" s="333"/>
      <c r="S456" s="333"/>
      <c r="T456" s="333"/>
      <c r="U456" s="333"/>
      <c r="V456" s="333"/>
      <c r="W456" s="333"/>
      <c r="Y456" s="335"/>
      <c r="Z456" s="335"/>
      <c r="AA456" s="329"/>
      <c r="AB456" s="329"/>
      <c r="AC456" s="329"/>
      <c r="AD456" s="329"/>
      <c r="AE456" s="329"/>
      <c r="AF456" s="329"/>
      <c r="AG456" s="329"/>
      <c r="AH456" s="329"/>
      <c r="AI456" s="329"/>
      <c r="AJ456" s="329"/>
      <c r="AK456" s="329"/>
      <c r="AL456" s="329"/>
      <c r="AM456" s="329"/>
    </row>
    <row r="457" spans="2:39" x14ac:dyDescent="0.45">
      <c r="B457" s="333"/>
      <c r="C457" s="334"/>
      <c r="D457" s="334"/>
      <c r="E457" s="333"/>
      <c r="F457" s="333"/>
      <c r="G457" s="333"/>
      <c r="H457" s="333"/>
      <c r="I457" s="333"/>
      <c r="J457" s="333"/>
      <c r="K457" s="333"/>
      <c r="L457" s="333"/>
      <c r="M457" s="333"/>
      <c r="N457" s="333"/>
      <c r="O457" s="333"/>
      <c r="P457" s="333"/>
      <c r="Q457" s="333"/>
      <c r="R457" s="333"/>
      <c r="S457" s="333"/>
      <c r="T457" s="333"/>
      <c r="U457" s="333"/>
      <c r="V457" s="333"/>
      <c r="W457" s="333"/>
      <c r="Y457" s="335"/>
      <c r="Z457" s="335"/>
      <c r="AA457" s="329"/>
      <c r="AB457" s="329"/>
      <c r="AC457" s="329"/>
      <c r="AD457" s="329"/>
      <c r="AE457" s="329"/>
      <c r="AF457" s="329"/>
      <c r="AG457" s="329"/>
      <c r="AH457" s="329"/>
      <c r="AI457" s="329"/>
      <c r="AJ457" s="329"/>
      <c r="AK457" s="329"/>
      <c r="AL457" s="329"/>
      <c r="AM457" s="329"/>
    </row>
    <row r="458" spans="2:39" x14ac:dyDescent="0.45">
      <c r="B458" s="333"/>
      <c r="C458" s="334"/>
      <c r="D458" s="334"/>
      <c r="E458" s="333"/>
      <c r="F458" s="333"/>
      <c r="G458" s="333"/>
      <c r="H458" s="333"/>
      <c r="I458" s="333"/>
      <c r="J458" s="333"/>
      <c r="K458" s="333"/>
      <c r="L458" s="333"/>
      <c r="M458" s="333"/>
      <c r="N458" s="333"/>
      <c r="O458" s="333"/>
      <c r="P458" s="333"/>
      <c r="Q458" s="333"/>
      <c r="R458" s="333"/>
      <c r="S458" s="333"/>
      <c r="T458" s="333"/>
      <c r="U458" s="333"/>
      <c r="V458" s="333"/>
      <c r="W458" s="333"/>
      <c r="Y458" s="335"/>
      <c r="Z458" s="335"/>
      <c r="AA458" s="329"/>
      <c r="AB458" s="329"/>
      <c r="AC458" s="329"/>
      <c r="AD458" s="329"/>
      <c r="AE458" s="329"/>
      <c r="AF458" s="329"/>
      <c r="AG458" s="329"/>
      <c r="AH458" s="329"/>
      <c r="AI458" s="329"/>
      <c r="AJ458" s="329"/>
      <c r="AK458" s="329"/>
      <c r="AL458" s="329"/>
      <c r="AM458" s="329"/>
    </row>
    <row r="459" spans="2:39" x14ac:dyDescent="0.45">
      <c r="B459" s="333"/>
      <c r="C459" s="334"/>
      <c r="D459" s="334"/>
      <c r="E459" s="333"/>
      <c r="F459" s="333"/>
      <c r="G459" s="333"/>
      <c r="H459" s="333"/>
      <c r="I459" s="333"/>
      <c r="J459" s="333"/>
      <c r="K459" s="333"/>
      <c r="L459" s="333"/>
      <c r="M459" s="333"/>
      <c r="N459" s="333"/>
      <c r="O459" s="333"/>
      <c r="P459" s="333"/>
      <c r="Q459" s="333"/>
      <c r="R459" s="333"/>
      <c r="S459" s="333"/>
      <c r="T459" s="333"/>
      <c r="U459" s="333"/>
      <c r="V459" s="333"/>
      <c r="W459" s="333"/>
      <c r="Y459" s="335"/>
      <c r="Z459" s="335"/>
      <c r="AA459" s="329"/>
      <c r="AB459" s="329"/>
      <c r="AC459" s="329"/>
      <c r="AD459" s="329"/>
      <c r="AE459" s="329"/>
      <c r="AF459" s="329"/>
      <c r="AG459" s="329"/>
      <c r="AH459" s="329"/>
      <c r="AI459" s="329"/>
      <c r="AJ459" s="329"/>
      <c r="AK459" s="329"/>
      <c r="AL459" s="329"/>
      <c r="AM459" s="329"/>
    </row>
    <row r="460" spans="2:39" x14ac:dyDescent="0.45">
      <c r="B460" s="333"/>
      <c r="C460" s="334"/>
      <c r="D460" s="334"/>
      <c r="E460" s="333"/>
      <c r="F460" s="333"/>
      <c r="G460" s="333"/>
      <c r="H460" s="333"/>
      <c r="I460" s="333"/>
      <c r="J460" s="333"/>
      <c r="K460" s="333"/>
      <c r="L460" s="333"/>
      <c r="M460" s="333"/>
      <c r="N460" s="333"/>
      <c r="O460" s="333"/>
      <c r="P460" s="333"/>
      <c r="Q460" s="333"/>
      <c r="R460" s="333"/>
      <c r="S460" s="333"/>
      <c r="T460" s="333"/>
      <c r="U460" s="333"/>
      <c r="V460" s="333"/>
      <c r="W460" s="333"/>
      <c r="Y460" s="335"/>
      <c r="Z460" s="335"/>
      <c r="AA460" s="329"/>
      <c r="AB460" s="329"/>
      <c r="AC460" s="329"/>
      <c r="AD460" s="329"/>
      <c r="AE460" s="329"/>
      <c r="AF460" s="329"/>
      <c r="AG460" s="329"/>
      <c r="AH460" s="329"/>
      <c r="AI460" s="329"/>
      <c r="AJ460" s="329"/>
      <c r="AK460" s="329"/>
      <c r="AL460" s="329"/>
      <c r="AM460" s="329"/>
    </row>
    <row r="461" spans="2:39" x14ac:dyDescent="0.45">
      <c r="B461" s="333"/>
      <c r="C461" s="334"/>
      <c r="D461" s="334"/>
      <c r="E461" s="333"/>
      <c r="F461" s="333"/>
      <c r="G461" s="333"/>
      <c r="H461" s="333"/>
      <c r="I461" s="333"/>
      <c r="J461" s="333"/>
      <c r="K461" s="333"/>
      <c r="L461" s="333"/>
      <c r="M461" s="333"/>
      <c r="N461" s="333"/>
      <c r="O461" s="333"/>
      <c r="P461" s="333"/>
      <c r="Q461" s="333"/>
      <c r="R461" s="333"/>
      <c r="S461" s="333"/>
      <c r="T461" s="333"/>
      <c r="U461" s="333"/>
      <c r="V461" s="333"/>
      <c r="W461" s="333"/>
      <c r="Y461" s="335"/>
      <c r="Z461" s="335"/>
      <c r="AA461" s="329"/>
      <c r="AB461" s="329"/>
      <c r="AC461" s="329"/>
      <c r="AD461" s="329"/>
      <c r="AE461" s="329"/>
      <c r="AF461" s="329"/>
      <c r="AG461" s="329"/>
      <c r="AH461" s="329"/>
      <c r="AI461" s="329"/>
      <c r="AJ461" s="329"/>
      <c r="AK461" s="329"/>
      <c r="AL461" s="329"/>
      <c r="AM461" s="329"/>
    </row>
    <row r="462" spans="2:39" x14ac:dyDescent="0.45">
      <c r="B462" s="333"/>
      <c r="C462" s="334"/>
      <c r="D462" s="334"/>
      <c r="E462" s="333"/>
      <c r="F462" s="333"/>
      <c r="G462" s="333"/>
      <c r="H462" s="333"/>
      <c r="I462" s="333"/>
      <c r="J462" s="333"/>
      <c r="K462" s="333"/>
      <c r="L462" s="333"/>
      <c r="M462" s="333"/>
      <c r="N462" s="333"/>
      <c r="O462" s="333"/>
      <c r="P462" s="333"/>
      <c r="Q462" s="333"/>
      <c r="R462" s="333"/>
      <c r="S462" s="333"/>
      <c r="T462" s="333"/>
      <c r="U462" s="333"/>
      <c r="V462" s="333"/>
      <c r="W462" s="333"/>
      <c r="Y462" s="335"/>
      <c r="Z462" s="335"/>
      <c r="AA462" s="329"/>
      <c r="AB462" s="329"/>
      <c r="AC462" s="329"/>
      <c r="AD462" s="329"/>
      <c r="AE462" s="329"/>
      <c r="AF462" s="329"/>
      <c r="AG462" s="329"/>
      <c r="AH462" s="329"/>
      <c r="AI462" s="329"/>
      <c r="AJ462" s="329"/>
      <c r="AK462" s="329"/>
      <c r="AL462" s="329"/>
      <c r="AM462" s="329"/>
    </row>
    <row r="463" spans="2:39" x14ac:dyDescent="0.45">
      <c r="B463" s="333"/>
      <c r="C463" s="334"/>
      <c r="D463" s="334"/>
      <c r="E463" s="333"/>
      <c r="F463" s="333"/>
      <c r="G463" s="333"/>
      <c r="H463" s="333"/>
      <c r="I463" s="333"/>
      <c r="J463" s="333"/>
      <c r="K463" s="333"/>
      <c r="L463" s="333"/>
      <c r="M463" s="333"/>
      <c r="N463" s="333"/>
      <c r="O463" s="333"/>
      <c r="P463" s="333"/>
      <c r="Q463" s="333"/>
      <c r="R463" s="333"/>
      <c r="S463" s="333"/>
      <c r="T463" s="333"/>
      <c r="U463" s="333"/>
      <c r="V463" s="333"/>
      <c r="W463" s="333"/>
      <c r="Y463" s="335"/>
      <c r="Z463" s="335"/>
      <c r="AA463" s="329"/>
      <c r="AB463" s="329"/>
      <c r="AC463" s="329"/>
      <c r="AD463" s="329"/>
      <c r="AE463" s="329"/>
      <c r="AF463" s="329"/>
      <c r="AG463" s="329"/>
      <c r="AH463" s="329"/>
      <c r="AI463" s="329"/>
      <c r="AJ463" s="329"/>
      <c r="AK463" s="329"/>
      <c r="AL463" s="329"/>
      <c r="AM463" s="329"/>
    </row>
    <row r="464" spans="2:39" x14ac:dyDescent="0.45">
      <c r="B464" s="333"/>
      <c r="C464" s="334"/>
      <c r="D464" s="334"/>
      <c r="E464" s="333"/>
      <c r="F464" s="333"/>
      <c r="G464" s="333"/>
      <c r="H464" s="333"/>
      <c r="I464" s="333"/>
      <c r="J464" s="333"/>
      <c r="K464" s="333"/>
      <c r="L464" s="333"/>
      <c r="M464" s="333"/>
      <c r="N464" s="333"/>
      <c r="O464" s="333"/>
      <c r="P464" s="333"/>
      <c r="Q464" s="333"/>
      <c r="R464" s="333"/>
      <c r="S464" s="333"/>
      <c r="T464" s="333"/>
      <c r="U464" s="333"/>
      <c r="V464" s="333"/>
      <c r="W464" s="333"/>
      <c r="Y464" s="335"/>
      <c r="Z464" s="335"/>
      <c r="AA464" s="329"/>
      <c r="AB464" s="329"/>
      <c r="AC464" s="329"/>
      <c r="AD464" s="329"/>
      <c r="AE464" s="329"/>
      <c r="AF464" s="329"/>
      <c r="AG464" s="329"/>
      <c r="AH464" s="329"/>
      <c r="AI464" s="329"/>
      <c r="AJ464" s="329"/>
      <c r="AK464" s="329"/>
      <c r="AL464" s="329"/>
      <c r="AM464" s="329"/>
    </row>
    <row r="465" spans="2:39" x14ac:dyDescent="0.45">
      <c r="B465" s="333"/>
      <c r="C465" s="334"/>
      <c r="D465" s="334"/>
      <c r="E465" s="333"/>
      <c r="F465" s="333"/>
      <c r="G465" s="333"/>
      <c r="H465" s="333"/>
      <c r="I465" s="333"/>
      <c r="J465" s="333"/>
      <c r="K465" s="333"/>
      <c r="L465" s="333"/>
      <c r="M465" s="333"/>
      <c r="N465" s="333"/>
      <c r="O465" s="333"/>
      <c r="P465" s="333"/>
      <c r="Q465" s="333"/>
      <c r="R465" s="333"/>
      <c r="S465" s="333"/>
      <c r="T465" s="333"/>
      <c r="U465" s="333"/>
      <c r="V465" s="333"/>
      <c r="W465" s="333"/>
      <c r="Y465" s="335"/>
      <c r="Z465" s="335"/>
      <c r="AA465" s="329"/>
      <c r="AB465" s="329"/>
      <c r="AC465" s="329"/>
      <c r="AD465" s="329"/>
      <c r="AE465" s="329"/>
      <c r="AF465" s="329"/>
      <c r="AG465" s="329"/>
      <c r="AH465" s="329"/>
      <c r="AI465" s="329"/>
      <c r="AJ465" s="329"/>
      <c r="AK465" s="329"/>
      <c r="AL465" s="329"/>
      <c r="AM465" s="329"/>
    </row>
    <row r="466" spans="2:39" x14ac:dyDescent="0.45">
      <c r="B466" s="333"/>
      <c r="C466" s="334"/>
      <c r="D466" s="334"/>
      <c r="E466" s="333"/>
      <c r="F466" s="333"/>
      <c r="G466" s="333"/>
      <c r="H466" s="333"/>
      <c r="I466" s="333"/>
      <c r="J466" s="333"/>
      <c r="K466" s="333"/>
      <c r="L466" s="333"/>
      <c r="M466" s="333"/>
      <c r="N466" s="333"/>
      <c r="O466" s="333"/>
      <c r="P466" s="333"/>
      <c r="Q466" s="333"/>
      <c r="R466" s="333"/>
      <c r="S466" s="333"/>
      <c r="T466" s="333"/>
      <c r="U466" s="333"/>
      <c r="V466" s="333"/>
      <c r="W466" s="333"/>
      <c r="Y466" s="335"/>
      <c r="Z466" s="335"/>
      <c r="AA466" s="329"/>
      <c r="AB466" s="329"/>
      <c r="AC466" s="329"/>
      <c r="AD466" s="329"/>
      <c r="AE466" s="329"/>
      <c r="AF466" s="329"/>
      <c r="AG466" s="329"/>
      <c r="AH466" s="329"/>
      <c r="AI466" s="329"/>
      <c r="AJ466" s="329"/>
      <c r="AK466" s="329"/>
      <c r="AL466" s="329"/>
      <c r="AM466" s="329"/>
    </row>
    <row r="467" spans="2:39" x14ac:dyDescent="0.45">
      <c r="B467" s="333"/>
      <c r="C467" s="334"/>
      <c r="D467" s="334"/>
      <c r="E467" s="333"/>
      <c r="F467" s="333"/>
      <c r="G467" s="333"/>
      <c r="H467" s="333"/>
      <c r="I467" s="333"/>
      <c r="J467" s="333"/>
      <c r="K467" s="333"/>
      <c r="L467" s="333"/>
      <c r="M467" s="333"/>
      <c r="N467" s="333"/>
      <c r="O467" s="333"/>
      <c r="P467" s="333"/>
      <c r="Q467" s="333"/>
      <c r="R467" s="333"/>
      <c r="S467" s="333"/>
      <c r="T467" s="333"/>
      <c r="U467" s="333"/>
      <c r="V467" s="333"/>
      <c r="W467" s="333"/>
      <c r="Y467" s="335"/>
      <c r="Z467" s="335"/>
      <c r="AA467" s="329"/>
      <c r="AB467" s="329"/>
      <c r="AC467" s="329"/>
      <c r="AD467" s="329"/>
      <c r="AE467" s="329"/>
      <c r="AF467" s="329"/>
      <c r="AG467" s="329"/>
      <c r="AH467" s="329"/>
      <c r="AI467" s="329"/>
      <c r="AJ467" s="329"/>
      <c r="AK467" s="329"/>
      <c r="AL467" s="329"/>
      <c r="AM467" s="329"/>
    </row>
    <row r="468" spans="2:39" x14ac:dyDescent="0.45">
      <c r="B468" s="333"/>
      <c r="C468" s="334"/>
      <c r="D468" s="334"/>
      <c r="E468" s="333"/>
      <c r="F468" s="333"/>
      <c r="G468" s="333"/>
      <c r="H468" s="333"/>
      <c r="I468" s="333"/>
      <c r="J468" s="333"/>
      <c r="K468" s="333"/>
      <c r="L468" s="333"/>
      <c r="M468" s="333"/>
      <c r="N468" s="333"/>
      <c r="O468" s="333"/>
      <c r="P468" s="333"/>
      <c r="Q468" s="333"/>
      <c r="R468" s="333"/>
      <c r="S468" s="333"/>
      <c r="T468" s="333"/>
      <c r="U468" s="333"/>
      <c r="V468" s="333"/>
      <c r="W468" s="333"/>
      <c r="Y468" s="335"/>
      <c r="Z468" s="335"/>
      <c r="AA468" s="329"/>
      <c r="AB468" s="329"/>
      <c r="AC468" s="329"/>
      <c r="AD468" s="329"/>
      <c r="AE468" s="329"/>
      <c r="AF468" s="329"/>
      <c r="AG468" s="329"/>
      <c r="AH468" s="329"/>
      <c r="AI468" s="329"/>
      <c r="AJ468" s="329"/>
      <c r="AK468" s="329"/>
      <c r="AL468" s="329"/>
      <c r="AM468" s="329"/>
    </row>
    <row r="469" spans="2:39" x14ac:dyDescent="0.45">
      <c r="B469" s="333"/>
      <c r="C469" s="334"/>
      <c r="D469" s="334"/>
      <c r="E469" s="333"/>
      <c r="F469" s="333"/>
      <c r="G469" s="333"/>
      <c r="H469" s="333"/>
      <c r="I469" s="333"/>
      <c r="J469" s="333"/>
      <c r="K469" s="333"/>
      <c r="L469" s="333"/>
      <c r="M469" s="333"/>
      <c r="N469" s="333"/>
      <c r="O469" s="333"/>
      <c r="P469" s="333"/>
      <c r="Q469" s="333"/>
      <c r="R469" s="333"/>
      <c r="S469" s="333"/>
      <c r="T469" s="333"/>
      <c r="U469" s="333"/>
      <c r="V469" s="333"/>
      <c r="W469" s="333"/>
      <c r="Y469" s="335"/>
      <c r="Z469" s="335"/>
      <c r="AA469" s="329"/>
      <c r="AB469" s="329"/>
      <c r="AC469" s="329"/>
      <c r="AD469" s="329"/>
      <c r="AE469" s="329"/>
      <c r="AF469" s="329"/>
      <c r="AG469" s="329"/>
      <c r="AH469" s="329"/>
      <c r="AI469" s="329"/>
      <c r="AJ469" s="329"/>
      <c r="AK469" s="329"/>
      <c r="AL469" s="329"/>
      <c r="AM469" s="329"/>
    </row>
    <row r="470" spans="2:39" x14ac:dyDescent="0.45">
      <c r="B470" s="333"/>
      <c r="C470" s="334"/>
      <c r="D470" s="334"/>
      <c r="E470" s="333"/>
      <c r="F470" s="333"/>
      <c r="G470" s="333"/>
      <c r="H470" s="333"/>
      <c r="I470" s="333"/>
      <c r="J470" s="333"/>
      <c r="K470" s="333"/>
      <c r="L470" s="333"/>
      <c r="M470" s="333"/>
      <c r="N470" s="333"/>
      <c r="O470" s="333"/>
      <c r="P470" s="333"/>
      <c r="Q470" s="333"/>
      <c r="R470" s="333"/>
      <c r="S470" s="333"/>
      <c r="T470" s="333"/>
      <c r="U470" s="333"/>
      <c r="V470" s="333"/>
      <c r="W470" s="333"/>
      <c r="Y470" s="335"/>
      <c r="Z470" s="335"/>
      <c r="AA470" s="329"/>
      <c r="AB470" s="329"/>
      <c r="AC470" s="329"/>
      <c r="AD470" s="329"/>
      <c r="AE470" s="329"/>
      <c r="AF470" s="329"/>
      <c r="AG470" s="329"/>
      <c r="AH470" s="329"/>
      <c r="AI470" s="329"/>
      <c r="AJ470" s="329"/>
      <c r="AK470" s="329"/>
      <c r="AL470" s="329"/>
      <c r="AM470" s="329"/>
    </row>
    <row r="471" spans="2:39" x14ac:dyDescent="0.45">
      <c r="B471" s="333"/>
      <c r="C471" s="334"/>
      <c r="D471" s="334"/>
      <c r="E471" s="333"/>
      <c r="F471" s="333"/>
      <c r="G471" s="333"/>
      <c r="H471" s="333"/>
      <c r="I471" s="333"/>
      <c r="J471" s="333"/>
      <c r="K471" s="333"/>
      <c r="L471" s="333"/>
      <c r="M471" s="333"/>
      <c r="N471" s="333"/>
      <c r="O471" s="333"/>
      <c r="P471" s="333"/>
      <c r="Q471" s="333"/>
      <c r="R471" s="333"/>
      <c r="S471" s="333"/>
      <c r="T471" s="333"/>
      <c r="U471" s="333"/>
      <c r="V471" s="333"/>
      <c r="W471" s="333"/>
      <c r="Y471" s="335"/>
      <c r="Z471" s="335"/>
      <c r="AA471" s="329"/>
      <c r="AB471" s="329"/>
      <c r="AC471" s="329"/>
      <c r="AD471" s="329"/>
      <c r="AE471" s="329"/>
      <c r="AF471" s="329"/>
      <c r="AG471" s="329"/>
      <c r="AH471" s="329"/>
      <c r="AI471" s="329"/>
      <c r="AJ471" s="329"/>
      <c r="AK471" s="329"/>
      <c r="AL471" s="329"/>
      <c r="AM471" s="329"/>
    </row>
    <row r="472" spans="2:39" x14ac:dyDescent="0.45">
      <c r="B472" s="333"/>
      <c r="C472" s="334"/>
      <c r="D472" s="334"/>
      <c r="E472" s="333"/>
      <c r="F472" s="333"/>
      <c r="G472" s="333"/>
      <c r="H472" s="333"/>
      <c r="I472" s="333"/>
      <c r="J472" s="333"/>
      <c r="K472" s="333"/>
      <c r="L472" s="333"/>
      <c r="M472" s="333"/>
      <c r="N472" s="333"/>
      <c r="O472" s="333"/>
      <c r="P472" s="333"/>
      <c r="Q472" s="333"/>
      <c r="R472" s="333"/>
      <c r="S472" s="333"/>
      <c r="T472" s="333"/>
      <c r="U472" s="333"/>
      <c r="V472" s="333"/>
      <c r="W472" s="333"/>
      <c r="Y472" s="335"/>
      <c r="Z472" s="335"/>
      <c r="AA472" s="329"/>
      <c r="AB472" s="329"/>
      <c r="AC472" s="329"/>
      <c r="AD472" s="329"/>
      <c r="AE472" s="329"/>
      <c r="AF472" s="329"/>
      <c r="AG472" s="329"/>
      <c r="AH472" s="329"/>
      <c r="AI472" s="329"/>
      <c r="AJ472" s="329"/>
      <c r="AK472" s="329"/>
      <c r="AL472" s="329"/>
      <c r="AM472" s="329"/>
    </row>
    <row r="473" spans="2:39" x14ac:dyDescent="0.45">
      <c r="B473" s="333"/>
      <c r="C473" s="334"/>
      <c r="D473" s="334"/>
      <c r="E473" s="333"/>
      <c r="F473" s="333"/>
      <c r="G473" s="333"/>
      <c r="H473" s="333"/>
      <c r="I473" s="333"/>
      <c r="J473" s="333"/>
      <c r="K473" s="333"/>
      <c r="L473" s="333"/>
      <c r="M473" s="333"/>
      <c r="N473" s="333"/>
      <c r="O473" s="333"/>
      <c r="P473" s="333"/>
      <c r="Q473" s="333"/>
      <c r="R473" s="333"/>
      <c r="S473" s="333"/>
      <c r="T473" s="333"/>
      <c r="U473" s="333"/>
      <c r="V473" s="333"/>
      <c r="W473" s="333"/>
      <c r="Y473" s="335"/>
      <c r="Z473" s="335"/>
      <c r="AA473" s="329"/>
      <c r="AB473" s="329"/>
      <c r="AC473" s="329"/>
      <c r="AD473" s="329"/>
      <c r="AE473" s="329"/>
      <c r="AF473" s="329"/>
      <c r="AG473" s="329"/>
      <c r="AH473" s="329"/>
      <c r="AI473" s="329"/>
      <c r="AJ473" s="329"/>
      <c r="AK473" s="329"/>
      <c r="AL473" s="329"/>
      <c r="AM473" s="329"/>
    </row>
    <row r="474" spans="2:39" x14ac:dyDescent="0.45">
      <c r="B474" s="333"/>
      <c r="C474" s="334"/>
      <c r="D474" s="334"/>
      <c r="E474" s="333"/>
      <c r="F474" s="333"/>
      <c r="G474" s="333"/>
      <c r="H474" s="333"/>
      <c r="I474" s="333"/>
      <c r="J474" s="333"/>
      <c r="K474" s="333"/>
      <c r="L474" s="333"/>
      <c r="M474" s="333"/>
      <c r="N474" s="333"/>
      <c r="O474" s="333"/>
      <c r="P474" s="333"/>
      <c r="Q474" s="333"/>
      <c r="R474" s="333"/>
      <c r="S474" s="333"/>
      <c r="T474" s="333"/>
      <c r="U474" s="333"/>
      <c r="V474" s="333"/>
      <c r="W474" s="333"/>
      <c r="Y474" s="335"/>
      <c r="Z474" s="335"/>
      <c r="AA474" s="329"/>
      <c r="AB474" s="329"/>
      <c r="AC474" s="329"/>
      <c r="AD474" s="329"/>
      <c r="AE474" s="329"/>
      <c r="AF474" s="329"/>
      <c r="AG474" s="329"/>
      <c r="AH474" s="329"/>
      <c r="AI474" s="329"/>
      <c r="AJ474" s="329"/>
      <c r="AK474" s="329"/>
      <c r="AL474" s="329"/>
      <c r="AM474" s="329"/>
    </row>
    <row r="475" spans="2:39" x14ac:dyDescent="0.45">
      <c r="B475" s="333"/>
      <c r="C475" s="334"/>
      <c r="D475" s="334"/>
      <c r="E475" s="333"/>
      <c r="F475" s="333"/>
      <c r="G475" s="333"/>
      <c r="H475" s="333"/>
      <c r="I475" s="333"/>
      <c r="J475" s="333"/>
      <c r="K475" s="333"/>
      <c r="L475" s="333"/>
      <c r="M475" s="333"/>
      <c r="N475" s="333"/>
      <c r="O475" s="333"/>
      <c r="P475" s="333"/>
      <c r="Q475" s="333"/>
      <c r="R475" s="333"/>
      <c r="S475" s="333"/>
      <c r="T475" s="333"/>
      <c r="U475" s="333"/>
      <c r="V475" s="333"/>
      <c r="W475" s="333"/>
      <c r="Y475" s="335"/>
      <c r="Z475" s="335"/>
      <c r="AA475" s="329"/>
      <c r="AB475" s="329"/>
      <c r="AC475" s="329"/>
      <c r="AD475" s="329"/>
      <c r="AE475" s="329"/>
      <c r="AF475" s="329"/>
      <c r="AG475" s="329"/>
      <c r="AH475" s="329"/>
      <c r="AI475" s="329"/>
      <c r="AJ475" s="329"/>
      <c r="AK475" s="329"/>
      <c r="AL475" s="329"/>
      <c r="AM475" s="329"/>
    </row>
    <row r="476" spans="2:39" x14ac:dyDescent="0.45">
      <c r="B476" s="333"/>
      <c r="C476" s="334"/>
      <c r="D476" s="334"/>
      <c r="E476" s="333"/>
      <c r="F476" s="333"/>
      <c r="G476" s="333"/>
      <c r="H476" s="333"/>
      <c r="I476" s="333"/>
      <c r="J476" s="333"/>
      <c r="K476" s="333"/>
      <c r="L476" s="333"/>
      <c r="M476" s="333"/>
      <c r="N476" s="333"/>
      <c r="O476" s="333"/>
      <c r="P476" s="333"/>
      <c r="Q476" s="333"/>
      <c r="R476" s="333"/>
      <c r="S476" s="333"/>
      <c r="T476" s="333"/>
      <c r="U476" s="333"/>
      <c r="V476" s="333"/>
      <c r="W476" s="333"/>
      <c r="Y476" s="335"/>
      <c r="Z476" s="335"/>
      <c r="AA476" s="329"/>
      <c r="AB476" s="329"/>
      <c r="AC476" s="329"/>
      <c r="AD476" s="329"/>
      <c r="AE476" s="329"/>
      <c r="AF476" s="329"/>
      <c r="AG476" s="329"/>
      <c r="AH476" s="329"/>
      <c r="AI476" s="329"/>
      <c r="AJ476" s="329"/>
      <c r="AK476" s="329"/>
      <c r="AL476" s="329"/>
      <c r="AM476" s="329"/>
    </row>
    <row r="477" spans="2:39" x14ac:dyDescent="0.45">
      <c r="B477" s="333"/>
      <c r="C477" s="334"/>
      <c r="D477" s="334"/>
      <c r="E477" s="333"/>
      <c r="F477" s="333"/>
      <c r="G477" s="333"/>
      <c r="H477" s="333"/>
      <c r="I477" s="333"/>
      <c r="J477" s="333"/>
      <c r="K477" s="333"/>
      <c r="L477" s="333"/>
      <c r="M477" s="333"/>
      <c r="N477" s="333"/>
      <c r="O477" s="333"/>
      <c r="P477" s="333"/>
      <c r="Q477" s="333"/>
      <c r="R477" s="333"/>
      <c r="S477" s="333"/>
      <c r="T477" s="333"/>
      <c r="U477" s="333"/>
      <c r="V477" s="333"/>
      <c r="W477" s="333"/>
      <c r="Y477" s="335"/>
      <c r="Z477" s="335"/>
      <c r="AA477" s="329"/>
      <c r="AB477" s="329"/>
      <c r="AC477" s="329"/>
      <c r="AD477" s="329"/>
      <c r="AE477" s="329"/>
      <c r="AF477" s="329"/>
      <c r="AG477" s="329"/>
      <c r="AH477" s="329"/>
      <c r="AI477" s="329"/>
      <c r="AJ477" s="329"/>
      <c r="AK477" s="329"/>
      <c r="AL477" s="329"/>
      <c r="AM477" s="329"/>
    </row>
    <row r="478" spans="2:39" x14ac:dyDescent="0.45">
      <c r="B478" s="333"/>
      <c r="C478" s="334"/>
      <c r="D478" s="334"/>
      <c r="E478" s="333"/>
      <c r="F478" s="333"/>
      <c r="G478" s="333"/>
      <c r="H478" s="333"/>
      <c r="I478" s="333"/>
      <c r="J478" s="333"/>
      <c r="K478" s="333"/>
      <c r="L478" s="333"/>
      <c r="M478" s="333"/>
      <c r="N478" s="333"/>
      <c r="O478" s="333"/>
      <c r="P478" s="333"/>
      <c r="Q478" s="333"/>
      <c r="R478" s="333"/>
      <c r="S478" s="333"/>
      <c r="T478" s="333"/>
      <c r="U478" s="333"/>
      <c r="V478" s="333"/>
      <c r="W478" s="333"/>
      <c r="Y478" s="335"/>
      <c r="Z478" s="335"/>
      <c r="AA478" s="329"/>
      <c r="AB478" s="329"/>
      <c r="AC478" s="329"/>
      <c r="AD478" s="329"/>
      <c r="AE478" s="329"/>
      <c r="AF478" s="329"/>
      <c r="AG478" s="329"/>
      <c r="AH478" s="329"/>
      <c r="AI478" s="329"/>
      <c r="AJ478" s="329"/>
      <c r="AK478" s="329"/>
      <c r="AL478" s="329"/>
      <c r="AM478" s="329"/>
    </row>
    <row r="479" spans="2:39" x14ac:dyDescent="0.45">
      <c r="B479" s="333"/>
      <c r="C479" s="334"/>
      <c r="D479" s="334"/>
      <c r="E479" s="333"/>
      <c r="F479" s="333"/>
      <c r="G479" s="333"/>
      <c r="H479" s="333"/>
      <c r="I479" s="333"/>
      <c r="J479" s="333"/>
      <c r="K479" s="333"/>
      <c r="L479" s="333"/>
      <c r="M479" s="333"/>
      <c r="N479" s="333"/>
      <c r="O479" s="333"/>
      <c r="P479" s="333"/>
      <c r="Q479" s="333"/>
      <c r="R479" s="333"/>
      <c r="S479" s="333"/>
      <c r="T479" s="333"/>
      <c r="U479" s="333"/>
      <c r="V479" s="333"/>
      <c r="W479" s="333"/>
      <c r="Y479" s="335"/>
      <c r="Z479" s="335"/>
      <c r="AA479" s="329"/>
      <c r="AB479" s="329"/>
      <c r="AC479" s="329"/>
      <c r="AD479" s="329"/>
      <c r="AE479" s="329"/>
      <c r="AF479" s="329"/>
      <c r="AG479" s="329"/>
      <c r="AH479" s="329"/>
      <c r="AI479" s="329"/>
      <c r="AJ479" s="329"/>
      <c r="AK479" s="329"/>
      <c r="AL479" s="329"/>
      <c r="AM479" s="329"/>
    </row>
    <row r="480" spans="2:39" x14ac:dyDescent="0.45">
      <c r="B480" s="333"/>
      <c r="C480" s="334"/>
      <c r="D480" s="334"/>
      <c r="E480" s="333"/>
      <c r="F480" s="333"/>
      <c r="G480" s="333"/>
      <c r="H480" s="333"/>
      <c r="I480" s="333"/>
      <c r="J480" s="333"/>
      <c r="K480" s="333"/>
      <c r="L480" s="333"/>
      <c r="M480" s="333"/>
      <c r="N480" s="333"/>
      <c r="O480" s="333"/>
      <c r="P480" s="333"/>
      <c r="Q480" s="333"/>
      <c r="R480" s="333"/>
      <c r="S480" s="333"/>
      <c r="T480" s="333"/>
      <c r="U480" s="333"/>
      <c r="V480" s="333"/>
      <c r="W480" s="333"/>
      <c r="Y480" s="335"/>
      <c r="Z480" s="335"/>
      <c r="AA480" s="329"/>
      <c r="AB480" s="329"/>
      <c r="AC480" s="329"/>
      <c r="AD480" s="329"/>
      <c r="AE480" s="329"/>
      <c r="AF480" s="329"/>
      <c r="AG480" s="329"/>
      <c r="AH480" s="329"/>
      <c r="AI480" s="329"/>
      <c r="AJ480" s="329"/>
      <c r="AK480" s="329"/>
      <c r="AL480" s="329"/>
      <c r="AM480" s="329"/>
    </row>
    <row r="481" spans="2:39" x14ac:dyDescent="0.45">
      <c r="B481" s="333"/>
      <c r="C481" s="334"/>
      <c r="D481" s="334"/>
      <c r="E481" s="333"/>
      <c r="F481" s="333"/>
      <c r="G481" s="333"/>
      <c r="H481" s="333"/>
      <c r="I481" s="333"/>
      <c r="J481" s="333"/>
      <c r="K481" s="333"/>
      <c r="L481" s="333"/>
      <c r="M481" s="333"/>
      <c r="N481" s="333"/>
      <c r="O481" s="333"/>
      <c r="P481" s="333"/>
      <c r="Q481" s="333"/>
      <c r="R481" s="333"/>
      <c r="S481" s="333"/>
      <c r="T481" s="333"/>
      <c r="U481" s="333"/>
      <c r="V481" s="333"/>
      <c r="W481" s="333"/>
      <c r="Y481" s="335"/>
      <c r="Z481" s="335"/>
      <c r="AA481" s="329"/>
      <c r="AB481" s="329"/>
      <c r="AC481" s="329"/>
      <c r="AD481" s="329"/>
      <c r="AE481" s="329"/>
      <c r="AF481" s="329"/>
      <c r="AG481" s="329"/>
      <c r="AH481" s="329"/>
      <c r="AI481" s="329"/>
      <c r="AJ481" s="329"/>
      <c r="AK481" s="329"/>
      <c r="AL481" s="329"/>
      <c r="AM481" s="329"/>
    </row>
    <row r="482" spans="2:39" x14ac:dyDescent="0.45">
      <c r="B482" s="333"/>
      <c r="C482" s="334"/>
      <c r="D482" s="334"/>
      <c r="E482" s="333"/>
      <c r="F482" s="333"/>
      <c r="G482" s="333"/>
      <c r="H482" s="333"/>
      <c r="I482" s="333"/>
      <c r="J482" s="333"/>
      <c r="K482" s="333"/>
      <c r="L482" s="333"/>
      <c r="M482" s="333"/>
      <c r="N482" s="333"/>
      <c r="O482" s="333"/>
      <c r="P482" s="333"/>
      <c r="Q482" s="333"/>
      <c r="R482" s="333"/>
      <c r="S482" s="333"/>
      <c r="T482" s="333"/>
      <c r="U482" s="333"/>
      <c r="V482" s="333"/>
      <c r="W482" s="333"/>
      <c r="Y482" s="335"/>
      <c r="Z482" s="335"/>
      <c r="AA482" s="329"/>
      <c r="AB482" s="329"/>
      <c r="AC482" s="329"/>
      <c r="AD482" s="329"/>
      <c r="AE482" s="329"/>
      <c r="AF482" s="329"/>
      <c r="AG482" s="329"/>
      <c r="AH482" s="329"/>
      <c r="AI482" s="329"/>
      <c r="AJ482" s="329"/>
      <c r="AK482" s="329"/>
      <c r="AL482" s="329"/>
      <c r="AM482" s="329"/>
    </row>
    <row r="483" spans="2:39" x14ac:dyDescent="0.45">
      <c r="B483" s="333"/>
      <c r="C483" s="334"/>
      <c r="D483" s="334"/>
      <c r="E483" s="333"/>
      <c r="F483" s="333"/>
      <c r="G483" s="333"/>
      <c r="H483" s="333"/>
      <c r="I483" s="333"/>
      <c r="J483" s="333"/>
      <c r="K483" s="333"/>
      <c r="L483" s="333"/>
      <c r="M483" s="333"/>
      <c r="N483" s="333"/>
      <c r="O483" s="333"/>
      <c r="P483" s="333"/>
      <c r="Q483" s="333"/>
      <c r="R483" s="333"/>
      <c r="S483" s="333"/>
      <c r="T483" s="333"/>
      <c r="U483" s="333"/>
      <c r="V483" s="333"/>
      <c r="W483" s="333"/>
      <c r="Y483" s="335"/>
      <c r="Z483" s="335"/>
      <c r="AA483" s="329"/>
      <c r="AB483" s="329"/>
      <c r="AC483" s="329"/>
      <c r="AD483" s="329"/>
      <c r="AE483" s="329"/>
      <c r="AF483" s="329"/>
      <c r="AG483" s="329"/>
      <c r="AH483" s="329"/>
      <c r="AI483" s="329"/>
      <c r="AJ483" s="329"/>
      <c r="AK483" s="329"/>
      <c r="AL483" s="329"/>
      <c r="AM483" s="329"/>
    </row>
    <row r="484" spans="2:39" x14ac:dyDescent="0.45">
      <c r="B484" s="333"/>
      <c r="C484" s="334"/>
      <c r="D484" s="334"/>
      <c r="E484" s="333"/>
      <c r="F484" s="333"/>
      <c r="G484" s="333"/>
      <c r="H484" s="333"/>
      <c r="I484" s="333"/>
      <c r="J484" s="333"/>
      <c r="K484" s="333"/>
      <c r="L484" s="333"/>
      <c r="M484" s="333"/>
      <c r="N484" s="333"/>
      <c r="O484" s="333"/>
      <c r="P484" s="333"/>
      <c r="Q484" s="333"/>
      <c r="R484" s="333"/>
      <c r="S484" s="333"/>
      <c r="T484" s="333"/>
      <c r="U484" s="333"/>
      <c r="V484" s="333"/>
      <c r="W484" s="333"/>
      <c r="Y484" s="335"/>
      <c r="Z484" s="335"/>
      <c r="AA484" s="329"/>
      <c r="AB484" s="329"/>
      <c r="AC484" s="329"/>
      <c r="AD484" s="329"/>
      <c r="AE484" s="329"/>
      <c r="AF484" s="329"/>
      <c r="AG484" s="329"/>
      <c r="AH484" s="329"/>
      <c r="AI484" s="329"/>
      <c r="AJ484" s="329"/>
      <c r="AK484" s="329"/>
      <c r="AL484" s="329"/>
      <c r="AM484" s="329"/>
    </row>
    <row r="485" spans="2:39" x14ac:dyDescent="0.45">
      <c r="B485" s="333"/>
      <c r="C485" s="334"/>
      <c r="D485" s="334"/>
      <c r="E485" s="333"/>
      <c r="F485" s="333"/>
      <c r="G485" s="333"/>
      <c r="H485" s="333"/>
      <c r="I485" s="333"/>
      <c r="J485" s="333"/>
      <c r="K485" s="333"/>
      <c r="L485" s="333"/>
      <c r="M485" s="333"/>
      <c r="N485" s="333"/>
      <c r="O485" s="333"/>
      <c r="P485" s="333"/>
      <c r="Q485" s="333"/>
      <c r="R485" s="333"/>
      <c r="S485" s="333"/>
      <c r="T485" s="333"/>
      <c r="U485" s="333"/>
      <c r="V485" s="333"/>
      <c r="W485" s="333"/>
      <c r="Y485" s="335"/>
      <c r="Z485" s="335"/>
      <c r="AA485" s="329"/>
      <c r="AB485" s="329"/>
      <c r="AC485" s="329"/>
      <c r="AD485" s="329"/>
      <c r="AE485" s="329"/>
      <c r="AF485" s="329"/>
      <c r="AG485" s="329"/>
      <c r="AH485" s="329"/>
      <c r="AI485" s="329"/>
      <c r="AJ485" s="329"/>
      <c r="AK485" s="329"/>
      <c r="AL485" s="329"/>
      <c r="AM485" s="329"/>
    </row>
    <row r="486" spans="2:39" x14ac:dyDescent="0.45">
      <c r="B486" s="333"/>
      <c r="C486" s="334"/>
      <c r="D486" s="334"/>
      <c r="E486" s="333"/>
      <c r="F486" s="333"/>
      <c r="G486" s="333"/>
      <c r="H486" s="333"/>
      <c r="I486" s="333"/>
      <c r="J486" s="333"/>
      <c r="K486" s="333"/>
      <c r="L486" s="333"/>
      <c r="M486" s="333"/>
      <c r="N486" s="333"/>
      <c r="O486" s="333"/>
      <c r="P486" s="333"/>
      <c r="Q486" s="333"/>
      <c r="R486" s="333"/>
      <c r="S486" s="333"/>
      <c r="T486" s="333"/>
      <c r="U486" s="333"/>
      <c r="V486" s="333"/>
      <c r="W486" s="333"/>
      <c r="Y486" s="335"/>
      <c r="Z486" s="335"/>
      <c r="AA486" s="329"/>
      <c r="AB486" s="329"/>
      <c r="AC486" s="329"/>
      <c r="AD486" s="329"/>
      <c r="AE486" s="329"/>
      <c r="AF486" s="329"/>
      <c r="AG486" s="329"/>
      <c r="AH486" s="329"/>
      <c r="AI486" s="329"/>
      <c r="AJ486" s="329"/>
      <c r="AK486" s="329"/>
      <c r="AL486" s="329"/>
      <c r="AM486" s="329"/>
    </row>
    <row r="487" spans="2:39" x14ac:dyDescent="0.45">
      <c r="B487" s="333"/>
      <c r="C487" s="334"/>
      <c r="D487" s="334"/>
      <c r="E487" s="333"/>
      <c r="F487" s="333"/>
      <c r="G487" s="333"/>
      <c r="H487" s="333"/>
      <c r="I487" s="333"/>
      <c r="J487" s="333"/>
      <c r="K487" s="333"/>
      <c r="L487" s="333"/>
      <c r="M487" s="333"/>
      <c r="N487" s="333"/>
      <c r="O487" s="333"/>
      <c r="P487" s="333"/>
      <c r="Q487" s="333"/>
      <c r="R487" s="333"/>
      <c r="S487" s="333"/>
      <c r="T487" s="333"/>
      <c r="U487" s="333"/>
      <c r="V487" s="333"/>
      <c r="W487" s="333"/>
      <c r="Y487" s="335"/>
      <c r="Z487" s="335"/>
      <c r="AA487" s="329"/>
      <c r="AB487" s="329"/>
      <c r="AC487" s="329"/>
      <c r="AD487" s="329"/>
      <c r="AE487" s="329"/>
      <c r="AF487" s="329"/>
      <c r="AG487" s="329"/>
      <c r="AH487" s="329"/>
      <c r="AI487" s="329"/>
      <c r="AJ487" s="329"/>
      <c r="AK487" s="329"/>
      <c r="AL487" s="329"/>
      <c r="AM487" s="329"/>
    </row>
    <row r="488" spans="2:39" x14ac:dyDescent="0.45">
      <c r="B488" s="333"/>
      <c r="C488" s="334"/>
      <c r="D488" s="334"/>
      <c r="E488" s="333"/>
      <c r="F488" s="333"/>
      <c r="G488" s="333"/>
      <c r="H488" s="333"/>
      <c r="I488" s="333"/>
      <c r="J488" s="333"/>
      <c r="K488" s="333"/>
      <c r="L488" s="333"/>
      <c r="M488" s="333"/>
      <c r="N488" s="333"/>
      <c r="O488" s="333"/>
      <c r="P488" s="333"/>
      <c r="Q488" s="333"/>
      <c r="R488" s="333"/>
      <c r="S488" s="333"/>
      <c r="T488" s="333"/>
      <c r="U488" s="333"/>
      <c r="V488" s="333"/>
      <c r="W488" s="333"/>
      <c r="Y488" s="335"/>
      <c r="Z488" s="335"/>
      <c r="AA488" s="329"/>
      <c r="AB488" s="329"/>
      <c r="AC488" s="329"/>
      <c r="AD488" s="329"/>
      <c r="AE488" s="329"/>
      <c r="AF488" s="329"/>
      <c r="AG488" s="329"/>
      <c r="AH488" s="329"/>
      <c r="AI488" s="329"/>
      <c r="AJ488" s="329"/>
      <c r="AK488" s="329"/>
      <c r="AL488" s="329"/>
      <c r="AM488" s="329"/>
    </row>
    <row r="489" spans="2:39" x14ac:dyDescent="0.45">
      <c r="B489" s="333"/>
      <c r="C489" s="334"/>
      <c r="D489" s="334"/>
      <c r="E489" s="333"/>
      <c r="F489" s="333"/>
      <c r="G489" s="333"/>
      <c r="H489" s="333"/>
      <c r="I489" s="333"/>
      <c r="J489" s="333"/>
      <c r="K489" s="333"/>
      <c r="L489" s="333"/>
      <c r="M489" s="333"/>
      <c r="N489" s="333"/>
      <c r="O489" s="333"/>
      <c r="P489" s="333"/>
      <c r="Q489" s="333"/>
      <c r="R489" s="333"/>
      <c r="S489" s="333"/>
      <c r="T489" s="333"/>
      <c r="U489" s="333"/>
      <c r="V489" s="333"/>
      <c r="W489" s="333"/>
      <c r="Y489" s="335"/>
      <c r="Z489" s="335"/>
      <c r="AA489" s="329"/>
      <c r="AB489" s="329"/>
      <c r="AC489" s="329"/>
      <c r="AD489" s="329"/>
      <c r="AE489" s="329"/>
      <c r="AF489" s="329"/>
      <c r="AG489" s="329"/>
      <c r="AH489" s="329"/>
      <c r="AI489" s="329"/>
      <c r="AJ489" s="329"/>
      <c r="AK489" s="329"/>
      <c r="AL489" s="329"/>
      <c r="AM489" s="329"/>
    </row>
    <row r="490" spans="2:39" x14ac:dyDescent="0.45">
      <c r="B490" s="333"/>
      <c r="C490" s="334"/>
      <c r="D490" s="334"/>
      <c r="E490" s="333"/>
      <c r="F490" s="333"/>
      <c r="G490" s="333"/>
      <c r="H490" s="333"/>
      <c r="I490" s="333"/>
      <c r="J490" s="333"/>
      <c r="K490" s="333"/>
      <c r="L490" s="333"/>
      <c r="M490" s="333"/>
      <c r="N490" s="333"/>
      <c r="O490" s="333"/>
      <c r="P490" s="333"/>
      <c r="Q490" s="333"/>
      <c r="R490" s="333"/>
      <c r="S490" s="333"/>
      <c r="T490" s="333"/>
      <c r="U490" s="333"/>
      <c r="V490" s="333"/>
      <c r="W490" s="333"/>
      <c r="Y490" s="335"/>
      <c r="Z490" s="335"/>
      <c r="AA490" s="329"/>
      <c r="AB490" s="329"/>
      <c r="AC490" s="329"/>
      <c r="AD490" s="329"/>
      <c r="AE490" s="329"/>
      <c r="AF490" s="329"/>
      <c r="AG490" s="329"/>
      <c r="AH490" s="329"/>
      <c r="AI490" s="329"/>
      <c r="AJ490" s="329"/>
      <c r="AK490" s="329"/>
      <c r="AL490" s="329"/>
      <c r="AM490" s="329"/>
    </row>
    <row r="491" spans="2:39" x14ac:dyDescent="0.45">
      <c r="B491" s="333"/>
      <c r="C491" s="334"/>
      <c r="D491" s="334"/>
      <c r="E491" s="333"/>
      <c r="F491" s="333"/>
      <c r="G491" s="333"/>
      <c r="H491" s="333"/>
      <c r="I491" s="333"/>
      <c r="J491" s="333"/>
      <c r="K491" s="333"/>
      <c r="L491" s="333"/>
      <c r="M491" s="333"/>
      <c r="N491" s="333"/>
      <c r="O491" s="333"/>
      <c r="P491" s="333"/>
      <c r="Q491" s="333"/>
      <c r="R491" s="333"/>
      <c r="S491" s="333"/>
      <c r="T491" s="333"/>
      <c r="U491" s="333"/>
      <c r="V491" s="333"/>
      <c r="W491" s="333"/>
      <c r="Y491" s="335"/>
      <c r="Z491" s="335"/>
      <c r="AA491" s="329"/>
      <c r="AB491" s="329"/>
      <c r="AC491" s="329"/>
      <c r="AD491" s="329"/>
      <c r="AE491" s="329"/>
      <c r="AF491" s="329"/>
      <c r="AG491" s="329"/>
      <c r="AH491" s="329"/>
      <c r="AI491" s="329"/>
      <c r="AJ491" s="329"/>
      <c r="AK491" s="329"/>
      <c r="AL491" s="329"/>
      <c r="AM491" s="329"/>
    </row>
    <row r="492" spans="2:39" x14ac:dyDescent="0.45">
      <c r="B492" s="333"/>
      <c r="C492" s="334"/>
      <c r="D492" s="334"/>
      <c r="E492" s="333"/>
      <c r="F492" s="333"/>
      <c r="G492" s="333"/>
      <c r="H492" s="333"/>
      <c r="I492" s="333"/>
      <c r="J492" s="333"/>
      <c r="K492" s="333"/>
      <c r="L492" s="333"/>
      <c r="M492" s="333"/>
      <c r="N492" s="333"/>
      <c r="O492" s="333"/>
      <c r="P492" s="333"/>
      <c r="Q492" s="333"/>
      <c r="R492" s="333"/>
      <c r="S492" s="333"/>
      <c r="T492" s="333"/>
      <c r="U492" s="333"/>
      <c r="V492" s="333"/>
      <c r="W492" s="333"/>
      <c r="Y492" s="335"/>
      <c r="Z492" s="335"/>
      <c r="AA492" s="329"/>
      <c r="AB492" s="329"/>
      <c r="AC492" s="329"/>
      <c r="AD492" s="329"/>
      <c r="AE492" s="329"/>
      <c r="AF492" s="329"/>
      <c r="AG492" s="329"/>
      <c r="AH492" s="329"/>
      <c r="AI492" s="329"/>
      <c r="AJ492" s="329"/>
      <c r="AK492" s="329"/>
      <c r="AL492" s="329"/>
      <c r="AM492" s="329"/>
    </row>
    <row r="493" spans="2:39" x14ac:dyDescent="0.45">
      <c r="B493" s="333"/>
      <c r="C493" s="334"/>
      <c r="D493" s="334"/>
      <c r="E493" s="333"/>
      <c r="F493" s="333"/>
      <c r="G493" s="333"/>
      <c r="H493" s="333"/>
      <c r="I493" s="333"/>
      <c r="J493" s="333"/>
      <c r="K493" s="333"/>
      <c r="L493" s="333"/>
      <c r="M493" s="333"/>
      <c r="N493" s="333"/>
      <c r="O493" s="333"/>
      <c r="P493" s="333"/>
      <c r="Q493" s="333"/>
      <c r="R493" s="333"/>
      <c r="S493" s="333"/>
      <c r="T493" s="333"/>
      <c r="U493" s="333"/>
      <c r="V493" s="333"/>
      <c r="W493" s="333"/>
      <c r="Y493" s="335"/>
      <c r="Z493" s="335"/>
      <c r="AA493" s="329"/>
      <c r="AB493" s="329"/>
      <c r="AC493" s="329"/>
      <c r="AD493" s="329"/>
      <c r="AE493" s="329"/>
      <c r="AF493" s="329"/>
      <c r="AG493" s="329"/>
      <c r="AH493" s="329"/>
      <c r="AI493" s="329"/>
      <c r="AJ493" s="329"/>
      <c r="AK493" s="329"/>
      <c r="AL493" s="329"/>
      <c r="AM493" s="329"/>
    </row>
    <row r="494" spans="2:39" x14ac:dyDescent="0.45">
      <c r="B494" s="333"/>
      <c r="C494" s="334"/>
      <c r="D494" s="334"/>
      <c r="E494" s="333"/>
      <c r="F494" s="333"/>
      <c r="G494" s="333"/>
      <c r="H494" s="333"/>
      <c r="I494" s="333"/>
      <c r="J494" s="333"/>
      <c r="K494" s="333"/>
      <c r="L494" s="333"/>
      <c r="M494" s="333"/>
      <c r="N494" s="333"/>
      <c r="O494" s="333"/>
      <c r="P494" s="333"/>
      <c r="Q494" s="333"/>
      <c r="R494" s="333"/>
      <c r="S494" s="333"/>
      <c r="T494" s="333"/>
      <c r="U494" s="333"/>
      <c r="V494" s="333"/>
      <c r="W494" s="333"/>
      <c r="Y494" s="335"/>
      <c r="Z494" s="335"/>
      <c r="AA494" s="329"/>
      <c r="AB494" s="329"/>
      <c r="AC494" s="329"/>
      <c r="AD494" s="329"/>
      <c r="AE494" s="329"/>
      <c r="AF494" s="329"/>
      <c r="AG494" s="329"/>
      <c r="AH494" s="329"/>
      <c r="AI494" s="329"/>
      <c r="AJ494" s="329"/>
      <c r="AK494" s="329"/>
      <c r="AL494" s="329"/>
      <c r="AM494" s="329"/>
    </row>
    <row r="495" spans="2:39" x14ac:dyDescent="0.45">
      <c r="B495" s="333"/>
      <c r="C495" s="334"/>
      <c r="D495" s="334"/>
      <c r="E495" s="333"/>
      <c r="F495" s="333"/>
      <c r="G495" s="333"/>
      <c r="H495" s="333"/>
      <c r="I495" s="333"/>
      <c r="J495" s="333"/>
      <c r="K495" s="333"/>
      <c r="L495" s="333"/>
      <c r="M495" s="333"/>
      <c r="N495" s="333"/>
      <c r="O495" s="333"/>
      <c r="P495" s="333"/>
      <c r="Q495" s="333"/>
      <c r="R495" s="333"/>
      <c r="S495" s="333"/>
      <c r="T495" s="333"/>
      <c r="U495" s="333"/>
      <c r="V495" s="333"/>
      <c r="W495" s="333"/>
      <c r="Y495" s="335"/>
      <c r="Z495" s="335"/>
      <c r="AA495" s="329"/>
      <c r="AB495" s="329"/>
      <c r="AC495" s="329"/>
      <c r="AD495" s="329"/>
      <c r="AE495" s="329"/>
      <c r="AF495" s="329"/>
      <c r="AG495" s="329"/>
      <c r="AH495" s="329"/>
      <c r="AI495" s="329"/>
      <c r="AJ495" s="329"/>
      <c r="AK495" s="329"/>
      <c r="AL495" s="329"/>
      <c r="AM495" s="329"/>
    </row>
    <row r="496" spans="2:39" x14ac:dyDescent="0.45">
      <c r="B496" s="333"/>
      <c r="C496" s="334"/>
      <c r="D496" s="334"/>
      <c r="E496" s="333"/>
      <c r="F496" s="333"/>
      <c r="G496" s="333"/>
      <c r="H496" s="333"/>
      <c r="I496" s="333"/>
      <c r="J496" s="333"/>
      <c r="K496" s="333"/>
      <c r="L496" s="333"/>
      <c r="M496" s="333"/>
      <c r="N496" s="333"/>
      <c r="O496" s="333"/>
      <c r="P496" s="333"/>
      <c r="Q496" s="333"/>
      <c r="R496" s="333"/>
      <c r="S496" s="333"/>
      <c r="T496" s="333"/>
      <c r="U496" s="333"/>
      <c r="V496" s="333"/>
      <c r="W496" s="333"/>
      <c r="Y496" s="335"/>
      <c r="Z496" s="335"/>
      <c r="AA496" s="329"/>
      <c r="AB496" s="329"/>
      <c r="AC496" s="329"/>
      <c r="AD496" s="329"/>
      <c r="AE496" s="329"/>
      <c r="AF496" s="329"/>
      <c r="AG496" s="329"/>
      <c r="AH496" s="329"/>
      <c r="AI496" s="329"/>
      <c r="AJ496" s="329"/>
      <c r="AK496" s="329"/>
      <c r="AL496" s="329"/>
      <c r="AM496" s="329"/>
    </row>
    <row r="497" spans="2:39" x14ac:dyDescent="0.45">
      <c r="B497" s="333"/>
      <c r="C497" s="334"/>
      <c r="D497" s="334"/>
      <c r="E497" s="333"/>
      <c r="F497" s="333"/>
      <c r="G497" s="333"/>
      <c r="H497" s="333"/>
      <c r="I497" s="333"/>
      <c r="J497" s="333"/>
      <c r="K497" s="333"/>
      <c r="L497" s="333"/>
      <c r="M497" s="333"/>
      <c r="N497" s="333"/>
      <c r="O497" s="333"/>
      <c r="P497" s="333"/>
      <c r="Q497" s="333"/>
      <c r="R497" s="333"/>
      <c r="S497" s="333"/>
      <c r="T497" s="333"/>
      <c r="U497" s="333"/>
      <c r="V497" s="333"/>
      <c r="W497" s="333"/>
      <c r="Y497" s="335"/>
      <c r="Z497" s="335"/>
      <c r="AA497" s="329"/>
      <c r="AB497" s="329"/>
      <c r="AC497" s="329"/>
      <c r="AD497" s="329"/>
      <c r="AE497" s="329"/>
      <c r="AF497" s="329"/>
      <c r="AG497" s="329"/>
      <c r="AH497" s="329"/>
      <c r="AI497" s="329"/>
      <c r="AJ497" s="329"/>
      <c r="AK497" s="329"/>
      <c r="AL497" s="329"/>
      <c r="AM497" s="329"/>
    </row>
    <row r="498" spans="2:39" x14ac:dyDescent="0.45">
      <c r="B498" s="333"/>
      <c r="C498" s="334"/>
      <c r="D498" s="334"/>
      <c r="E498" s="333"/>
      <c r="F498" s="333"/>
      <c r="G498" s="333"/>
      <c r="H498" s="333"/>
      <c r="I498" s="333"/>
      <c r="J498" s="333"/>
      <c r="K498" s="333"/>
      <c r="L498" s="333"/>
      <c r="M498" s="333"/>
      <c r="N498" s="333"/>
      <c r="O498" s="333"/>
      <c r="P498" s="333"/>
      <c r="Q498" s="333"/>
      <c r="R498" s="333"/>
      <c r="S498" s="333"/>
      <c r="T498" s="333"/>
      <c r="U498" s="333"/>
      <c r="V498" s="333"/>
      <c r="W498" s="333"/>
      <c r="Y498" s="335"/>
      <c r="Z498" s="335"/>
      <c r="AA498" s="329"/>
      <c r="AB498" s="329"/>
      <c r="AC498" s="329"/>
      <c r="AD498" s="329"/>
      <c r="AE498" s="329"/>
      <c r="AF498" s="329"/>
      <c r="AG498" s="329"/>
      <c r="AH498" s="329"/>
      <c r="AI498" s="329"/>
      <c r="AJ498" s="329"/>
      <c r="AK498" s="329"/>
      <c r="AL498" s="329"/>
      <c r="AM498" s="329"/>
    </row>
    <row r="499" spans="2:39" x14ac:dyDescent="0.45">
      <c r="B499" s="333"/>
      <c r="C499" s="334"/>
      <c r="D499" s="334"/>
      <c r="E499" s="333"/>
      <c r="F499" s="333"/>
      <c r="G499" s="333"/>
      <c r="H499" s="333"/>
      <c r="I499" s="333"/>
      <c r="J499" s="333"/>
      <c r="K499" s="333"/>
      <c r="L499" s="333"/>
      <c r="M499" s="333"/>
      <c r="N499" s="333"/>
      <c r="O499" s="333"/>
      <c r="P499" s="333"/>
      <c r="Q499" s="333"/>
      <c r="R499" s="333"/>
      <c r="S499" s="333"/>
      <c r="T499" s="333"/>
      <c r="U499" s="333"/>
      <c r="V499" s="333"/>
      <c r="W499" s="333"/>
      <c r="Y499" s="335"/>
      <c r="Z499" s="335"/>
      <c r="AA499" s="329"/>
      <c r="AB499" s="329"/>
      <c r="AC499" s="329"/>
      <c r="AD499" s="329"/>
      <c r="AE499" s="329"/>
      <c r="AF499" s="329"/>
      <c r="AG499" s="329"/>
      <c r="AH499" s="329"/>
      <c r="AI499" s="329"/>
      <c r="AJ499" s="329"/>
      <c r="AK499" s="329"/>
      <c r="AL499" s="329"/>
      <c r="AM499" s="329"/>
    </row>
    <row r="500" spans="2:39" x14ac:dyDescent="0.45">
      <c r="B500" s="333"/>
      <c r="C500" s="334"/>
      <c r="D500" s="334"/>
      <c r="E500" s="333"/>
      <c r="F500" s="333"/>
      <c r="G500" s="333"/>
      <c r="H500" s="333"/>
      <c r="I500" s="333"/>
      <c r="J500" s="333"/>
      <c r="K500" s="333"/>
      <c r="L500" s="333"/>
      <c r="M500" s="333"/>
      <c r="N500" s="333"/>
      <c r="O500" s="333"/>
      <c r="P500" s="333"/>
      <c r="Q500" s="333"/>
      <c r="R500" s="333"/>
      <c r="S500" s="333"/>
      <c r="T500" s="333"/>
      <c r="U500" s="333"/>
      <c r="V500" s="333"/>
      <c r="W500" s="333"/>
      <c r="Y500" s="335"/>
      <c r="Z500" s="335"/>
      <c r="AA500" s="329"/>
      <c r="AB500" s="329"/>
      <c r="AC500" s="329"/>
      <c r="AD500" s="329"/>
      <c r="AE500" s="329"/>
      <c r="AF500" s="329"/>
      <c r="AG500" s="329"/>
      <c r="AH500" s="329"/>
      <c r="AI500" s="329"/>
      <c r="AJ500" s="329"/>
      <c r="AK500" s="329"/>
      <c r="AL500" s="329"/>
      <c r="AM500" s="329"/>
    </row>
    <row r="501" spans="2:39" x14ac:dyDescent="0.45">
      <c r="B501" s="333"/>
      <c r="C501" s="334"/>
      <c r="D501" s="334"/>
      <c r="E501" s="333"/>
      <c r="F501" s="333"/>
      <c r="G501" s="333"/>
      <c r="H501" s="333"/>
      <c r="I501" s="333"/>
      <c r="J501" s="333"/>
      <c r="K501" s="333"/>
      <c r="L501" s="333"/>
      <c r="M501" s="333"/>
      <c r="N501" s="333"/>
      <c r="O501" s="333"/>
      <c r="P501" s="333"/>
      <c r="Q501" s="333"/>
      <c r="R501" s="333"/>
      <c r="S501" s="333"/>
      <c r="T501" s="333"/>
      <c r="U501" s="333"/>
      <c r="V501" s="333"/>
      <c r="W501" s="333"/>
      <c r="Y501" s="335"/>
      <c r="Z501" s="335"/>
      <c r="AA501" s="329"/>
      <c r="AB501" s="329"/>
      <c r="AC501" s="329"/>
      <c r="AD501" s="329"/>
      <c r="AE501" s="329"/>
      <c r="AF501" s="329"/>
      <c r="AG501" s="329"/>
      <c r="AH501" s="329"/>
      <c r="AI501" s="329"/>
      <c r="AJ501" s="329"/>
      <c r="AK501" s="329"/>
      <c r="AL501" s="329"/>
      <c r="AM501" s="329"/>
    </row>
    <row r="502" spans="2:39" x14ac:dyDescent="0.45">
      <c r="B502" s="333"/>
      <c r="C502" s="334"/>
      <c r="D502" s="334"/>
      <c r="E502" s="333"/>
      <c r="F502" s="333"/>
      <c r="G502" s="333"/>
      <c r="H502" s="333"/>
      <c r="I502" s="333"/>
      <c r="J502" s="333"/>
      <c r="K502" s="333"/>
      <c r="L502" s="333"/>
      <c r="M502" s="333"/>
      <c r="N502" s="333"/>
      <c r="O502" s="333"/>
      <c r="P502" s="333"/>
      <c r="Q502" s="333"/>
      <c r="R502" s="333"/>
      <c r="S502" s="333"/>
      <c r="T502" s="333"/>
      <c r="U502" s="333"/>
      <c r="V502" s="333"/>
      <c r="W502" s="333"/>
      <c r="Y502" s="335"/>
      <c r="Z502" s="335"/>
      <c r="AA502" s="329"/>
      <c r="AB502" s="329"/>
      <c r="AC502" s="329"/>
      <c r="AD502" s="329"/>
      <c r="AE502" s="329"/>
      <c r="AF502" s="329"/>
      <c r="AG502" s="329"/>
      <c r="AH502" s="329"/>
      <c r="AI502" s="329"/>
      <c r="AJ502" s="329"/>
      <c r="AK502" s="329"/>
      <c r="AL502" s="329"/>
      <c r="AM502" s="329"/>
    </row>
    <row r="503" spans="2:39" s="36" customFormat="1" x14ac:dyDescent="0.45">
      <c r="B503" s="65" t="s">
        <v>26</v>
      </c>
    </row>
  </sheetData>
  <sheetProtection algorithmName="SHA-512" hashValue="v7i+/to9a2X3bcrFaMGH+52SHmeSxYwG+L5LaMFKuhQ1aF2D4tV1h6HSPfI+HRnVN+qZwSJw79jjGONK/6vFUg==" saltValue="agvF2NYfFRGYDuBIOv9VXQ==" spinCount="100000" sheet="1" formatColumns="0" insertRows="0" sort="0"/>
  <mergeCells count="21">
    <mergeCell ref="AJ9:AJ10"/>
    <mergeCell ref="V9:W9"/>
    <mergeCell ref="AM9:AM10"/>
    <mergeCell ref="O9:O10"/>
    <mergeCell ref="U9:U10"/>
    <mergeCell ref="T9:T10"/>
    <mergeCell ref="Y9:Y10"/>
    <mergeCell ref="Z9:Z10"/>
    <mergeCell ref="AA9:AD9"/>
    <mergeCell ref="AE9:AH9"/>
    <mergeCell ref="S9:S10"/>
    <mergeCell ref="AK9:AK10"/>
    <mergeCell ref="AL9:AL10"/>
    <mergeCell ref="B3:D3"/>
    <mergeCell ref="AI9:AI10"/>
    <mergeCell ref="B9:B10"/>
    <mergeCell ref="C9:C10"/>
    <mergeCell ref="D9:D10"/>
    <mergeCell ref="E9:I9"/>
    <mergeCell ref="J9:N9"/>
    <mergeCell ref="F3:N3"/>
  </mergeCells>
  <phoneticPr fontId="58" type="noConversion"/>
  <conditionalFormatting sqref="C5:D5 D7">
    <cfRule type="expression" dxfId="10" priority="7">
      <formula>AND(C5&lt;&gt;"",OR(C5=D5,C5=E5))</formula>
    </cfRule>
  </conditionalFormatting>
  <conditionalFormatting sqref="P11:R503">
    <cfRule type="expression" dxfId="9" priority="1">
      <formula>SUM($P11:$R11)&gt;100</formula>
    </cfRule>
  </conditionalFormatting>
  <dataValidations count="28">
    <dataValidation allowBlank="1" showErrorMessage="1" sqref="Y503 B9:H9 J9:M9 O9:V9 B503" xr:uid="{4921C1A0-D30A-4BFD-9C0C-9EB775D23876}"/>
    <dataValidation allowBlank="1" showInputMessage="1" showErrorMessage="1" prompt="No Entry_x000a_" sqref="B7:D7" xr:uid="{B6ADD51F-1698-424D-B12F-6828B38AD86F}"/>
    <dataValidation type="custom" allowBlank="1" showInputMessage="1" showErrorMessage="1" error="Haul number cannot be duplicated" sqref="B11:B502" xr:uid="{BF82C981-C7B2-4AE2-8751-382ED759009C}">
      <formula1>COUNTIF($B$11:$B$502,B11)=1</formula1>
    </dataValidation>
    <dataValidation type="date" operator="greaterThanOrEqual" allowBlank="1" showErrorMessage="1" error="Date and time must be valid" sqref="C11:C502" xr:uid="{0CD6E56E-6CBF-4730-A426-839DD39B2FC6}">
      <formula1>1/12/2024</formula1>
    </dataValidation>
    <dataValidation type="date" operator="greaterThanOrEqual" allowBlank="1" showErrorMessage="1" error="Date and time must greater or equal to Set Start Time" sqref="D11:D502" xr:uid="{8D5883B7-B5E7-4496-9367-C1B7C4E26D35}">
      <formula1>C11</formula1>
    </dataValidation>
    <dataValidation type="whole" allowBlank="1" showInputMessage="1" showErrorMessage="1" error="Must be between 0 and 100" prompt="Enter %" sqref="P11:R502" xr:uid="{D908A1F3-EE93-4946-B6D9-66EF856C4DE2}">
      <formula1>0</formula1>
      <formula2>100</formula2>
    </dataValidation>
    <dataValidation type="whole" allowBlank="1" showInputMessage="1" showErrorMessage="1" error="Must be between 0 and 100000" prompt="Mainline Length (m)" sqref="S11:S502" xr:uid="{E12EFA4F-11DD-4570-AFEE-DF814B3C887C}">
      <formula1>0</formula1>
      <formula2>100000</formula2>
    </dataValidation>
    <dataValidation type="whole" allowBlank="1" showInputMessage="1" showErrorMessage="1" error="Must be between 0 and 1000000" prompt="Number of Hooks Set" sqref="T11:T502" xr:uid="{198BD830-FFF2-4594-AC45-9AD3B7BA8679}">
      <formula1>0</formula1>
      <formula2>1000000</formula2>
    </dataValidation>
    <dataValidation type="decimal" allowBlank="1" showInputMessage="1" showErrorMessage="1" error="Must be between 0 and 100" prompt="Line from Bottom Distance (m)" sqref="U11:U502" xr:uid="{6CCDD94A-1792-4ADC-86B3-903483F87A1B}">
      <formula1>0</formula1>
      <formula2>100</formula2>
    </dataValidation>
    <dataValidation type="whole" allowBlank="1" showInputMessage="1" showErrorMessage="1" error="Must be between 0 and 10000" prompt="Nr of Droppers" sqref="W11:W502" xr:uid="{FDA6CE56-D9FF-404C-A95A-C754E5F45C33}">
      <formula1>0</formula1>
      <formula2>10000</formula2>
    </dataValidation>
    <dataValidation type="date" operator="greaterThanOrEqual" allowBlank="1" showInputMessage="1" showErrorMessage="1" error="Date and time must be greater than set end date and time" prompt="Haul Start Date &amp; Time_x000a_dd/mm/yyyy hh:mm" sqref="Y11:Y502" xr:uid="{B7FB5AFA-66CF-4006-957C-3FD23A68FFEB}">
      <formula1>D11</formula1>
    </dataValidation>
    <dataValidation type="date" operator="greaterThanOrEqual" allowBlank="1" showInputMessage="1" showErrorMessage="1" error="Date and time must be equal to or greater than Start Hauls time" prompt="Haul Finish Date &amp; Time_x000a_dd/mm/yyyy hh:mm" sqref="Z11:Z502" xr:uid="{EF6B7178-A12D-45B4-9B8F-40B3FEB6FD21}">
      <formula1>Y11</formula1>
    </dataValidation>
    <dataValidation type="whole" allowBlank="1" showInputMessage="1" showErrorMessage="1" error="Latitude must be between 0 -50" prompt="LAT Degrees (-DD)" sqref="E11:E502 J11:J502" xr:uid="{CD249B65-7608-4381-873D-92946E8E68A6}">
      <formula1>-50</formula1>
      <formula2>0</formula2>
    </dataValidation>
    <dataValidation type="decimal" allowBlank="1" showInputMessage="1" showErrorMessage="1" error="Minuts must be between 0 and 60_x000a_" prompt="LAT MIN (MM.mm)" sqref="F11:F502" xr:uid="{FBF7B5F9-1A70-4C76-B195-DCB6D1FC1891}">
      <formula1>0</formula1>
      <formula2>60</formula2>
    </dataValidation>
    <dataValidation type="whole" allowBlank="1" showInputMessage="1" showErrorMessage="1" error="The value should be between-20 and 30_x000a_" prompt="LON Degrees (DD)" sqref="G11:G502 L11:L502" xr:uid="{025CD9E6-DFAC-4D71-ACA6-F51585598B8C}">
      <formula1>-20</formula1>
      <formula2>30</formula2>
    </dataValidation>
    <dataValidation type="decimal" allowBlank="1" showInputMessage="1" showErrorMessage="1" error="Minutes must be between 0 and 60" prompt="LON Minutes (MM.mm)" sqref="H11:H502" xr:uid="{2C6994EB-63BD-4571-BAD1-DE84DCA98FA2}">
      <formula1>0</formula1>
      <formula2>60</formula2>
    </dataValidation>
    <dataValidation type="whole" allowBlank="1" showInputMessage="1" showErrorMessage="1" error="Must be between 50 and 3000" prompt="Bottom Depth (m)" sqref="I11:I502 N11:N502" xr:uid="{60BD3B82-12BA-4377-BD90-82A66ED690C4}">
      <formula1>50</formula1>
      <formula2>3000</formula2>
    </dataValidation>
    <dataValidation type="decimal" allowBlank="1" showInputMessage="1" showErrorMessage="1" error="Minuts must be between 0 and 60_x000a_" prompt="LAT Min (MM.mm)" sqref="K11:K502 AB11:AB502 AF11:AF502" xr:uid="{DA529140-BD99-45A3-941E-54FF4DAC0574}">
      <formula1>0</formula1>
      <formula2>60</formula2>
    </dataValidation>
    <dataValidation type="decimal" allowBlank="1" showInputMessage="1" showErrorMessage="1" error="Minutes must be between 0 and 60" prompt="LON Min (MM.mm)" sqref="M11:M502 AD11:AD502 AH11:AH502" xr:uid="{B148C23A-5328-42E7-A685-2EE22E1474FE}">
      <formula1>0</formula1>
      <formula2>60</formula2>
    </dataValidation>
    <dataValidation type="list" allowBlank="1" showInputMessage="1" showErrorMessage="1" error="Must be a selection from the drop down menu" prompt="Fishing Type:_x000a_C = Commercial_x000a_R = Research_x000a_E = Exploratory" sqref="O11:O502" xr:uid="{7DC5AFDF-0BEF-407E-85ED-5E089322BAB7}">
      <formula1>"C, R, E"</formula1>
    </dataValidation>
    <dataValidation type="list" allowBlank="1" showInputMessage="1" showErrorMessage="1" error="Must be a selection from the drop down menu" prompt="Select from LIST" sqref="V11:V502" xr:uid="{B15CBD99-DAB9-47C0-BAC2-2067BF0FBB0A}">
      <formula1>Yes_No</formula1>
    </dataValidation>
    <dataValidation type="whole" allowBlank="1" showInputMessage="1" showErrorMessage="1" error="Latitude must be between 0 -50" prompt="LAT Deg (-DD)" sqref="AA11:AA502 AE11:AE502" xr:uid="{87AD9886-586C-4213-ADA9-A6B96A5C9CD4}">
      <formula1>-50</formula1>
      <formula2>0</formula2>
    </dataValidation>
    <dataValidation type="whole" allowBlank="1" showInputMessage="1" showErrorMessage="1" error="The value should be between-20 and 30_x000a_" prompt="LON Deg (-DD)" sqref="AC11:AC502 AG11:AG502" xr:uid="{2EF0574D-972B-4D6E-8ADB-5602FFE47CE2}">
      <formula1>-20</formula1>
      <formula2>30</formula2>
    </dataValidation>
    <dataValidation type="decimal" allowBlank="1" showInputMessage="1" showErrorMessage="1" error="Data must be a decimal value. Maximum of 96 hours" prompt="Haul Interruption (Hrs decimal)" sqref="AI11:AI502" xr:uid="{188405E5-BEA7-4D6F-9F53-6B3FEA0E8B6B}">
      <formula1>0</formula1>
      <formula2>96</formula2>
    </dataValidation>
    <dataValidation type="whole" allowBlank="1" showInputMessage="1" showErrorMessage="1" error="Cannot exceed number of hooks set" prompt="Nr Hooks Lost (attached to line)" sqref="AJ11:AJ502" xr:uid="{5489A80B-DEAC-49C5-AA83-1388B1F2F538}">
      <formula1>0</formula1>
      <formula2>T11</formula2>
    </dataValidation>
    <dataValidation type="whole" allowBlank="1" showInputMessage="1" showErrorMessage="1" error="Cannot exceed number of hooks set" prompt="Nr of Hooks losts" sqref="AK11:AK502" xr:uid="{CE470943-E9EC-4F6E-B33E-1BB189921179}">
      <formula1>0</formula1>
      <formula2>T11</formula2>
    </dataValidation>
    <dataValidation type="whole" allowBlank="1" showInputMessage="1" showErrorMessage="1" error="Cannot exceed mainline length" prompt="Line Lost (Length m)" sqref="AL11:AL502" xr:uid="{5BF2C6C2-CC5E-47E3-9966-3C3C9784A306}">
      <formula1>0</formula1>
      <formula2>S11</formula2>
    </dataValidation>
    <dataValidation allowBlank="1" showInputMessage="1" showErrorMessage="1" prompt="Comment" sqref="AM11:AM502" xr:uid="{9F3C12DC-DA84-483C-8504-5E7C0A1967D1}"/>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xr:uid="{54E03942-8BC4-4C55-BA49-40D7DABC075B}">
          <x14:formula1>
            <xm:f>'SEAFO Codes'!$V$5:$V$21</xm:f>
          </x14:formula1>
          <xm:sqref>F3:N3</xm:sqref>
        </x14:dataValidation>
        <x14:dataValidation type="list" allowBlank="1" showInputMessage="1" showErrorMessage="1" prompt="Select bait code" xr:uid="{A161300C-33B2-401A-B16E-39A9A58D9AE7}">
          <x14:formula1>
            <xm:f>'SEAFO Codes'!$V$5:$V$21</xm:f>
          </x14:formula1>
          <xm:sqref>B5:D5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DC3AC-CD85-4B29-AC09-D03F7712BCF8}">
  <sheetPr codeName="Sheet6"/>
  <dimension ref="A1:BG10001"/>
  <sheetViews>
    <sheetView showRowColHeaders="0" zoomScale="70" zoomScaleNormal="70" workbookViewId="0">
      <pane ySplit="8" topLeftCell="A9" activePane="bottomLeft" state="frozen"/>
      <selection activeCell="E29" sqref="E29"/>
      <selection pane="bottomLeft" activeCell="E29" sqref="E29"/>
    </sheetView>
  </sheetViews>
  <sheetFormatPr defaultColWidth="8.73046875" defaultRowHeight="12.75" x14ac:dyDescent="0.35"/>
  <cols>
    <col min="1" max="1" width="5.73046875" style="50" customWidth="1"/>
    <col min="2" max="2" width="9.265625" style="50" customWidth="1"/>
    <col min="3" max="3" width="11.33203125" style="50" customWidth="1"/>
    <col min="4" max="4" width="11.33203125" style="316" customWidth="1"/>
    <col min="5" max="5" width="11.33203125" style="50" customWidth="1"/>
    <col min="6" max="6" width="9" style="50" bestFit="1" customWidth="1"/>
    <col min="7" max="7" width="11.796875" style="50" bestFit="1" customWidth="1"/>
    <col min="8" max="8" width="11.59765625" style="50" bestFit="1" customWidth="1"/>
    <col min="9" max="9" width="9.33203125" style="50" customWidth="1"/>
    <col min="10" max="10" width="9" style="50" bestFit="1" customWidth="1"/>
    <col min="11" max="11" width="11.796875" style="50" bestFit="1" customWidth="1"/>
    <col min="12" max="12" width="13.73046875" style="50" customWidth="1"/>
    <col min="13" max="13" width="13.265625" style="50" customWidth="1"/>
    <col min="14" max="14" width="14.06640625" style="50" customWidth="1"/>
    <col min="15" max="15" width="20.59765625" style="50" customWidth="1"/>
    <col min="16" max="59" width="8.73046875" style="45"/>
    <col min="60" max="16384" width="8.73046875" style="50"/>
  </cols>
  <sheetData>
    <row r="1" spans="1:59" s="45" customFormat="1" ht="14.25" x14ac:dyDescent="0.45">
      <c r="B1" s="46" t="s">
        <v>2194</v>
      </c>
      <c r="D1" s="313"/>
    </row>
    <row r="2" spans="1:59" s="45" customFormat="1" ht="14.25" x14ac:dyDescent="0.45">
      <c r="B2" s="46"/>
      <c r="D2" s="313"/>
    </row>
    <row r="3" spans="1:59" s="45" customFormat="1" ht="14.25" x14ac:dyDescent="0.45">
      <c r="B3" s="46"/>
      <c r="D3" s="313"/>
      <c r="G3" s="129"/>
    </row>
    <row r="4" spans="1:59" s="45" customFormat="1" ht="14.25" x14ac:dyDescent="0.45">
      <c r="B4" s="398" t="s">
        <v>2030</v>
      </c>
      <c r="C4" s="399"/>
      <c r="D4" s="410"/>
      <c r="E4" s="399"/>
      <c r="F4" s="399"/>
      <c r="G4" s="399"/>
      <c r="H4" s="399"/>
      <c r="I4" s="399"/>
      <c r="J4" s="399"/>
      <c r="K4" s="400"/>
    </row>
    <row r="5" spans="1:59" s="45" customFormat="1" ht="14.25" x14ac:dyDescent="0.45">
      <c r="B5" s="46"/>
      <c r="D5" s="313"/>
    </row>
    <row r="6" spans="1:59" s="48" customFormat="1" ht="17.25" customHeight="1" x14ac:dyDescent="0.45">
      <c r="A6" s="45"/>
      <c r="C6" s="130"/>
      <c r="D6" s="314"/>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row>
    <row r="7" spans="1:59" s="48" customFormat="1" ht="17.25" customHeight="1" x14ac:dyDescent="0.45">
      <c r="A7" s="45"/>
      <c r="B7" s="413" t="s">
        <v>3</v>
      </c>
      <c r="C7" s="413" t="s">
        <v>2499</v>
      </c>
      <c r="D7" s="421" t="s">
        <v>2502</v>
      </c>
      <c r="E7" s="416" t="s">
        <v>28</v>
      </c>
      <c r="F7" s="417"/>
      <c r="G7" s="418"/>
      <c r="H7" s="419" t="s">
        <v>29</v>
      </c>
      <c r="I7" s="420"/>
      <c r="J7" s="419" t="s">
        <v>31</v>
      </c>
      <c r="K7" s="420"/>
      <c r="L7" s="413" t="s">
        <v>25</v>
      </c>
      <c r="M7" s="411" t="s">
        <v>32</v>
      </c>
      <c r="N7" s="412"/>
      <c r="O7" s="413" t="s">
        <v>35</v>
      </c>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row>
    <row r="8" spans="1:59" s="45" customFormat="1" ht="42.75" x14ac:dyDescent="0.35">
      <c r="B8" s="415"/>
      <c r="C8" s="415"/>
      <c r="D8" s="387"/>
      <c r="E8" s="49" t="s">
        <v>27</v>
      </c>
      <c r="F8" s="49" t="s">
        <v>77</v>
      </c>
      <c r="G8" s="49" t="s">
        <v>76</v>
      </c>
      <c r="H8" s="49" t="s">
        <v>27</v>
      </c>
      <c r="I8" s="49" t="s">
        <v>30</v>
      </c>
      <c r="J8" s="49" t="s">
        <v>76</v>
      </c>
      <c r="K8" s="49" t="s">
        <v>77</v>
      </c>
      <c r="L8" s="414"/>
      <c r="M8" s="49" t="s">
        <v>33</v>
      </c>
      <c r="N8" s="49" t="s">
        <v>34</v>
      </c>
      <c r="O8" s="414"/>
    </row>
    <row r="9" spans="1:59" x14ac:dyDescent="0.35">
      <c r="A9" s="45"/>
      <c r="B9" s="312"/>
      <c r="C9" s="312"/>
      <c r="D9" s="315" t="str">
        <f>IFERROR(VLOOKUP(C9,'SEAFO Codes'!M5:N455,2,FALSE), " ")</f>
        <v xml:space="preserve"> </v>
      </c>
      <c r="E9" s="312"/>
      <c r="F9" s="312"/>
      <c r="G9" s="312"/>
      <c r="H9" s="312"/>
      <c r="I9" s="312"/>
      <c r="J9" s="312"/>
      <c r="K9" s="312"/>
      <c r="L9" s="312"/>
      <c r="M9" s="312"/>
      <c r="N9" s="312"/>
      <c r="O9" s="312"/>
    </row>
    <row r="10" spans="1:59" x14ac:dyDescent="0.35">
      <c r="A10" s="45"/>
      <c r="B10" s="312"/>
      <c r="C10" s="312"/>
      <c r="D10" s="315" t="str">
        <f>IFERROR(VLOOKUP(C10,'SEAFO Codes'!M6:N456,2,FALSE), " ")</f>
        <v xml:space="preserve"> </v>
      </c>
      <c r="E10" s="312"/>
      <c r="F10" s="312"/>
      <c r="G10" s="312"/>
      <c r="H10" s="312"/>
      <c r="I10" s="312"/>
      <c r="J10" s="312"/>
      <c r="K10" s="312"/>
      <c r="L10" s="312"/>
      <c r="M10" s="312"/>
      <c r="N10" s="312"/>
      <c r="O10" s="312"/>
    </row>
    <row r="11" spans="1:59" x14ac:dyDescent="0.35">
      <c r="A11" s="45"/>
      <c r="B11" s="312"/>
      <c r="C11" s="312"/>
      <c r="D11" s="315" t="str">
        <f>IFERROR(VLOOKUP(C11,'SEAFO Codes'!M7:N457,2,FALSE), " ")</f>
        <v xml:space="preserve"> </v>
      </c>
      <c r="E11" s="312"/>
      <c r="F11" s="312"/>
      <c r="G11" s="312"/>
      <c r="H11" s="312"/>
      <c r="I11" s="312"/>
      <c r="J11" s="312"/>
      <c r="K11" s="312"/>
      <c r="L11" s="312"/>
      <c r="M11" s="312"/>
      <c r="N11" s="312"/>
      <c r="O11" s="312"/>
    </row>
    <row r="12" spans="1:59" x14ac:dyDescent="0.35">
      <c r="A12" s="45"/>
      <c r="B12" s="312"/>
      <c r="C12" s="312"/>
      <c r="D12" s="315" t="str">
        <f>IFERROR(VLOOKUP(C12,'SEAFO Codes'!M8:N458,2,FALSE), " ")</f>
        <v xml:space="preserve"> </v>
      </c>
      <c r="E12" s="312"/>
      <c r="F12" s="312"/>
      <c r="G12" s="312"/>
      <c r="H12" s="312"/>
      <c r="I12" s="312"/>
      <c r="J12" s="312"/>
      <c r="K12" s="312"/>
      <c r="L12" s="312"/>
      <c r="M12" s="312"/>
      <c r="N12" s="312"/>
      <c r="O12" s="312"/>
    </row>
    <row r="13" spans="1:59" x14ac:dyDescent="0.35">
      <c r="A13" s="45"/>
      <c r="B13" s="312"/>
      <c r="C13" s="312"/>
      <c r="D13" s="315" t="str">
        <f>IFERROR(VLOOKUP(C13,'SEAFO Codes'!M9:N459,2,FALSE), " ")</f>
        <v xml:space="preserve"> </v>
      </c>
      <c r="E13" s="312"/>
      <c r="F13" s="312"/>
      <c r="G13" s="312"/>
      <c r="H13" s="312"/>
      <c r="I13" s="312"/>
      <c r="J13" s="312"/>
      <c r="K13" s="312"/>
      <c r="L13" s="312"/>
      <c r="M13" s="312"/>
      <c r="N13" s="312"/>
      <c r="O13" s="312"/>
    </row>
    <row r="14" spans="1:59" x14ac:dyDescent="0.35">
      <c r="A14" s="45"/>
      <c r="B14" s="312"/>
      <c r="C14" s="312"/>
      <c r="D14" s="315" t="str">
        <f>IFERROR(VLOOKUP(C14,'SEAFO Codes'!M10:N460,2,FALSE), " ")</f>
        <v xml:space="preserve"> </v>
      </c>
      <c r="E14" s="312"/>
      <c r="F14" s="312"/>
      <c r="G14" s="312"/>
      <c r="H14" s="312"/>
      <c r="I14" s="312"/>
      <c r="J14" s="312"/>
      <c r="K14" s="312"/>
      <c r="L14" s="312"/>
      <c r="M14" s="312"/>
      <c r="N14" s="312"/>
      <c r="O14" s="312"/>
    </row>
    <row r="15" spans="1:59" x14ac:dyDescent="0.35">
      <c r="A15" s="45"/>
      <c r="B15" s="312"/>
      <c r="C15" s="312"/>
      <c r="D15" s="315" t="str">
        <f>IFERROR(VLOOKUP(C15,'SEAFO Codes'!M11:N461,2,FALSE), " ")</f>
        <v xml:space="preserve"> </v>
      </c>
      <c r="E15" s="312"/>
      <c r="F15" s="312"/>
      <c r="G15" s="312"/>
      <c r="H15" s="312"/>
      <c r="I15" s="312"/>
      <c r="J15" s="312"/>
      <c r="K15" s="312"/>
      <c r="L15" s="312"/>
      <c r="M15" s="312"/>
      <c r="N15" s="312"/>
      <c r="O15" s="312"/>
    </row>
    <row r="16" spans="1:59" x14ac:dyDescent="0.35">
      <c r="A16" s="45"/>
      <c r="B16" s="312"/>
      <c r="C16" s="312"/>
      <c r="D16" s="315" t="str">
        <f>IFERROR(VLOOKUP(C16,'SEAFO Codes'!M12:N462,2,FALSE), " ")</f>
        <v xml:space="preserve"> </v>
      </c>
      <c r="E16" s="312"/>
      <c r="F16" s="312"/>
      <c r="G16" s="312"/>
      <c r="H16" s="312"/>
      <c r="I16" s="312"/>
      <c r="J16" s="312"/>
      <c r="K16" s="312"/>
      <c r="L16" s="312"/>
      <c r="M16" s="312"/>
      <c r="N16" s="312"/>
      <c r="O16" s="312"/>
    </row>
    <row r="17" spans="1:15" x14ac:dyDescent="0.35">
      <c r="A17" s="45"/>
      <c r="B17" s="312"/>
      <c r="C17" s="312"/>
      <c r="D17" s="315" t="str">
        <f>IFERROR(VLOOKUP(C17,'SEAFO Codes'!M13:N463,2,FALSE), " ")</f>
        <v xml:space="preserve"> </v>
      </c>
      <c r="E17" s="312"/>
      <c r="F17" s="312"/>
      <c r="G17" s="312"/>
      <c r="H17" s="312"/>
      <c r="I17" s="312"/>
      <c r="J17" s="312"/>
      <c r="K17" s="312"/>
      <c r="L17" s="312"/>
      <c r="M17" s="312"/>
      <c r="N17" s="312"/>
      <c r="O17" s="312"/>
    </row>
    <row r="18" spans="1:15" x14ac:dyDescent="0.35">
      <c r="A18" s="45"/>
      <c r="B18" s="312"/>
      <c r="C18" s="312"/>
      <c r="D18" s="315" t="str">
        <f>IFERROR(VLOOKUP(C18,'SEAFO Codes'!M14:N464,2,FALSE), " ")</f>
        <v xml:space="preserve"> </v>
      </c>
      <c r="E18" s="312"/>
      <c r="F18" s="312"/>
      <c r="G18" s="312"/>
      <c r="H18" s="312"/>
      <c r="I18" s="312"/>
      <c r="J18" s="312"/>
      <c r="K18" s="312"/>
      <c r="L18" s="312"/>
      <c r="M18" s="312"/>
      <c r="N18" s="312"/>
      <c r="O18" s="312"/>
    </row>
    <row r="19" spans="1:15" x14ac:dyDescent="0.35">
      <c r="A19" s="45"/>
      <c r="B19" s="312"/>
      <c r="C19" s="312"/>
      <c r="D19" s="315" t="str">
        <f>IFERROR(VLOOKUP(C19,'SEAFO Codes'!M15:N465,2,FALSE), " ")</f>
        <v xml:space="preserve"> </v>
      </c>
      <c r="E19" s="312"/>
      <c r="F19" s="312"/>
      <c r="G19" s="312"/>
      <c r="H19" s="312"/>
      <c r="I19" s="312"/>
      <c r="J19" s="312"/>
      <c r="K19" s="312"/>
      <c r="L19" s="312"/>
      <c r="M19" s="312"/>
      <c r="N19" s="312"/>
      <c r="O19" s="312"/>
    </row>
    <row r="20" spans="1:15" x14ac:dyDescent="0.35">
      <c r="A20" s="45"/>
      <c r="B20" s="312"/>
      <c r="C20" s="312"/>
      <c r="D20" s="315" t="str">
        <f>IFERROR(VLOOKUP(C20,'SEAFO Codes'!M16:N466,2,FALSE), " ")</f>
        <v xml:space="preserve"> </v>
      </c>
      <c r="E20" s="312"/>
      <c r="F20" s="312"/>
      <c r="G20" s="312"/>
      <c r="H20" s="312"/>
      <c r="I20" s="312"/>
      <c r="J20" s="312"/>
      <c r="K20" s="312"/>
      <c r="L20" s="312"/>
      <c r="M20" s="312"/>
      <c r="N20" s="312"/>
      <c r="O20" s="312"/>
    </row>
    <row r="21" spans="1:15" x14ac:dyDescent="0.35">
      <c r="A21" s="45"/>
      <c r="B21" s="312"/>
      <c r="C21" s="312"/>
      <c r="D21" s="315" t="str">
        <f>IFERROR(VLOOKUP(C21,'SEAFO Codes'!M17:N467,2,FALSE), " ")</f>
        <v xml:space="preserve"> </v>
      </c>
      <c r="E21" s="312"/>
      <c r="F21" s="312"/>
      <c r="G21" s="312"/>
      <c r="H21" s="312"/>
      <c r="I21" s="312"/>
      <c r="J21" s="312"/>
      <c r="K21" s="312"/>
      <c r="L21" s="312"/>
      <c r="M21" s="312"/>
      <c r="N21" s="312"/>
      <c r="O21" s="312"/>
    </row>
    <row r="22" spans="1:15" x14ac:dyDescent="0.35">
      <c r="A22" s="45"/>
      <c r="B22" s="312"/>
      <c r="C22" s="312"/>
      <c r="D22" s="315" t="str">
        <f>IFERROR(VLOOKUP(C22,'SEAFO Codes'!M18:N468,2,FALSE), " ")</f>
        <v xml:space="preserve"> </v>
      </c>
      <c r="E22" s="312"/>
      <c r="F22" s="312"/>
      <c r="G22" s="312"/>
      <c r="H22" s="312"/>
      <c r="I22" s="312"/>
      <c r="J22" s="312"/>
      <c r="K22" s="312"/>
      <c r="L22" s="312"/>
      <c r="M22" s="312"/>
      <c r="N22" s="312"/>
      <c r="O22" s="312"/>
    </row>
    <row r="23" spans="1:15" x14ac:dyDescent="0.35">
      <c r="A23" s="45"/>
      <c r="B23" s="312"/>
      <c r="C23" s="312"/>
      <c r="D23" s="315" t="str">
        <f>IFERROR(VLOOKUP(C23,'SEAFO Codes'!M19:N469,2,FALSE), " ")</f>
        <v xml:space="preserve"> </v>
      </c>
      <c r="E23" s="312"/>
      <c r="F23" s="312"/>
      <c r="G23" s="312"/>
      <c r="H23" s="312"/>
      <c r="I23" s="312"/>
      <c r="J23" s="312"/>
      <c r="K23" s="312"/>
      <c r="L23" s="312"/>
      <c r="M23" s="312"/>
      <c r="N23" s="312"/>
      <c r="O23" s="312"/>
    </row>
    <row r="24" spans="1:15" x14ac:dyDescent="0.35">
      <c r="A24" s="45"/>
      <c r="B24" s="312"/>
      <c r="C24" s="312"/>
      <c r="D24" s="315" t="str">
        <f>IFERROR(VLOOKUP(C24,'SEAFO Codes'!M20:N470,2,FALSE), " ")</f>
        <v xml:space="preserve"> </v>
      </c>
      <c r="E24" s="312"/>
      <c r="F24" s="312"/>
      <c r="G24" s="312"/>
      <c r="H24" s="312"/>
      <c r="I24" s="312"/>
      <c r="J24" s="312"/>
      <c r="K24" s="312"/>
      <c r="L24" s="312"/>
      <c r="M24" s="312"/>
      <c r="N24" s="312"/>
      <c r="O24" s="312"/>
    </row>
    <row r="25" spans="1:15" x14ac:dyDescent="0.35">
      <c r="A25" s="45"/>
      <c r="B25" s="312"/>
      <c r="C25" s="312"/>
      <c r="D25" s="315" t="str">
        <f>IFERROR(VLOOKUP(C25,'SEAFO Codes'!M21:N471,2,FALSE), " ")</f>
        <v xml:space="preserve"> </v>
      </c>
      <c r="E25" s="312"/>
      <c r="F25" s="312"/>
      <c r="G25" s="312"/>
      <c r="H25" s="312"/>
      <c r="I25" s="312"/>
      <c r="J25" s="312"/>
      <c r="K25" s="312"/>
      <c r="L25" s="312"/>
      <c r="M25" s="312"/>
      <c r="N25" s="312"/>
      <c r="O25" s="312"/>
    </row>
    <row r="26" spans="1:15" x14ac:dyDescent="0.35">
      <c r="A26" s="45"/>
      <c r="B26" s="312"/>
      <c r="C26" s="312"/>
      <c r="D26" s="315" t="str">
        <f>IFERROR(VLOOKUP(C26,'SEAFO Codes'!M22:N472,2,FALSE), " ")</f>
        <v xml:space="preserve"> </v>
      </c>
      <c r="E26" s="312"/>
      <c r="F26" s="312"/>
      <c r="G26" s="312"/>
      <c r="H26" s="312"/>
      <c r="I26" s="312"/>
      <c r="J26" s="312"/>
      <c r="K26" s="312"/>
      <c r="L26" s="312"/>
      <c r="M26" s="312"/>
      <c r="N26" s="312"/>
      <c r="O26" s="312"/>
    </row>
    <row r="27" spans="1:15" x14ac:dyDescent="0.35">
      <c r="A27" s="45"/>
      <c r="B27" s="312"/>
      <c r="C27" s="312"/>
      <c r="D27" s="315" t="str">
        <f>IFERROR(VLOOKUP(C27,'SEAFO Codes'!M23:N473,2,FALSE), " ")</f>
        <v xml:space="preserve"> </v>
      </c>
      <c r="E27" s="312"/>
      <c r="F27" s="312"/>
      <c r="G27" s="312"/>
      <c r="H27" s="312"/>
      <c r="I27" s="312"/>
      <c r="J27" s="312"/>
      <c r="K27" s="312"/>
      <c r="L27" s="312"/>
      <c r="M27" s="312"/>
      <c r="N27" s="312"/>
      <c r="O27" s="312"/>
    </row>
    <row r="28" spans="1:15" x14ac:dyDescent="0.35">
      <c r="A28" s="45"/>
      <c r="B28" s="312"/>
      <c r="C28" s="312"/>
      <c r="D28" s="315" t="str">
        <f>IFERROR(VLOOKUP(C28,'SEAFO Codes'!M24:N474,2,FALSE), " ")</f>
        <v xml:space="preserve"> </v>
      </c>
      <c r="E28" s="312"/>
      <c r="F28" s="312"/>
      <c r="G28" s="312"/>
      <c r="H28" s="312"/>
      <c r="I28" s="312"/>
      <c r="J28" s="312"/>
      <c r="K28" s="312"/>
      <c r="L28" s="312"/>
      <c r="M28" s="312"/>
      <c r="N28" s="312"/>
      <c r="O28" s="312"/>
    </row>
    <row r="29" spans="1:15" x14ac:dyDescent="0.35">
      <c r="A29" s="45"/>
      <c r="B29" s="312"/>
      <c r="C29" s="312"/>
      <c r="D29" s="315" t="str">
        <f>IFERROR(VLOOKUP(C29,'SEAFO Codes'!M25:N475,2,FALSE), " ")</f>
        <v xml:space="preserve"> </v>
      </c>
      <c r="E29" s="312"/>
      <c r="F29" s="312"/>
      <c r="G29" s="312"/>
      <c r="H29" s="312"/>
      <c r="I29" s="312"/>
      <c r="J29" s="312"/>
      <c r="K29" s="312"/>
      <c r="L29" s="312"/>
      <c r="M29" s="312"/>
      <c r="N29" s="312"/>
      <c r="O29" s="312"/>
    </row>
    <row r="30" spans="1:15" x14ac:dyDescent="0.35">
      <c r="A30" s="45"/>
      <c r="B30" s="312"/>
      <c r="C30" s="312"/>
      <c r="D30" s="315" t="str">
        <f>IFERROR(VLOOKUP(C30,'SEAFO Codes'!M26:N476,2,FALSE), " ")</f>
        <v xml:space="preserve"> </v>
      </c>
      <c r="E30" s="312"/>
      <c r="F30" s="312"/>
      <c r="G30" s="312"/>
      <c r="H30" s="312"/>
      <c r="I30" s="312"/>
      <c r="J30" s="312"/>
      <c r="K30" s="312"/>
      <c r="L30" s="312"/>
      <c r="M30" s="312"/>
      <c r="N30" s="312"/>
      <c r="O30" s="312"/>
    </row>
    <row r="31" spans="1:15" x14ac:dyDescent="0.35">
      <c r="A31" s="45"/>
      <c r="B31" s="312"/>
      <c r="C31" s="312"/>
      <c r="D31" s="315" t="str">
        <f>IFERROR(VLOOKUP(C31,'SEAFO Codes'!M27:N477,2,FALSE), " ")</f>
        <v xml:space="preserve"> </v>
      </c>
      <c r="E31" s="312"/>
      <c r="F31" s="312"/>
      <c r="G31" s="312"/>
      <c r="H31" s="312"/>
      <c r="I31" s="312"/>
      <c r="J31" s="312"/>
      <c r="K31" s="312"/>
      <c r="L31" s="312"/>
      <c r="M31" s="312"/>
      <c r="N31" s="312"/>
      <c r="O31" s="312"/>
    </row>
    <row r="32" spans="1:15" x14ac:dyDescent="0.35">
      <c r="A32" s="45"/>
      <c r="B32" s="312"/>
      <c r="C32" s="312"/>
      <c r="D32" s="315" t="str">
        <f>IFERROR(VLOOKUP(C32,'SEAFO Codes'!M28:N478,2,FALSE), " ")</f>
        <v xml:space="preserve"> </v>
      </c>
      <c r="E32" s="312"/>
      <c r="F32" s="312"/>
      <c r="G32" s="312"/>
      <c r="H32" s="312"/>
      <c r="I32" s="312"/>
      <c r="J32" s="312"/>
      <c r="K32" s="312"/>
      <c r="L32" s="312"/>
      <c r="M32" s="312"/>
      <c r="N32" s="312"/>
      <c r="O32" s="312"/>
    </row>
    <row r="33" spans="1:15" x14ac:dyDescent="0.35">
      <c r="A33" s="45"/>
      <c r="B33" s="312"/>
      <c r="C33" s="312"/>
      <c r="D33" s="315" t="str">
        <f>IFERROR(VLOOKUP(C33,'SEAFO Codes'!M29:N479,2,FALSE), " ")</f>
        <v xml:space="preserve"> </v>
      </c>
      <c r="E33" s="312"/>
      <c r="F33" s="312"/>
      <c r="G33" s="312"/>
      <c r="H33" s="312"/>
      <c r="I33" s="312"/>
      <c r="J33" s="312"/>
      <c r="K33" s="312"/>
      <c r="L33" s="312"/>
      <c r="M33" s="312"/>
      <c r="N33" s="312"/>
      <c r="O33" s="312"/>
    </row>
    <row r="34" spans="1:15" x14ac:dyDescent="0.35">
      <c r="A34" s="45"/>
      <c r="B34" s="312"/>
      <c r="C34" s="312"/>
      <c r="D34" s="315" t="str">
        <f>IFERROR(VLOOKUP(C34,'SEAFO Codes'!M30:N480,2,FALSE), " ")</f>
        <v xml:space="preserve"> </v>
      </c>
      <c r="E34" s="312"/>
      <c r="F34" s="312"/>
      <c r="G34" s="312"/>
      <c r="H34" s="312"/>
      <c r="I34" s="312"/>
      <c r="J34" s="312"/>
      <c r="K34" s="312"/>
      <c r="L34" s="312"/>
      <c r="M34" s="312"/>
      <c r="N34" s="312"/>
      <c r="O34" s="312"/>
    </row>
    <row r="35" spans="1:15" x14ac:dyDescent="0.35">
      <c r="A35" s="45"/>
      <c r="B35" s="312"/>
      <c r="C35" s="312"/>
      <c r="D35" s="315" t="str">
        <f>IFERROR(VLOOKUP(C35,'SEAFO Codes'!M31:N481,2,FALSE), " ")</f>
        <v xml:space="preserve"> </v>
      </c>
      <c r="E35" s="312"/>
      <c r="F35" s="312"/>
      <c r="G35" s="312"/>
      <c r="H35" s="312"/>
      <c r="I35" s="312"/>
      <c r="J35" s="312"/>
      <c r="K35" s="312"/>
      <c r="L35" s="312"/>
      <c r="M35" s="312"/>
      <c r="N35" s="312"/>
      <c r="O35" s="312"/>
    </row>
    <row r="36" spans="1:15" x14ac:dyDescent="0.35">
      <c r="A36" s="45"/>
      <c r="B36" s="312"/>
      <c r="C36" s="312"/>
      <c r="D36" s="315" t="str">
        <f>IFERROR(VLOOKUP(C36,'SEAFO Codes'!M32:N482,2,FALSE), " ")</f>
        <v xml:space="preserve"> </v>
      </c>
      <c r="E36" s="312"/>
      <c r="F36" s="312"/>
      <c r="G36" s="312"/>
      <c r="H36" s="312"/>
      <c r="I36" s="312"/>
      <c r="J36" s="312"/>
      <c r="K36" s="312"/>
      <c r="L36" s="312"/>
      <c r="M36" s="312"/>
      <c r="N36" s="312"/>
      <c r="O36" s="312"/>
    </row>
    <row r="37" spans="1:15" x14ac:dyDescent="0.35">
      <c r="A37" s="45"/>
      <c r="B37" s="312"/>
      <c r="C37" s="312"/>
      <c r="D37" s="315" t="str">
        <f>IFERROR(VLOOKUP(C37,'SEAFO Codes'!M33:N483,2,FALSE), " ")</f>
        <v xml:space="preserve"> </v>
      </c>
      <c r="E37" s="312"/>
      <c r="F37" s="312"/>
      <c r="G37" s="312"/>
      <c r="H37" s="312"/>
      <c r="I37" s="312"/>
      <c r="J37" s="312"/>
      <c r="K37" s="312"/>
      <c r="L37" s="312"/>
      <c r="M37" s="312"/>
      <c r="N37" s="312"/>
      <c r="O37" s="312"/>
    </row>
    <row r="38" spans="1:15" x14ac:dyDescent="0.35">
      <c r="A38" s="45"/>
      <c r="B38" s="312"/>
      <c r="C38" s="312"/>
      <c r="D38" s="315" t="str">
        <f>IFERROR(VLOOKUP(C38,'SEAFO Codes'!M34:N484,2,FALSE), " ")</f>
        <v xml:space="preserve"> </v>
      </c>
      <c r="E38" s="312"/>
      <c r="F38" s="312"/>
      <c r="G38" s="312"/>
      <c r="H38" s="312"/>
      <c r="I38" s="312"/>
      <c r="J38" s="312"/>
      <c r="K38" s="312"/>
      <c r="L38" s="312"/>
      <c r="M38" s="312"/>
      <c r="N38" s="312"/>
      <c r="O38" s="312"/>
    </row>
    <row r="39" spans="1:15" x14ac:dyDescent="0.35">
      <c r="A39" s="45"/>
      <c r="B39" s="312"/>
      <c r="C39" s="312"/>
      <c r="D39" s="315" t="str">
        <f>IFERROR(VLOOKUP(C39,'SEAFO Codes'!M35:N485,2,FALSE), " ")</f>
        <v xml:space="preserve"> </v>
      </c>
      <c r="E39" s="312"/>
      <c r="F39" s="312"/>
      <c r="G39" s="312"/>
      <c r="H39" s="312"/>
      <c r="I39" s="312"/>
      <c r="J39" s="312"/>
      <c r="K39" s="312"/>
      <c r="L39" s="312"/>
      <c r="M39" s="312"/>
      <c r="N39" s="312"/>
      <c r="O39" s="312"/>
    </row>
    <row r="40" spans="1:15" x14ac:dyDescent="0.35">
      <c r="A40" s="45"/>
      <c r="B40" s="312"/>
      <c r="C40" s="312"/>
      <c r="D40" s="315" t="str">
        <f>IFERROR(VLOOKUP(C40,'SEAFO Codes'!M36:N486,2,FALSE), " ")</f>
        <v xml:space="preserve"> </v>
      </c>
      <c r="E40" s="312"/>
      <c r="F40" s="312"/>
      <c r="G40" s="312"/>
      <c r="H40" s="312"/>
      <c r="I40" s="312"/>
      <c r="J40" s="312"/>
      <c r="K40" s="312"/>
      <c r="L40" s="312"/>
      <c r="M40" s="312"/>
      <c r="N40" s="312"/>
      <c r="O40" s="312"/>
    </row>
    <row r="41" spans="1:15" x14ac:dyDescent="0.35">
      <c r="A41" s="45"/>
      <c r="B41" s="312"/>
      <c r="C41" s="312"/>
      <c r="D41" s="315" t="str">
        <f>IFERROR(VLOOKUP(C41,'SEAFO Codes'!M37:N487,2,FALSE), " ")</f>
        <v xml:space="preserve"> </v>
      </c>
      <c r="E41" s="312"/>
      <c r="F41" s="312"/>
      <c r="G41" s="312"/>
      <c r="H41" s="312"/>
      <c r="I41" s="312"/>
      <c r="J41" s="312"/>
      <c r="K41" s="312"/>
      <c r="L41" s="312"/>
      <c r="M41" s="312"/>
      <c r="N41" s="312"/>
      <c r="O41" s="312"/>
    </row>
    <row r="42" spans="1:15" x14ac:dyDescent="0.35">
      <c r="A42" s="45"/>
      <c r="B42" s="312"/>
      <c r="C42" s="312"/>
      <c r="D42" s="315" t="str">
        <f>IFERROR(VLOOKUP(C42,'SEAFO Codes'!M38:N488,2,FALSE), " ")</f>
        <v xml:space="preserve"> </v>
      </c>
      <c r="E42" s="312"/>
      <c r="F42" s="312"/>
      <c r="G42" s="312"/>
      <c r="H42" s="312"/>
      <c r="I42" s="312"/>
      <c r="J42" s="312"/>
      <c r="K42" s="312"/>
      <c r="L42" s="312"/>
      <c r="M42" s="312"/>
      <c r="N42" s="312"/>
      <c r="O42" s="312"/>
    </row>
    <row r="43" spans="1:15" x14ac:dyDescent="0.35">
      <c r="A43" s="45"/>
      <c r="B43" s="312"/>
      <c r="C43" s="312"/>
      <c r="D43" s="315" t="str">
        <f>IFERROR(VLOOKUP(C43,'SEAFO Codes'!M39:N489,2,FALSE), " ")</f>
        <v xml:space="preserve"> </v>
      </c>
      <c r="E43" s="312"/>
      <c r="F43" s="312"/>
      <c r="G43" s="312"/>
      <c r="H43" s="312"/>
      <c r="I43" s="312"/>
      <c r="J43" s="312"/>
      <c r="K43" s="312"/>
      <c r="L43" s="312"/>
      <c r="M43" s="312"/>
      <c r="N43" s="312"/>
      <c r="O43" s="312"/>
    </row>
    <row r="44" spans="1:15" x14ac:dyDescent="0.35">
      <c r="A44" s="45"/>
      <c r="B44" s="312"/>
      <c r="C44" s="312"/>
      <c r="D44" s="315" t="str">
        <f>IFERROR(VLOOKUP(C44,'SEAFO Codes'!M40:N490,2,FALSE), " ")</f>
        <v xml:space="preserve"> </v>
      </c>
      <c r="E44" s="312"/>
      <c r="F44" s="312"/>
      <c r="G44" s="312"/>
      <c r="H44" s="312"/>
      <c r="I44" s="312"/>
      <c r="J44" s="312"/>
      <c r="K44" s="312"/>
      <c r="L44" s="312"/>
      <c r="M44" s="312"/>
      <c r="N44" s="312"/>
      <c r="O44" s="312"/>
    </row>
    <row r="45" spans="1:15" x14ac:dyDescent="0.35">
      <c r="A45" s="45"/>
      <c r="B45" s="312"/>
      <c r="C45" s="312"/>
      <c r="D45" s="315" t="str">
        <f>IFERROR(VLOOKUP(C45,'SEAFO Codes'!M41:N491,2,FALSE), " ")</f>
        <v xml:space="preserve"> </v>
      </c>
      <c r="E45" s="312"/>
      <c r="F45" s="312"/>
      <c r="G45" s="312"/>
      <c r="H45" s="312"/>
      <c r="I45" s="312"/>
      <c r="J45" s="312"/>
      <c r="K45" s="312"/>
      <c r="L45" s="312"/>
      <c r="M45" s="312"/>
      <c r="N45" s="312"/>
      <c r="O45" s="312"/>
    </row>
    <row r="46" spans="1:15" x14ac:dyDescent="0.35">
      <c r="A46" s="45"/>
      <c r="B46" s="312"/>
      <c r="C46" s="312"/>
      <c r="D46" s="315" t="str">
        <f>IFERROR(VLOOKUP(C46,'SEAFO Codes'!M42:N492,2,FALSE), " ")</f>
        <v xml:space="preserve"> </v>
      </c>
      <c r="E46" s="312"/>
      <c r="F46" s="312"/>
      <c r="G46" s="312"/>
      <c r="H46" s="312"/>
      <c r="I46" s="312"/>
      <c r="J46" s="312"/>
      <c r="K46" s="312"/>
      <c r="L46" s="312"/>
      <c r="M46" s="312"/>
      <c r="N46" s="312"/>
      <c r="O46" s="312"/>
    </row>
    <row r="47" spans="1:15" x14ac:dyDescent="0.35">
      <c r="A47" s="45"/>
      <c r="B47" s="312"/>
      <c r="C47" s="312"/>
      <c r="D47" s="315" t="str">
        <f>IFERROR(VLOOKUP(C47,'SEAFO Codes'!M43:N493,2,FALSE), " ")</f>
        <v xml:space="preserve"> </v>
      </c>
      <c r="E47" s="312"/>
      <c r="F47" s="312"/>
      <c r="G47" s="312"/>
      <c r="H47" s="312"/>
      <c r="I47" s="312"/>
      <c r="J47" s="312"/>
      <c r="K47" s="312"/>
      <c r="L47" s="312"/>
      <c r="M47" s="312"/>
      <c r="N47" s="312"/>
      <c r="O47" s="312"/>
    </row>
    <row r="48" spans="1:15" x14ac:dyDescent="0.35">
      <c r="A48" s="45"/>
      <c r="B48" s="312"/>
      <c r="C48" s="312"/>
      <c r="D48" s="315" t="str">
        <f>IFERROR(VLOOKUP(C48,'SEAFO Codes'!M44:N494,2,FALSE), " ")</f>
        <v xml:space="preserve"> </v>
      </c>
      <c r="E48" s="312"/>
      <c r="F48" s="312"/>
      <c r="G48" s="312"/>
      <c r="H48" s="312"/>
      <c r="I48" s="312"/>
      <c r="J48" s="312"/>
      <c r="K48" s="312"/>
      <c r="L48" s="312"/>
      <c r="M48" s="312"/>
      <c r="N48" s="312"/>
      <c r="O48" s="312"/>
    </row>
    <row r="49" spans="1:15" x14ac:dyDescent="0.35">
      <c r="A49" s="45"/>
      <c r="B49" s="312"/>
      <c r="C49" s="312"/>
      <c r="D49" s="315" t="str">
        <f>IFERROR(VLOOKUP(C49,'SEAFO Codes'!M45:N495,2,FALSE), " ")</f>
        <v xml:space="preserve"> </v>
      </c>
      <c r="E49" s="312"/>
      <c r="F49" s="312"/>
      <c r="G49" s="312"/>
      <c r="H49" s="312"/>
      <c r="I49" s="312"/>
      <c r="J49" s="312"/>
      <c r="K49" s="312"/>
      <c r="L49" s="312"/>
      <c r="M49" s="312"/>
      <c r="N49" s="312"/>
      <c r="O49" s="312"/>
    </row>
    <row r="50" spans="1:15" x14ac:dyDescent="0.35">
      <c r="A50" s="45"/>
      <c r="B50" s="312"/>
      <c r="C50" s="312"/>
      <c r="D50" s="315" t="str">
        <f>IFERROR(VLOOKUP(C50,'SEAFO Codes'!M46:N496,2,FALSE), " ")</f>
        <v xml:space="preserve"> </v>
      </c>
      <c r="E50" s="312"/>
      <c r="F50" s="312"/>
      <c r="G50" s="312"/>
      <c r="H50" s="312"/>
      <c r="I50" s="312"/>
      <c r="J50" s="312"/>
      <c r="K50" s="312"/>
      <c r="L50" s="312"/>
      <c r="M50" s="312"/>
      <c r="N50" s="312"/>
      <c r="O50" s="312"/>
    </row>
    <row r="51" spans="1:15" x14ac:dyDescent="0.35">
      <c r="A51" s="45"/>
      <c r="B51" s="312"/>
      <c r="C51" s="312"/>
      <c r="D51" s="315" t="str">
        <f>IFERROR(VLOOKUP(C51,'SEAFO Codes'!M47:N497,2,FALSE), " ")</f>
        <v xml:space="preserve"> </v>
      </c>
      <c r="E51" s="312"/>
      <c r="F51" s="312"/>
      <c r="G51" s="312"/>
      <c r="H51" s="312"/>
      <c r="I51" s="312"/>
      <c r="J51" s="312"/>
      <c r="K51" s="312"/>
      <c r="L51" s="312"/>
      <c r="M51" s="312"/>
      <c r="N51" s="312"/>
      <c r="O51" s="312"/>
    </row>
    <row r="52" spans="1:15" x14ac:dyDescent="0.35">
      <c r="A52" s="45"/>
      <c r="B52" s="312"/>
      <c r="C52" s="312"/>
      <c r="D52" s="315" t="str">
        <f>IFERROR(VLOOKUP(C52,'SEAFO Codes'!M48:N498,2,FALSE), " ")</f>
        <v xml:space="preserve"> </v>
      </c>
      <c r="E52" s="312"/>
      <c r="F52" s="312"/>
      <c r="G52" s="312"/>
      <c r="H52" s="312"/>
      <c r="I52" s="312"/>
      <c r="J52" s="312"/>
      <c r="K52" s="312"/>
      <c r="L52" s="312"/>
      <c r="M52" s="312"/>
      <c r="N52" s="312"/>
      <c r="O52" s="312"/>
    </row>
    <row r="53" spans="1:15" x14ac:dyDescent="0.35">
      <c r="A53" s="45"/>
      <c r="B53" s="312"/>
      <c r="C53" s="312"/>
      <c r="D53" s="315" t="str">
        <f>IFERROR(VLOOKUP(C53,'SEAFO Codes'!M49:N499,2,FALSE), " ")</f>
        <v xml:space="preserve"> </v>
      </c>
      <c r="E53" s="312"/>
      <c r="F53" s="312"/>
      <c r="G53" s="312"/>
      <c r="H53" s="312"/>
      <c r="I53" s="312"/>
      <c r="J53" s="312"/>
      <c r="K53" s="312"/>
      <c r="L53" s="312"/>
      <c r="M53" s="312"/>
      <c r="N53" s="312"/>
      <c r="O53" s="312"/>
    </row>
    <row r="54" spans="1:15" x14ac:dyDescent="0.35">
      <c r="A54" s="45"/>
      <c r="B54" s="312"/>
      <c r="C54" s="312"/>
      <c r="D54" s="315" t="str">
        <f>IFERROR(VLOOKUP(C54,'SEAFO Codes'!M50:N500,2,FALSE), " ")</f>
        <v xml:space="preserve"> </v>
      </c>
      <c r="E54" s="312"/>
      <c r="F54" s="312"/>
      <c r="G54" s="312"/>
      <c r="H54" s="312"/>
      <c r="I54" s="312"/>
      <c r="J54" s="312"/>
      <c r="K54" s="312"/>
      <c r="L54" s="312"/>
      <c r="M54" s="312"/>
      <c r="N54" s="312"/>
      <c r="O54" s="312"/>
    </row>
    <row r="55" spans="1:15" x14ac:dyDescent="0.35">
      <c r="A55" s="45"/>
      <c r="B55" s="312"/>
      <c r="C55" s="312"/>
      <c r="D55" s="315" t="str">
        <f>IFERROR(VLOOKUP(C55,'SEAFO Codes'!M51:N501,2,FALSE), " ")</f>
        <v xml:space="preserve"> </v>
      </c>
      <c r="E55" s="312"/>
      <c r="F55" s="312"/>
      <c r="G55" s="312"/>
      <c r="H55" s="312"/>
      <c r="I55" s="312"/>
      <c r="J55" s="312"/>
      <c r="K55" s="312"/>
      <c r="L55" s="312"/>
      <c r="M55" s="312"/>
      <c r="N55" s="312"/>
      <c r="O55" s="312"/>
    </row>
    <row r="56" spans="1:15" x14ac:dyDescent="0.35">
      <c r="A56" s="45"/>
      <c r="B56" s="312"/>
      <c r="C56" s="312"/>
      <c r="D56" s="315" t="str">
        <f>IFERROR(VLOOKUP(C56,'SEAFO Codes'!M52:N502,2,FALSE), " ")</f>
        <v xml:space="preserve"> </v>
      </c>
      <c r="E56" s="312"/>
      <c r="F56" s="312"/>
      <c r="G56" s="312"/>
      <c r="H56" s="312"/>
      <c r="I56" s="312"/>
      <c r="J56" s="312"/>
      <c r="K56" s="312"/>
      <c r="L56" s="312"/>
      <c r="M56" s="312"/>
      <c r="N56" s="312"/>
      <c r="O56" s="312"/>
    </row>
    <row r="57" spans="1:15" x14ac:dyDescent="0.35">
      <c r="A57" s="45"/>
      <c r="B57" s="312"/>
      <c r="C57" s="312"/>
      <c r="D57" s="315" t="str">
        <f>IFERROR(VLOOKUP(C57,'SEAFO Codes'!M53:N503,2,FALSE), " ")</f>
        <v xml:space="preserve"> </v>
      </c>
      <c r="E57" s="312"/>
      <c r="F57" s="312"/>
      <c r="G57" s="312"/>
      <c r="H57" s="312"/>
      <c r="I57" s="312"/>
      <c r="J57" s="312"/>
      <c r="K57" s="312"/>
      <c r="L57" s="312"/>
      <c r="M57" s="312"/>
      <c r="N57" s="312"/>
      <c r="O57" s="312"/>
    </row>
    <row r="58" spans="1:15" x14ac:dyDescent="0.35">
      <c r="A58" s="45"/>
      <c r="B58" s="312"/>
      <c r="C58" s="312"/>
      <c r="D58" s="315" t="str">
        <f>IFERROR(VLOOKUP(C58,'SEAFO Codes'!M54:N504,2,FALSE), " ")</f>
        <v xml:space="preserve"> </v>
      </c>
      <c r="E58" s="312"/>
      <c r="F58" s="312"/>
      <c r="G58" s="312"/>
      <c r="H58" s="312"/>
      <c r="I58" s="312"/>
      <c r="J58" s="312"/>
      <c r="K58" s="312"/>
      <c r="L58" s="312"/>
      <c r="M58" s="312"/>
      <c r="N58" s="312"/>
      <c r="O58" s="312"/>
    </row>
    <row r="59" spans="1:15" x14ac:dyDescent="0.35">
      <c r="A59" s="45"/>
      <c r="B59" s="312"/>
      <c r="C59" s="312"/>
      <c r="D59" s="315" t="str">
        <f>IFERROR(VLOOKUP(C59,'SEAFO Codes'!M55:N505,2,FALSE), " ")</f>
        <v xml:space="preserve"> </v>
      </c>
      <c r="E59" s="312"/>
      <c r="F59" s="312"/>
      <c r="G59" s="312"/>
      <c r="H59" s="312"/>
      <c r="I59" s="312"/>
      <c r="J59" s="312"/>
      <c r="K59" s="312"/>
      <c r="L59" s="312"/>
      <c r="M59" s="312"/>
      <c r="N59" s="312"/>
      <c r="O59" s="312"/>
    </row>
    <row r="60" spans="1:15" x14ac:dyDescent="0.35">
      <c r="A60" s="45"/>
      <c r="B60" s="312"/>
      <c r="C60" s="312"/>
      <c r="D60" s="315" t="str">
        <f>IFERROR(VLOOKUP(C60,'SEAFO Codes'!M56:N506,2,FALSE), " ")</f>
        <v xml:space="preserve"> </v>
      </c>
      <c r="E60" s="312"/>
      <c r="F60" s="312"/>
      <c r="G60" s="312"/>
      <c r="H60" s="312"/>
      <c r="I60" s="312"/>
      <c r="J60" s="312"/>
      <c r="K60" s="312"/>
      <c r="L60" s="312"/>
      <c r="M60" s="312"/>
      <c r="N60" s="312"/>
      <c r="O60" s="312"/>
    </row>
    <row r="61" spans="1:15" x14ac:dyDescent="0.35">
      <c r="A61" s="45"/>
      <c r="B61" s="312"/>
      <c r="C61" s="312"/>
      <c r="D61" s="315" t="str">
        <f>IFERROR(VLOOKUP(C61,'SEAFO Codes'!M57:N507,2,FALSE), " ")</f>
        <v xml:space="preserve"> </v>
      </c>
      <c r="E61" s="312"/>
      <c r="F61" s="312"/>
      <c r="G61" s="312"/>
      <c r="H61" s="312"/>
      <c r="I61" s="312"/>
      <c r="J61" s="312"/>
      <c r="K61" s="312"/>
      <c r="L61" s="312"/>
      <c r="M61" s="312"/>
      <c r="N61" s="312"/>
      <c r="O61" s="312"/>
    </row>
    <row r="62" spans="1:15" x14ac:dyDescent="0.35">
      <c r="A62" s="45"/>
      <c r="B62" s="312"/>
      <c r="C62" s="312"/>
      <c r="D62" s="315" t="str">
        <f>IFERROR(VLOOKUP(C62,'SEAFO Codes'!M58:N508,2,FALSE), " ")</f>
        <v xml:space="preserve"> </v>
      </c>
      <c r="E62" s="312"/>
      <c r="F62" s="312"/>
      <c r="G62" s="312"/>
      <c r="H62" s="312"/>
      <c r="I62" s="312"/>
      <c r="J62" s="312"/>
      <c r="K62" s="312"/>
      <c r="L62" s="312"/>
      <c r="M62" s="312"/>
      <c r="N62" s="312"/>
      <c r="O62" s="312"/>
    </row>
    <row r="63" spans="1:15" x14ac:dyDescent="0.35">
      <c r="A63" s="45"/>
      <c r="B63" s="312"/>
      <c r="C63" s="312"/>
      <c r="D63" s="315" t="str">
        <f>IFERROR(VLOOKUP(C63,'SEAFO Codes'!M59:N509,2,FALSE), " ")</f>
        <v xml:space="preserve"> </v>
      </c>
      <c r="E63" s="312"/>
      <c r="F63" s="312"/>
      <c r="G63" s="312"/>
      <c r="H63" s="312"/>
      <c r="I63" s="312"/>
      <c r="J63" s="312"/>
      <c r="K63" s="312"/>
      <c r="L63" s="312"/>
      <c r="M63" s="312"/>
      <c r="N63" s="312"/>
      <c r="O63" s="312"/>
    </row>
    <row r="64" spans="1:15" x14ac:dyDescent="0.35">
      <c r="A64" s="45"/>
      <c r="B64" s="312"/>
      <c r="C64" s="312"/>
      <c r="D64" s="315" t="str">
        <f>IFERROR(VLOOKUP(C64,'SEAFO Codes'!M60:N510,2,FALSE), " ")</f>
        <v xml:space="preserve"> </v>
      </c>
      <c r="E64" s="312"/>
      <c r="F64" s="312"/>
      <c r="G64" s="312"/>
      <c r="H64" s="312"/>
      <c r="I64" s="312"/>
      <c r="J64" s="312"/>
      <c r="K64" s="312"/>
      <c r="L64" s="312"/>
      <c r="M64" s="312"/>
      <c r="N64" s="312"/>
      <c r="O64" s="312"/>
    </row>
    <row r="65" spans="1:15" x14ac:dyDescent="0.35">
      <c r="A65" s="45"/>
      <c r="B65" s="312"/>
      <c r="C65" s="312"/>
      <c r="D65" s="315" t="str">
        <f>IFERROR(VLOOKUP(C65,'SEAFO Codes'!M61:N511,2,FALSE), " ")</f>
        <v xml:space="preserve"> </v>
      </c>
      <c r="E65" s="312"/>
      <c r="F65" s="312"/>
      <c r="G65" s="312"/>
      <c r="H65" s="312"/>
      <c r="I65" s="312"/>
      <c r="J65" s="312"/>
      <c r="K65" s="312"/>
      <c r="L65" s="312"/>
      <c r="M65" s="312"/>
      <c r="N65" s="312"/>
      <c r="O65" s="312"/>
    </row>
    <row r="66" spans="1:15" x14ac:dyDescent="0.35">
      <c r="A66" s="45"/>
      <c r="B66" s="312"/>
      <c r="C66" s="312"/>
      <c r="D66" s="315" t="str">
        <f>IFERROR(VLOOKUP(C66,'SEAFO Codes'!M62:N512,2,FALSE), " ")</f>
        <v xml:space="preserve"> </v>
      </c>
      <c r="E66" s="312"/>
      <c r="F66" s="312"/>
      <c r="G66" s="312"/>
      <c r="H66" s="312"/>
      <c r="I66" s="312"/>
      <c r="J66" s="312"/>
      <c r="K66" s="312"/>
      <c r="L66" s="312"/>
      <c r="M66" s="312"/>
      <c r="N66" s="312"/>
      <c r="O66" s="312"/>
    </row>
    <row r="67" spans="1:15" x14ac:dyDescent="0.35">
      <c r="A67" s="45"/>
      <c r="B67" s="312"/>
      <c r="C67" s="312"/>
      <c r="D67" s="315" t="str">
        <f>IFERROR(VLOOKUP(C67,'SEAFO Codes'!M63:N513,2,FALSE), " ")</f>
        <v xml:space="preserve"> </v>
      </c>
      <c r="E67" s="312"/>
      <c r="F67" s="312"/>
      <c r="G67" s="312"/>
      <c r="H67" s="312"/>
      <c r="I67" s="312"/>
      <c r="J67" s="312"/>
      <c r="K67" s="312"/>
      <c r="L67" s="312"/>
      <c r="M67" s="312"/>
      <c r="N67" s="312"/>
      <c r="O67" s="312"/>
    </row>
    <row r="68" spans="1:15" x14ac:dyDescent="0.35">
      <c r="A68" s="45"/>
      <c r="B68" s="312"/>
      <c r="C68" s="312"/>
      <c r="D68" s="315" t="str">
        <f>IFERROR(VLOOKUP(C68,'SEAFO Codes'!M64:N514,2,FALSE), " ")</f>
        <v xml:space="preserve"> </v>
      </c>
      <c r="E68" s="312"/>
      <c r="F68" s="312"/>
      <c r="G68" s="312"/>
      <c r="H68" s="312"/>
      <c r="I68" s="312"/>
      <c r="J68" s="312"/>
      <c r="K68" s="312"/>
      <c r="L68" s="312"/>
      <c r="M68" s="312"/>
      <c r="N68" s="312"/>
      <c r="O68" s="312"/>
    </row>
    <row r="69" spans="1:15" x14ac:dyDescent="0.35">
      <c r="A69" s="45"/>
      <c r="B69" s="312"/>
      <c r="C69" s="312"/>
      <c r="D69" s="315" t="str">
        <f>IFERROR(VLOOKUP(C69,'SEAFO Codes'!M65:N515,2,FALSE), " ")</f>
        <v xml:space="preserve"> </v>
      </c>
      <c r="E69" s="312"/>
      <c r="F69" s="312"/>
      <c r="G69" s="312"/>
      <c r="H69" s="312"/>
      <c r="I69" s="312"/>
      <c r="J69" s="312"/>
      <c r="K69" s="312"/>
      <c r="L69" s="312"/>
      <c r="M69" s="312"/>
      <c r="N69" s="312"/>
      <c r="O69" s="312"/>
    </row>
    <row r="70" spans="1:15" x14ac:dyDescent="0.35">
      <c r="A70" s="45"/>
      <c r="B70" s="312"/>
      <c r="C70" s="312"/>
      <c r="D70" s="315" t="str">
        <f>IFERROR(VLOOKUP(C70,'SEAFO Codes'!M66:N516,2,FALSE), " ")</f>
        <v xml:space="preserve"> </v>
      </c>
      <c r="E70" s="312"/>
      <c r="F70" s="312"/>
      <c r="G70" s="312"/>
      <c r="H70" s="312"/>
      <c r="I70" s="312"/>
      <c r="J70" s="312"/>
      <c r="K70" s="312"/>
      <c r="L70" s="312"/>
      <c r="M70" s="312"/>
      <c r="N70" s="312"/>
      <c r="O70" s="312"/>
    </row>
    <row r="71" spans="1:15" x14ac:dyDescent="0.35">
      <c r="A71" s="45"/>
      <c r="B71" s="312"/>
      <c r="C71" s="312"/>
      <c r="D71" s="315" t="str">
        <f>IFERROR(VLOOKUP(C71,'SEAFO Codes'!M67:N517,2,FALSE), " ")</f>
        <v xml:space="preserve"> </v>
      </c>
      <c r="E71" s="312"/>
      <c r="F71" s="312"/>
      <c r="G71" s="312"/>
      <c r="H71" s="312"/>
      <c r="I71" s="312"/>
      <c r="J71" s="312"/>
      <c r="K71" s="312"/>
      <c r="L71" s="312"/>
      <c r="M71" s="312"/>
      <c r="N71" s="312"/>
      <c r="O71" s="312"/>
    </row>
    <row r="72" spans="1:15" x14ac:dyDescent="0.35">
      <c r="A72" s="45"/>
      <c r="B72" s="312"/>
      <c r="C72" s="312"/>
      <c r="D72" s="315" t="str">
        <f>IFERROR(VLOOKUP(C72,'SEAFO Codes'!M68:N518,2,FALSE), " ")</f>
        <v xml:space="preserve"> </v>
      </c>
      <c r="E72" s="312"/>
      <c r="F72" s="312"/>
      <c r="G72" s="312"/>
      <c r="H72" s="312"/>
      <c r="I72" s="312"/>
      <c r="J72" s="312"/>
      <c r="K72" s="312"/>
      <c r="L72" s="312"/>
      <c r="M72" s="312"/>
      <c r="N72" s="312"/>
      <c r="O72" s="312"/>
    </row>
    <row r="73" spans="1:15" x14ac:dyDescent="0.35">
      <c r="A73" s="45"/>
      <c r="B73" s="312"/>
      <c r="C73" s="312"/>
      <c r="D73" s="315" t="str">
        <f>IFERROR(VLOOKUP(C73,'SEAFO Codes'!M69:N519,2,FALSE), " ")</f>
        <v xml:space="preserve"> </v>
      </c>
      <c r="E73" s="312"/>
      <c r="F73" s="312"/>
      <c r="G73" s="312"/>
      <c r="H73" s="312"/>
      <c r="I73" s="312"/>
      <c r="J73" s="312"/>
      <c r="K73" s="312"/>
      <c r="L73" s="312"/>
      <c r="M73" s="312"/>
      <c r="N73" s="312"/>
      <c r="O73" s="312"/>
    </row>
    <row r="74" spans="1:15" x14ac:dyDescent="0.35">
      <c r="A74" s="45"/>
      <c r="B74" s="312"/>
      <c r="C74" s="312"/>
      <c r="D74" s="315" t="str">
        <f>IFERROR(VLOOKUP(C74,'SEAFO Codes'!M70:N520,2,FALSE), " ")</f>
        <v xml:space="preserve"> </v>
      </c>
      <c r="E74" s="312"/>
      <c r="F74" s="312"/>
      <c r="G74" s="312"/>
      <c r="H74" s="312"/>
      <c r="I74" s="312"/>
      <c r="J74" s="312"/>
      <c r="K74" s="312"/>
      <c r="L74" s="312"/>
      <c r="M74" s="312"/>
      <c r="N74" s="312"/>
      <c r="O74" s="312"/>
    </row>
    <row r="75" spans="1:15" x14ac:dyDescent="0.35">
      <c r="A75" s="45"/>
      <c r="B75" s="312"/>
      <c r="C75" s="312"/>
      <c r="D75" s="315" t="str">
        <f>IFERROR(VLOOKUP(C75,'SEAFO Codes'!M71:N521,2,FALSE), " ")</f>
        <v xml:space="preserve"> </v>
      </c>
      <c r="E75" s="312"/>
      <c r="F75" s="312"/>
      <c r="G75" s="312"/>
      <c r="H75" s="312"/>
      <c r="I75" s="312"/>
      <c r="J75" s="312"/>
      <c r="K75" s="312"/>
      <c r="L75" s="312"/>
      <c r="M75" s="312"/>
      <c r="N75" s="312"/>
      <c r="O75" s="312"/>
    </row>
    <row r="76" spans="1:15" x14ac:dyDescent="0.35">
      <c r="A76" s="45"/>
      <c r="B76" s="312"/>
      <c r="C76" s="312"/>
      <c r="D76" s="315" t="str">
        <f>IFERROR(VLOOKUP(C76,'SEAFO Codes'!M72:N522,2,FALSE), " ")</f>
        <v xml:space="preserve"> </v>
      </c>
      <c r="E76" s="312"/>
      <c r="F76" s="312"/>
      <c r="G76" s="312"/>
      <c r="H76" s="312"/>
      <c r="I76" s="312"/>
      <c r="J76" s="312"/>
      <c r="K76" s="312"/>
      <c r="L76" s="312"/>
      <c r="M76" s="312"/>
      <c r="N76" s="312"/>
      <c r="O76" s="312"/>
    </row>
    <row r="77" spans="1:15" x14ac:dyDescent="0.35">
      <c r="A77" s="45"/>
      <c r="B77" s="312"/>
      <c r="C77" s="312"/>
      <c r="D77" s="315" t="str">
        <f>IFERROR(VLOOKUP(C77,'SEAFO Codes'!M73:N523,2,FALSE), " ")</f>
        <v xml:space="preserve"> </v>
      </c>
      <c r="E77" s="312"/>
      <c r="F77" s="312"/>
      <c r="G77" s="312"/>
      <c r="H77" s="312"/>
      <c r="I77" s="312"/>
      <c r="J77" s="312"/>
      <c r="K77" s="312"/>
      <c r="L77" s="312"/>
      <c r="M77" s="312"/>
      <c r="N77" s="312"/>
      <c r="O77" s="312"/>
    </row>
    <row r="78" spans="1:15" x14ac:dyDescent="0.35">
      <c r="A78" s="45"/>
      <c r="B78" s="312"/>
      <c r="C78" s="312"/>
      <c r="D78" s="315" t="str">
        <f>IFERROR(VLOOKUP(C78,'SEAFO Codes'!M74:N524,2,FALSE), " ")</f>
        <v xml:space="preserve"> </v>
      </c>
      <c r="E78" s="312"/>
      <c r="F78" s="312"/>
      <c r="G78" s="312"/>
      <c r="H78" s="312"/>
      <c r="I78" s="312"/>
      <c r="J78" s="312"/>
      <c r="K78" s="312"/>
      <c r="L78" s="312"/>
      <c r="M78" s="312"/>
      <c r="N78" s="312"/>
      <c r="O78" s="312"/>
    </row>
    <row r="79" spans="1:15" x14ac:dyDescent="0.35">
      <c r="A79" s="45"/>
      <c r="B79" s="312"/>
      <c r="C79" s="312"/>
      <c r="D79" s="315" t="str">
        <f>IFERROR(VLOOKUP(C79,'SEAFO Codes'!M75:N525,2,FALSE), " ")</f>
        <v xml:space="preserve"> </v>
      </c>
      <c r="E79" s="312"/>
      <c r="F79" s="312"/>
      <c r="G79" s="312"/>
      <c r="H79" s="312"/>
      <c r="I79" s="312"/>
      <c r="J79" s="312"/>
      <c r="K79" s="312"/>
      <c r="L79" s="312"/>
      <c r="M79" s="312"/>
      <c r="N79" s="312"/>
      <c r="O79" s="312"/>
    </row>
    <row r="80" spans="1:15" x14ac:dyDescent="0.35">
      <c r="A80" s="45"/>
      <c r="B80" s="312"/>
      <c r="C80" s="312"/>
      <c r="D80" s="315" t="str">
        <f>IFERROR(VLOOKUP(C80,'SEAFO Codes'!M76:N526,2,FALSE), " ")</f>
        <v xml:space="preserve"> </v>
      </c>
      <c r="E80" s="312"/>
      <c r="F80" s="312"/>
      <c r="G80" s="312"/>
      <c r="H80" s="312"/>
      <c r="I80" s="312"/>
      <c r="J80" s="312"/>
      <c r="K80" s="312"/>
      <c r="L80" s="312"/>
      <c r="M80" s="312"/>
      <c r="N80" s="312"/>
      <c r="O80" s="312"/>
    </row>
    <row r="81" spans="1:15" x14ac:dyDescent="0.35">
      <c r="A81" s="45"/>
      <c r="B81" s="312"/>
      <c r="C81" s="312"/>
      <c r="D81" s="315" t="str">
        <f>IFERROR(VLOOKUP(C81,'SEAFO Codes'!M77:N527,2,FALSE), " ")</f>
        <v xml:space="preserve"> </v>
      </c>
      <c r="E81" s="312"/>
      <c r="F81" s="312"/>
      <c r="G81" s="312"/>
      <c r="H81" s="312"/>
      <c r="I81" s="312"/>
      <c r="J81" s="312"/>
      <c r="K81" s="312"/>
      <c r="L81" s="312"/>
      <c r="M81" s="312"/>
      <c r="N81" s="312"/>
      <c r="O81" s="312"/>
    </row>
    <row r="82" spans="1:15" x14ac:dyDescent="0.35">
      <c r="A82" s="45"/>
      <c r="B82" s="312"/>
      <c r="C82" s="312"/>
      <c r="D82" s="315" t="str">
        <f>IFERROR(VLOOKUP(C82,'SEAFO Codes'!M78:N528,2,FALSE), " ")</f>
        <v xml:space="preserve"> </v>
      </c>
      <c r="E82" s="312"/>
      <c r="F82" s="312"/>
      <c r="G82" s="312"/>
      <c r="H82" s="312"/>
      <c r="I82" s="312"/>
      <c r="J82" s="312"/>
      <c r="K82" s="312"/>
      <c r="L82" s="312"/>
      <c r="M82" s="312"/>
      <c r="N82" s="312"/>
      <c r="O82" s="312"/>
    </row>
    <row r="83" spans="1:15" x14ac:dyDescent="0.35">
      <c r="A83" s="45"/>
      <c r="B83" s="312"/>
      <c r="C83" s="312"/>
      <c r="D83" s="315" t="str">
        <f>IFERROR(VLOOKUP(C83,'SEAFO Codes'!M79:N529,2,FALSE), " ")</f>
        <v xml:space="preserve"> </v>
      </c>
      <c r="E83" s="312"/>
      <c r="F83" s="312"/>
      <c r="G83" s="312"/>
      <c r="H83" s="312"/>
      <c r="I83" s="312"/>
      <c r="J83" s="312"/>
      <c r="K83" s="312"/>
      <c r="L83" s="312"/>
      <c r="M83" s="312"/>
      <c r="N83" s="312"/>
      <c r="O83" s="312"/>
    </row>
    <row r="84" spans="1:15" x14ac:dyDescent="0.35">
      <c r="A84" s="45"/>
      <c r="B84" s="312"/>
      <c r="C84" s="312"/>
      <c r="D84" s="315" t="str">
        <f>IFERROR(VLOOKUP(C84,'SEAFO Codes'!M80:N530,2,FALSE), " ")</f>
        <v xml:space="preserve"> </v>
      </c>
      <c r="E84" s="312"/>
      <c r="F84" s="312"/>
      <c r="G84" s="312"/>
      <c r="H84" s="312"/>
      <c r="I84" s="312"/>
      <c r="J84" s="312"/>
      <c r="K84" s="312"/>
      <c r="L84" s="312"/>
      <c r="M84" s="312"/>
      <c r="N84" s="312"/>
      <c r="O84" s="312"/>
    </row>
    <row r="85" spans="1:15" x14ac:dyDescent="0.35">
      <c r="A85" s="45"/>
      <c r="B85" s="312"/>
      <c r="C85" s="312"/>
      <c r="D85" s="315" t="str">
        <f>IFERROR(VLOOKUP(C85,'SEAFO Codes'!M81:N531,2,FALSE), " ")</f>
        <v xml:space="preserve"> </v>
      </c>
      <c r="E85" s="312"/>
      <c r="F85" s="312"/>
      <c r="G85" s="312"/>
      <c r="H85" s="312"/>
      <c r="I85" s="312"/>
      <c r="J85" s="312"/>
      <c r="K85" s="312"/>
      <c r="L85" s="312"/>
      <c r="M85" s="312"/>
      <c r="N85" s="312"/>
      <c r="O85" s="312"/>
    </row>
    <row r="86" spans="1:15" x14ac:dyDescent="0.35">
      <c r="A86" s="45"/>
      <c r="B86" s="312"/>
      <c r="C86" s="312"/>
      <c r="D86" s="315" t="str">
        <f>IFERROR(VLOOKUP(C86,'SEAFO Codes'!M82:N532,2,FALSE), " ")</f>
        <v xml:space="preserve"> </v>
      </c>
      <c r="E86" s="312"/>
      <c r="F86" s="312"/>
      <c r="G86" s="312"/>
      <c r="H86" s="312"/>
      <c r="I86" s="312"/>
      <c r="J86" s="312"/>
      <c r="K86" s="312"/>
      <c r="L86" s="312"/>
      <c r="M86" s="312"/>
      <c r="N86" s="312"/>
      <c r="O86" s="312"/>
    </row>
    <row r="87" spans="1:15" x14ac:dyDescent="0.35">
      <c r="A87" s="45"/>
      <c r="B87" s="312"/>
      <c r="C87" s="312"/>
      <c r="D87" s="315" t="str">
        <f>IFERROR(VLOOKUP(C87,'SEAFO Codes'!M83:N533,2,FALSE), " ")</f>
        <v xml:space="preserve"> </v>
      </c>
      <c r="E87" s="312"/>
      <c r="F87" s="312"/>
      <c r="G87" s="312"/>
      <c r="H87" s="312"/>
      <c r="I87" s="312"/>
      <c r="J87" s="312"/>
      <c r="K87" s="312"/>
      <c r="L87" s="312"/>
      <c r="M87" s="312"/>
      <c r="N87" s="312"/>
      <c r="O87" s="312"/>
    </row>
    <row r="88" spans="1:15" x14ac:dyDescent="0.35">
      <c r="A88" s="45"/>
      <c r="B88" s="312"/>
      <c r="C88" s="312"/>
      <c r="D88" s="315" t="str">
        <f>IFERROR(VLOOKUP(C88,'SEAFO Codes'!M84:N534,2,FALSE), " ")</f>
        <v xml:space="preserve"> </v>
      </c>
      <c r="E88" s="312"/>
      <c r="F88" s="312"/>
      <c r="G88" s="312"/>
      <c r="H88" s="312"/>
      <c r="I88" s="312"/>
      <c r="J88" s="312"/>
      <c r="K88" s="312"/>
      <c r="L88" s="312"/>
      <c r="M88" s="312"/>
      <c r="N88" s="312"/>
      <c r="O88" s="312"/>
    </row>
    <row r="89" spans="1:15" x14ac:dyDescent="0.35">
      <c r="A89" s="45"/>
      <c r="B89" s="312"/>
      <c r="C89" s="312"/>
      <c r="D89" s="315" t="str">
        <f>IFERROR(VLOOKUP(C89,'SEAFO Codes'!M85:N535,2,FALSE), " ")</f>
        <v xml:space="preserve"> </v>
      </c>
      <c r="E89" s="312"/>
      <c r="F89" s="312"/>
      <c r="G89" s="312"/>
      <c r="H89" s="312"/>
      <c r="I89" s="312"/>
      <c r="J89" s="312"/>
      <c r="K89" s="312"/>
      <c r="L89" s="312"/>
      <c r="M89" s="312"/>
      <c r="N89" s="312"/>
      <c r="O89" s="312"/>
    </row>
    <row r="90" spans="1:15" x14ac:dyDescent="0.35">
      <c r="A90" s="45"/>
      <c r="B90" s="312"/>
      <c r="C90" s="312"/>
      <c r="D90" s="315" t="str">
        <f>IFERROR(VLOOKUP(C90,'SEAFO Codes'!M86:N536,2,FALSE), " ")</f>
        <v xml:space="preserve"> </v>
      </c>
      <c r="E90" s="312"/>
      <c r="F90" s="312"/>
      <c r="G90" s="312"/>
      <c r="H90" s="312"/>
      <c r="I90" s="312"/>
      <c r="J90" s="312"/>
      <c r="K90" s="312"/>
      <c r="L90" s="312"/>
      <c r="M90" s="312"/>
      <c r="N90" s="312"/>
      <c r="O90" s="312"/>
    </row>
    <row r="91" spans="1:15" x14ac:dyDescent="0.35">
      <c r="A91" s="45"/>
      <c r="B91" s="312"/>
      <c r="C91" s="312"/>
      <c r="D91" s="315" t="str">
        <f>IFERROR(VLOOKUP(C91,'SEAFO Codes'!M87:N537,2,FALSE), " ")</f>
        <v xml:space="preserve"> </v>
      </c>
      <c r="E91" s="312"/>
      <c r="F91" s="312"/>
      <c r="G91" s="312"/>
      <c r="H91" s="312"/>
      <c r="I91" s="312"/>
      <c r="J91" s="312"/>
      <c r="K91" s="312"/>
      <c r="L91" s="312"/>
      <c r="M91" s="312"/>
      <c r="N91" s="312"/>
      <c r="O91" s="312"/>
    </row>
    <row r="92" spans="1:15" x14ac:dyDescent="0.35">
      <c r="A92" s="45"/>
      <c r="B92" s="312"/>
      <c r="C92" s="312"/>
      <c r="D92" s="315" t="str">
        <f>IFERROR(VLOOKUP(C92,'SEAFO Codes'!M88:N538,2,FALSE), " ")</f>
        <v xml:space="preserve"> </v>
      </c>
      <c r="E92" s="312"/>
      <c r="F92" s="312"/>
      <c r="G92" s="312"/>
      <c r="H92" s="312"/>
      <c r="I92" s="312"/>
      <c r="J92" s="312"/>
      <c r="K92" s="312"/>
      <c r="L92" s="312"/>
      <c r="M92" s="312"/>
      <c r="N92" s="312"/>
      <c r="O92" s="312"/>
    </row>
    <row r="93" spans="1:15" x14ac:dyDescent="0.35">
      <c r="A93" s="45"/>
      <c r="B93" s="312"/>
      <c r="C93" s="312"/>
      <c r="D93" s="315" t="str">
        <f>IFERROR(VLOOKUP(C93,'SEAFO Codes'!M89:N539,2,FALSE), " ")</f>
        <v xml:space="preserve"> </v>
      </c>
      <c r="E93" s="312"/>
      <c r="F93" s="312"/>
      <c r="G93" s="312"/>
      <c r="H93" s="312"/>
      <c r="I93" s="312"/>
      <c r="J93" s="312"/>
      <c r="K93" s="312"/>
      <c r="L93" s="312"/>
      <c r="M93" s="312"/>
      <c r="N93" s="312"/>
      <c r="O93" s="312"/>
    </row>
    <row r="94" spans="1:15" x14ac:dyDescent="0.35">
      <c r="A94" s="45"/>
      <c r="B94" s="312"/>
      <c r="C94" s="312"/>
      <c r="D94" s="315" t="str">
        <f>IFERROR(VLOOKUP(C94,'SEAFO Codes'!M90:N540,2,FALSE), " ")</f>
        <v xml:space="preserve"> </v>
      </c>
      <c r="E94" s="312"/>
      <c r="F94" s="312"/>
      <c r="G94" s="312"/>
      <c r="H94" s="312"/>
      <c r="I94" s="312"/>
      <c r="J94" s="312"/>
      <c r="K94" s="312"/>
      <c r="L94" s="312"/>
      <c r="M94" s="312"/>
      <c r="N94" s="312"/>
      <c r="O94" s="312"/>
    </row>
    <row r="95" spans="1:15" x14ac:dyDescent="0.35">
      <c r="A95" s="45"/>
      <c r="B95" s="312"/>
      <c r="C95" s="312"/>
      <c r="D95" s="315" t="str">
        <f>IFERROR(VLOOKUP(C95,'SEAFO Codes'!M91:N541,2,FALSE), " ")</f>
        <v xml:space="preserve"> </v>
      </c>
      <c r="E95" s="312"/>
      <c r="F95" s="312"/>
      <c r="G95" s="312"/>
      <c r="H95" s="312"/>
      <c r="I95" s="312"/>
      <c r="J95" s="312"/>
      <c r="K95" s="312"/>
      <c r="L95" s="312"/>
      <c r="M95" s="312"/>
      <c r="N95" s="312"/>
      <c r="O95" s="312"/>
    </row>
    <row r="96" spans="1:15" x14ac:dyDescent="0.35">
      <c r="A96" s="45"/>
      <c r="B96" s="312"/>
      <c r="C96" s="312"/>
      <c r="D96" s="315" t="str">
        <f>IFERROR(VLOOKUP(C96,'SEAFO Codes'!M92:N542,2,FALSE), " ")</f>
        <v xml:space="preserve"> </v>
      </c>
      <c r="E96" s="312"/>
      <c r="F96" s="312"/>
      <c r="G96" s="312"/>
      <c r="H96" s="312"/>
      <c r="I96" s="312"/>
      <c r="J96" s="312"/>
      <c r="K96" s="312"/>
      <c r="L96" s="312"/>
      <c r="M96" s="312"/>
      <c r="N96" s="312"/>
      <c r="O96" s="312"/>
    </row>
    <row r="97" spans="1:15" x14ac:dyDescent="0.35">
      <c r="A97" s="45"/>
      <c r="B97" s="312"/>
      <c r="C97" s="312"/>
      <c r="D97" s="315" t="str">
        <f>IFERROR(VLOOKUP(C97,'SEAFO Codes'!M93:N543,2,FALSE), " ")</f>
        <v xml:space="preserve"> </v>
      </c>
      <c r="E97" s="312"/>
      <c r="F97" s="312"/>
      <c r="G97" s="312"/>
      <c r="H97" s="312"/>
      <c r="I97" s="312"/>
      <c r="J97" s="312"/>
      <c r="K97" s="312"/>
      <c r="L97" s="312"/>
      <c r="M97" s="312"/>
      <c r="N97" s="312"/>
      <c r="O97" s="312"/>
    </row>
    <row r="98" spans="1:15" x14ac:dyDescent="0.35">
      <c r="A98" s="45"/>
      <c r="B98" s="312"/>
      <c r="C98" s="312"/>
      <c r="D98" s="315" t="str">
        <f>IFERROR(VLOOKUP(C98,'SEAFO Codes'!M94:N544,2,FALSE), " ")</f>
        <v xml:space="preserve"> </v>
      </c>
      <c r="E98" s="312"/>
      <c r="F98" s="312"/>
      <c r="G98" s="312"/>
      <c r="H98" s="312"/>
      <c r="I98" s="312"/>
      <c r="J98" s="312"/>
      <c r="K98" s="312"/>
      <c r="L98" s="312"/>
      <c r="M98" s="312"/>
      <c r="N98" s="312"/>
      <c r="O98" s="312"/>
    </row>
    <row r="99" spans="1:15" x14ac:dyDescent="0.35">
      <c r="A99" s="45"/>
      <c r="B99" s="312"/>
      <c r="C99" s="312"/>
      <c r="D99" s="315" t="str">
        <f>IFERROR(VLOOKUP(C99,'SEAFO Codes'!M95:N545,2,FALSE), " ")</f>
        <v xml:space="preserve"> </v>
      </c>
      <c r="E99" s="312"/>
      <c r="F99" s="312"/>
      <c r="G99" s="312"/>
      <c r="H99" s="312"/>
      <c r="I99" s="312"/>
      <c r="J99" s="312"/>
      <c r="K99" s="312"/>
      <c r="L99" s="312"/>
      <c r="M99" s="312"/>
      <c r="N99" s="312"/>
      <c r="O99" s="312"/>
    </row>
    <row r="100" spans="1:15" x14ac:dyDescent="0.35">
      <c r="A100" s="45"/>
      <c r="B100" s="312"/>
      <c r="C100" s="312"/>
      <c r="D100" s="315" t="str">
        <f>IFERROR(VLOOKUP(C100,'SEAFO Codes'!M96:N546,2,FALSE), " ")</f>
        <v xml:space="preserve"> </v>
      </c>
      <c r="E100" s="312"/>
      <c r="F100" s="312"/>
      <c r="G100" s="312"/>
      <c r="H100" s="312"/>
      <c r="I100" s="312"/>
      <c r="J100" s="312"/>
      <c r="K100" s="312"/>
      <c r="L100" s="312"/>
      <c r="M100" s="312"/>
      <c r="N100" s="312"/>
      <c r="O100" s="312"/>
    </row>
    <row r="101" spans="1:15" x14ac:dyDescent="0.35">
      <c r="A101" s="45"/>
      <c r="B101" s="312"/>
      <c r="C101" s="312"/>
      <c r="D101" s="315" t="str">
        <f>IFERROR(VLOOKUP(C101,'SEAFO Codes'!M97:N547,2,FALSE), " ")</f>
        <v xml:space="preserve"> </v>
      </c>
      <c r="E101" s="312"/>
      <c r="F101" s="312"/>
      <c r="G101" s="312"/>
      <c r="H101" s="312"/>
      <c r="I101" s="312"/>
      <c r="J101" s="312"/>
      <c r="K101" s="312"/>
      <c r="L101" s="312"/>
      <c r="M101" s="312"/>
      <c r="N101" s="312"/>
      <c r="O101" s="312"/>
    </row>
    <row r="102" spans="1:15" x14ac:dyDescent="0.35">
      <c r="A102" s="45"/>
      <c r="B102" s="312"/>
      <c r="C102" s="312"/>
      <c r="D102" s="315" t="str">
        <f>IFERROR(VLOOKUP(C102,'SEAFO Codes'!M98:N548,2,FALSE), " ")</f>
        <v xml:space="preserve"> </v>
      </c>
      <c r="E102" s="312"/>
      <c r="F102" s="312"/>
      <c r="G102" s="312"/>
      <c r="H102" s="312"/>
      <c r="I102" s="312"/>
      <c r="J102" s="312"/>
      <c r="K102" s="312"/>
      <c r="L102" s="312"/>
      <c r="M102" s="312"/>
      <c r="N102" s="312"/>
      <c r="O102" s="312"/>
    </row>
    <row r="103" spans="1:15" x14ac:dyDescent="0.35">
      <c r="A103" s="45"/>
      <c r="B103" s="312"/>
      <c r="C103" s="312"/>
      <c r="D103" s="315" t="str">
        <f>IFERROR(VLOOKUP(C103,'SEAFO Codes'!M99:N549,2,FALSE), " ")</f>
        <v xml:space="preserve"> </v>
      </c>
      <c r="E103" s="312"/>
      <c r="F103" s="312"/>
      <c r="G103" s="312"/>
      <c r="H103" s="312"/>
      <c r="I103" s="312"/>
      <c r="J103" s="312"/>
      <c r="K103" s="312"/>
      <c r="L103" s="312"/>
      <c r="M103" s="312"/>
      <c r="N103" s="312"/>
      <c r="O103" s="312"/>
    </row>
    <row r="104" spans="1:15" x14ac:dyDescent="0.35">
      <c r="A104" s="45"/>
      <c r="B104" s="312"/>
      <c r="C104" s="312"/>
      <c r="D104" s="315" t="str">
        <f>IFERROR(VLOOKUP(C104,'SEAFO Codes'!M100:N550,2,FALSE), " ")</f>
        <v xml:space="preserve"> </v>
      </c>
      <c r="E104" s="312"/>
      <c r="F104" s="312"/>
      <c r="G104" s="312"/>
      <c r="H104" s="312"/>
      <c r="I104" s="312"/>
      <c r="J104" s="312"/>
      <c r="K104" s="312"/>
      <c r="L104" s="312"/>
      <c r="M104" s="312"/>
      <c r="N104" s="312"/>
      <c r="O104" s="312"/>
    </row>
    <row r="105" spans="1:15" x14ac:dyDescent="0.35">
      <c r="A105" s="45"/>
      <c r="B105" s="312"/>
      <c r="C105" s="312"/>
      <c r="D105" s="315" t="str">
        <f>IFERROR(VLOOKUP(C105,'SEAFO Codes'!M101:N551,2,FALSE), " ")</f>
        <v xml:space="preserve"> </v>
      </c>
      <c r="E105" s="312"/>
      <c r="F105" s="312"/>
      <c r="G105" s="312"/>
      <c r="H105" s="312"/>
      <c r="I105" s="312"/>
      <c r="J105" s="312"/>
      <c r="K105" s="312"/>
      <c r="L105" s="312"/>
      <c r="M105" s="312"/>
      <c r="N105" s="312"/>
      <c r="O105" s="312"/>
    </row>
    <row r="106" spans="1:15" x14ac:dyDescent="0.35">
      <c r="A106" s="45"/>
      <c r="B106" s="312"/>
      <c r="C106" s="312"/>
      <c r="D106" s="315" t="str">
        <f>IFERROR(VLOOKUP(C106,'SEAFO Codes'!M102:N552,2,FALSE), " ")</f>
        <v xml:space="preserve"> </v>
      </c>
      <c r="E106" s="312"/>
      <c r="F106" s="312"/>
      <c r="G106" s="312"/>
      <c r="H106" s="312"/>
      <c r="I106" s="312"/>
      <c r="J106" s="312"/>
      <c r="K106" s="312"/>
      <c r="L106" s="312"/>
      <c r="M106" s="312"/>
      <c r="N106" s="312"/>
      <c r="O106" s="312"/>
    </row>
    <row r="107" spans="1:15" x14ac:dyDescent="0.35">
      <c r="A107" s="45"/>
      <c r="B107" s="312"/>
      <c r="C107" s="312"/>
      <c r="D107" s="315" t="str">
        <f>IFERROR(VLOOKUP(C107,'SEAFO Codes'!M103:N553,2,FALSE), " ")</f>
        <v xml:space="preserve"> </v>
      </c>
      <c r="E107" s="312"/>
      <c r="F107" s="312"/>
      <c r="G107" s="312"/>
      <c r="H107" s="312"/>
      <c r="I107" s="312"/>
      <c r="J107" s="312"/>
      <c r="K107" s="312"/>
      <c r="L107" s="312"/>
      <c r="M107" s="312"/>
      <c r="N107" s="312"/>
      <c r="O107" s="312"/>
    </row>
    <row r="108" spans="1:15" x14ac:dyDescent="0.35">
      <c r="A108" s="45"/>
      <c r="B108" s="312"/>
      <c r="C108" s="312"/>
      <c r="D108" s="315" t="str">
        <f>IFERROR(VLOOKUP(C108,'SEAFO Codes'!M104:N554,2,FALSE), " ")</f>
        <v xml:space="preserve"> </v>
      </c>
      <c r="E108" s="312"/>
      <c r="F108" s="312"/>
      <c r="G108" s="312"/>
      <c r="H108" s="312"/>
      <c r="I108" s="312"/>
      <c r="J108" s="312"/>
      <c r="K108" s="312"/>
      <c r="L108" s="312"/>
      <c r="M108" s="312"/>
      <c r="N108" s="312"/>
      <c r="O108" s="312"/>
    </row>
    <row r="109" spans="1:15" x14ac:dyDescent="0.35">
      <c r="A109" s="45"/>
      <c r="B109" s="312"/>
      <c r="C109" s="312"/>
      <c r="D109" s="315" t="str">
        <f>IFERROR(VLOOKUP(C109,'SEAFO Codes'!M105:N555,2,FALSE), " ")</f>
        <v xml:space="preserve"> </v>
      </c>
      <c r="E109" s="312"/>
      <c r="F109" s="312"/>
      <c r="G109" s="312"/>
      <c r="H109" s="312"/>
      <c r="I109" s="312"/>
      <c r="J109" s="312"/>
      <c r="K109" s="312"/>
      <c r="L109" s="312"/>
      <c r="M109" s="312"/>
      <c r="N109" s="312"/>
      <c r="O109" s="312"/>
    </row>
    <row r="110" spans="1:15" x14ac:dyDescent="0.35">
      <c r="A110" s="45"/>
      <c r="B110" s="312"/>
      <c r="C110" s="312"/>
      <c r="D110" s="315" t="str">
        <f>IFERROR(VLOOKUP(C110,'SEAFO Codes'!M106:N556,2,FALSE), " ")</f>
        <v xml:space="preserve"> </v>
      </c>
      <c r="E110" s="312"/>
      <c r="F110" s="312"/>
      <c r="G110" s="312"/>
      <c r="H110" s="312"/>
      <c r="I110" s="312"/>
      <c r="J110" s="312"/>
      <c r="K110" s="312"/>
      <c r="L110" s="312"/>
      <c r="M110" s="312"/>
      <c r="N110" s="312"/>
      <c r="O110" s="312"/>
    </row>
    <row r="111" spans="1:15" x14ac:dyDescent="0.35">
      <c r="A111" s="45"/>
      <c r="B111" s="312"/>
      <c r="C111" s="312"/>
      <c r="D111" s="315" t="str">
        <f>IFERROR(VLOOKUP(C111,'SEAFO Codes'!M107:N557,2,FALSE), " ")</f>
        <v xml:space="preserve"> </v>
      </c>
      <c r="E111" s="312"/>
      <c r="F111" s="312"/>
      <c r="G111" s="312"/>
      <c r="H111" s="312"/>
      <c r="I111" s="312"/>
      <c r="J111" s="312"/>
      <c r="K111" s="312"/>
      <c r="L111" s="312"/>
      <c r="M111" s="312"/>
      <c r="N111" s="312"/>
      <c r="O111" s="312"/>
    </row>
    <row r="112" spans="1:15" x14ac:dyDescent="0.35">
      <c r="A112" s="45"/>
      <c r="B112" s="312"/>
      <c r="C112" s="312"/>
      <c r="D112" s="315" t="str">
        <f>IFERROR(VLOOKUP(C112,'SEAFO Codes'!M108:N558,2,FALSE), " ")</f>
        <v xml:space="preserve"> </v>
      </c>
      <c r="E112" s="312"/>
      <c r="F112" s="312"/>
      <c r="G112" s="312"/>
      <c r="H112" s="312"/>
      <c r="I112" s="312"/>
      <c r="J112" s="312"/>
      <c r="K112" s="312"/>
      <c r="L112" s="312"/>
      <c r="M112" s="312"/>
      <c r="N112" s="312"/>
      <c r="O112" s="312"/>
    </row>
    <row r="113" spans="1:15" x14ac:dyDescent="0.35">
      <c r="A113" s="45"/>
      <c r="B113" s="312"/>
      <c r="C113" s="312"/>
      <c r="D113" s="315" t="str">
        <f>IFERROR(VLOOKUP(C113,'SEAFO Codes'!M109:N559,2,FALSE), " ")</f>
        <v xml:space="preserve"> </v>
      </c>
      <c r="E113" s="312"/>
      <c r="F113" s="312"/>
      <c r="G113" s="312"/>
      <c r="H113" s="312"/>
      <c r="I113" s="312"/>
      <c r="J113" s="312"/>
      <c r="K113" s="312"/>
      <c r="L113" s="312"/>
      <c r="M113" s="312"/>
      <c r="N113" s="312"/>
      <c r="O113" s="312"/>
    </row>
    <row r="114" spans="1:15" x14ac:dyDescent="0.35">
      <c r="A114" s="45"/>
      <c r="B114" s="312"/>
      <c r="C114" s="312"/>
      <c r="D114" s="315" t="str">
        <f>IFERROR(VLOOKUP(C114,'SEAFO Codes'!M110:N560,2,FALSE), " ")</f>
        <v xml:space="preserve"> </v>
      </c>
      <c r="E114" s="312"/>
      <c r="F114" s="312"/>
      <c r="G114" s="312"/>
      <c r="H114" s="312"/>
      <c r="I114" s="312"/>
      <c r="J114" s="312"/>
      <c r="K114" s="312"/>
      <c r="L114" s="312"/>
      <c r="M114" s="312"/>
      <c r="N114" s="312"/>
      <c r="O114" s="312"/>
    </row>
    <row r="115" spans="1:15" x14ac:dyDescent="0.35">
      <c r="A115" s="45"/>
      <c r="B115" s="312"/>
      <c r="C115" s="312"/>
      <c r="D115" s="315" t="str">
        <f>IFERROR(VLOOKUP(C115,'SEAFO Codes'!M111:N561,2,FALSE), " ")</f>
        <v xml:space="preserve"> </v>
      </c>
      <c r="E115" s="312"/>
      <c r="F115" s="312"/>
      <c r="G115" s="312"/>
      <c r="H115" s="312"/>
      <c r="I115" s="312"/>
      <c r="J115" s="312"/>
      <c r="K115" s="312"/>
      <c r="L115" s="312"/>
      <c r="M115" s="312"/>
      <c r="N115" s="312"/>
      <c r="O115" s="312"/>
    </row>
    <row r="116" spans="1:15" x14ac:dyDescent="0.35">
      <c r="A116" s="45"/>
      <c r="B116" s="312"/>
      <c r="C116" s="312"/>
      <c r="D116" s="315" t="str">
        <f>IFERROR(VLOOKUP(C116,'SEAFO Codes'!M112:N562,2,FALSE), " ")</f>
        <v xml:space="preserve"> </v>
      </c>
      <c r="E116" s="312"/>
      <c r="F116" s="312"/>
      <c r="G116" s="312"/>
      <c r="H116" s="312"/>
      <c r="I116" s="312"/>
      <c r="J116" s="312"/>
      <c r="K116" s="312"/>
      <c r="L116" s="312"/>
      <c r="M116" s="312"/>
      <c r="N116" s="312"/>
      <c r="O116" s="312"/>
    </row>
    <row r="117" spans="1:15" x14ac:dyDescent="0.35">
      <c r="A117" s="45"/>
      <c r="B117" s="312"/>
      <c r="C117" s="312"/>
      <c r="D117" s="315" t="str">
        <f>IFERROR(VLOOKUP(C117,'SEAFO Codes'!M113:N563,2,FALSE), " ")</f>
        <v xml:space="preserve"> </v>
      </c>
      <c r="E117" s="312"/>
      <c r="F117" s="312"/>
      <c r="G117" s="312"/>
      <c r="H117" s="312"/>
      <c r="I117" s="312"/>
      <c r="J117" s="312"/>
      <c r="K117" s="312"/>
      <c r="L117" s="312"/>
      <c r="M117" s="312"/>
      <c r="N117" s="312"/>
      <c r="O117" s="312"/>
    </row>
    <row r="118" spans="1:15" x14ac:dyDescent="0.35">
      <c r="A118" s="45"/>
      <c r="B118" s="312"/>
      <c r="C118" s="312"/>
      <c r="D118" s="315" t="str">
        <f>IFERROR(VLOOKUP(C118,'SEAFO Codes'!M114:N564,2,FALSE), " ")</f>
        <v xml:space="preserve"> </v>
      </c>
      <c r="E118" s="312"/>
      <c r="F118" s="312"/>
      <c r="G118" s="312"/>
      <c r="H118" s="312"/>
      <c r="I118" s="312"/>
      <c r="J118" s="312"/>
      <c r="K118" s="312"/>
      <c r="L118" s="312"/>
      <c r="M118" s="312"/>
      <c r="N118" s="312"/>
      <c r="O118" s="312"/>
    </row>
    <row r="119" spans="1:15" x14ac:dyDescent="0.35">
      <c r="A119" s="45"/>
      <c r="B119" s="312"/>
      <c r="C119" s="312"/>
      <c r="D119" s="315" t="str">
        <f>IFERROR(VLOOKUP(C119,'SEAFO Codes'!M115:N565,2,FALSE), " ")</f>
        <v xml:space="preserve"> </v>
      </c>
      <c r="E119" s="312"/>
      <c r="F119" s="312"/>
      <c r="G119" s="312"/>
      <c r="H119" s="312"/>
      <c r="I119" s="312"/>
      <c r="J119" s="312"/>
      <c r="K119" s="312"/>
      <c r="L119" s="312"/>
      <c r="M119" s="312"/>
      <c r="N119" s="312"/>
      <c r="O119" s="312"/>
    </row>
    <row r="120" spans="1:15" x14ac:dyDescent="0.35">
      <c r="A120" s="45"/>
      <c r="B120" s="312"/>
      <c r="C120" s="312"/>
      <c r="D120" s="315" t="str">
        <f>IFERROR(VLOOKUP(C120,'SEAFO Codes'!M116:N566,2,FALSE), " ")</f>
        <v xml:space="preserve"> </v>
      </c>
      <c r="E120" s="312"/>
      <c r="F120" s="312"/>
      <c r="G120" s="312"/>
      <c r="H120" s="312"/>
      <c r="I120" s="312"/>
      <c r="J120" s="312"/>
      <c r="K120" s="312"/>
      <c r="L120" s="312"/>
      <c r="M120" s="312"/>
      <c r="N120" s="312"/>
      <c r="O120" s="312"/>
    </row>
    <row r="121" spans="1:15" x14ac:dyDescent="0.35">
      <c r="A121" s="45"/>
      <c r="B121" s="312"/>
      <c r="C121" s="312"/>
      <c r="D121" s="315" t="str">
        <f>IFERROR(VLOOKUP(C121,'SEAFO Codes'!M117:N567,2,FALSE), " ")</f>
        <v xml:space="preserve"> </v>
      </c>
      <c r="E121" s="312"/>
      <c r="F121" s="312"/>
      <c r="G121" s="312"/>
      <c r="H121" s="312"/>
      <c r="I121" s="312"/>
      <c r="J121" s="312"/>
      <c r="K121" s="312"/>
      <c r="L121" s="312"/>
      <c r="M121" s="312"/>
      <c r="N121" s="312"/>
      <c r="O121" s="312"/>
    </row>
    <row r="122" spans="1:15" x14ac:dyDescent="0.35">
      <c r="A122" s="45"/>
      <c r="B122" s="312"/>
      <c r="C122" s="312"/>
      <c r="D122" s="315" t="str">
        <f>IFERROR(VLOOKUP(C122,'SEAFO Codes'!M118:N568,2,FALSE), " ")</f>
        <v xml:space="preserve"> </v>
      </c>
      <c r="E122" s="312"/>
      <c r="F122" s="312"/>
      <c r="G122" s="312"/>
      <c r="H122" s="312"/>
      <c r="I122" s="312"/>
      <c r="J122" s="312"/>
      <c r="K122" s="312"/>
      <c r="L122" s="312"/>
      <c r="M122" s="312"/>
      <c r="N122" s="312"/>
      <c r="O122" s="312"/>
    </row>
    <row r="123" spans="1:15" x14ac:dyDescent="0.35">
      <c r="A123" s="45"/>
      <c r="B123" s="312"/>
      <c r="C123" s="312"/>
      <c r="D123" s="315" t="str">
        <f>IFERROR(VLOOKUP(C123,'SEAFO Codes'!M119:N569,2,FALSE), " ")</f>
        <v xml:space="preserve"> </v>
      </c>
      <c r="E123" s="312"/>
      <c r="F123" s="312"/>
      <c r="G123" s="312"/>
      <c r="H123" s="312"/>
      <c r="I123" s="312"/>
      <c r="J123" s="312"/>
      <c r="K123" s="312"/>
      <c r="L123" s="312"/>
      <c r="M123" s="312"/>
      <c r="N123" s="312"/>
      <c r="O123" s="312"/>
    </row>
    <row r="124" spans="1:15" x14ac:dyDescent="0.35">
      <c r="A124" s="45"/>
      <c r="B124" s="312"/>
      <c r="C124" s="312"/>
      <c r="D124" s="315" t="str">
        <f>IFERROR(VLOOKUP(C124,'SEAFO Codes'!M120:N570,2,FALSE), " ")</f>
        <v xml:space="preserve"> </v>
      </c>
      <c r="E124" s="312"/>
      <c r="F124" s="312"/>
      <c r="G124" s="312"/>
      <c r="H124" s="312"/>
      <c r="I124" s="312"/>
      <c r="J124" s="312"/>
      <c r="K124" s="312"/>
      <c r="L124" s="312"/>
      <c r="M124" s="312"/>
      <c r="N124" s="312"/>
      <c r="O124" s="312"/>
    </row>
    <row r="125" spans="1:15" x14ac:dyDescent="0.35">
      <c r="A125" s="45"/>
      <c r="B125" s="312"/>
      <c r="C125" s="312"/>
      <c r="D125" s="315" t="str">
        <f>IFERROR(VLOOKUP(C125,'SEAFO Codes'!M121:N571,2,FALSE), " ")</f>
        <v xml:space="preserve"> </v>
      </c>
      <c r="E125" s="312"/>
      <c r="F125" s="312"/>
      <c r="G125" s="312"/>
      <c r="H125" s="312"/>
      <c r="I125" s="312"/>
      <c r="J125" s="312"/>
      <c r="K125" s="312"/>
      <c r="L125" s="312"/>
      <c r="M125" s="312"/>
      <c r="N125" s="312"/>
      <c r="O125" s="312"/>
    </row>
    <row r="126" spans="1:15" x14ac:dyDescent="0.35">
      <c r="A126" s="45"/>
      <c r="B126" s="312"/>
      <c r="C126" s="312"/>
      <c r="D126" s="315" t="str">
        <f>IFERROR(VLOOKUP(C126,'SEAFO Codes'!M122:N572,2,FALSE), " ")</f>
        <v xml:space="preserve"> </v>
      </c>
      <c r="E126" s="312"/>
      <c r="F126" s="312"/>
      <c r="G126" s="312"/>
      <c r="H126" s="312"/>
      <c r="I126" s="312"/>
      <c r="J126" s="312"/>
      <c r="K126" s="312"/>
      <c r="L126" s="312"/>
      <c r="M126" s="312"/>
      <c r="N126" s="312"/>
      <c r="O126" s="312"/>
    </row>
    <row r="127" spans="1:15" x14ac:dyDescent="0.35">
      <c r="A127" s="45"/>
      <c r="B127" s="312"/>
      <c r="C127" s="312"/>
      <c r="D127" s="315" t="str">
        <f>IFERROR(VLOOKUP(C127,'SEAFO Codes'!M123:N573,2,FALSE), " ")</f>
        <v xml:space="preserve"> </v>
      </c>
      <c r="E127" s="312"/>
      <c r="F127" s="312"/>
      <c r="G127" s="312"/>
      <c r="H127" s="312"/>
      <c r="I127" s="312"/>
      <c r="J127" s="312"/>
      <c r="K127" s="312"/>
      <c r="L127" s="312"/>
      <c r="M127" s="312"/>
      <c r="N127" s="312"/>
      <c r="O127" s="312"/>
    </row>
    <row r="128" spans="1:15" x14ac:dyDescent="0.35">
      <c r="A128" s="45"/>
      <c r="B128" s="312"/>
      <c r="C128" s="312"/>
      <c r="D128" s="315" t="str">
        <f>IFERROR(VLOOKUP(C128,'SEAFO Codes'!M124:N574,2,FALSE), " ")</f>
        <v xml:space="preserve"> </v>
      </c>
      <c r="E128" s="312"/>
      <c r="F128" s="312"/>
      <c r="G128" s="312"/>
      <c r="H128" s="312"/>
      <c r="I128" s="312"/>
      <c r="J128" s="312"/>
      <c r="K128" s="312"/>
      <c r="L128" s="312"/>
      <c r="M128" s="312"/>
      <c r="N128" s="312"/>
      <c r="O128" s="312"/>
    </row>
    <row r="129" spans="1:15" x14ac:dyDescent="0.35">
      <c r="A129" s="45"/>
      <c r="B129" s="312"/>
      <c r="C129" s="312"/>
      <c r="D129" s="315" t="str">
        <f>IFERROR(VLOOKUP(C129,'SEAFO Codes'!M125:N575,2,FALSE), " ")</f>
        <v xml:space="preserve"> </v>
      </c>
      <c r="E129" s="312"/>
      <c r="F129" s="312"/>
      <c r="G129" s="312"/>
      <c r="H129" s="312"/>
      <c r="I129" s="312"/>
      <c r="J129" s="312"/>
      <c r="K129" s="312"/>
      <c r="L129" s="312"/>
      <c r="M129" s="312"/>
      <c r="N129" s="312"/>
      <c r="O129" s="312"/>
    </row>
    <row r="130" spans="1:15" x14ac:dyDescent="0.35">
      <c r="A130" s="45"/>
      <c r="B130" s="312"/>
      <c r="C130" s="312"/>
      <c r="D130" s="315" t="str">
        <f>IFERROR(VLOOKUP(C130,'SEAFO Codes'!M126:N576,2,FALSE), " ")</f>
        <v xml:space="preserve"> </v>
      </c>
      <c r="E130" s="312"/>
      <c r="F130" s="312"/>
      <c r="G130" s="312"/>
      <c r="H130" s="312"/>
      <c r="I130" s="312"/>
      <c r="J130" s="312"/>
      <c r="K130" s="312"/>
      <c r="L130" s="312"/>
      <c r="M130" s="312"/>
      <c r="N130" s="312"/>
      <c r="O130" s="312"/>
    </row>
    <row r="131" spans="1:15" x14ac:dyDescent="0.35">
      <c r="A131" s="45"/>
      <c r="B131" s="312"/>
      <c r="C131" s="312"/>
      <c r="D131" s="315" t="str">
        <f>IFERROR(VLOOKUP(C131,'SEAFO Codes'!M127:N577,2,FALSE), " ")</f>
        <v xml:space="preserve"> </v>
      </c>
      <c r="E131" s="312"/>
      <c r="F131" s="312"/>
      <c r="G131" s="312"/>
      <c r="H131" s="312"/>
      <c r="I131" s="312"/>
      <c r="J131" s="312"/>
      <c r="K131" s="312"/>
      <c r="L131" s="312"/>
      <c r="M131" s="312"/>
      <c r="N131" s="312"/>
      <c r="O131" s="312"/>
    </row>
    <row r="132" spans="1:15" x14ac:dyDescent="0.35">
      <c r="A132" s="45"/>
      <c r="B132" s="312"/>
      <c r="C132" s="312"/>
      <c r="D132" s="315" t="str">
        <f>IFERROR(VLOOKUP(C132,'SEAFO Codes'!M128:N578,2,FALSE), " ")</f>
        <v xml:space="preserve"> </v>
      </c>
      <c r="E132" s="312"/>
      <c r="F132" s="312"/>
      <c r="G132" s="312"/>
      <c r="H132" s="312"/>
      <c r="I132" s="312"/>
      <c r="J132" s="312"/>
      <c r="K132" s="312"/>
      <c r="L132" s="312"/>
      <c r="M132" s="312"/>
      <c r="N132" s="312"/>
      <c r="O132" s="312"/>
    </row>
    <row r="133" spans="1:15" x14ac:dyDescent="0.35">
      <c r="A133" s="45"/>
      <c r="B133" s="312"/>
      <c r="C133" s="312"/>
      <c r="D133" s="315" t="str">
        <f>IFERROR(VLOOKUP(C133,'SEAFO Codes'!M129:N579,2,FALSE), " ")</f>
        <v xml:space="preserve"> </v>
      </c>
      <c r="E133" s="312"/>
      <c r="F133" s="312"/>
      <c r="G133" s="312"/>
      <c r="H133" s="312"/>
      <c r="I133" s="312"/>
      <c r="J133" s="312"/>
      <c r="K133" s="312"/>
      <c r="L133" s="312"/>
      <c r="M133" s="312"/>
      <c r="N133" s="312"/>
      <c r="O133" s="312"/>
    </row>
    <row r="134" spans="1:15" x14ac:dyDescent="0.35">
      <c r="A134" s="45"/>
      <c r="B134" s="312"/>
      <c r="C134" s="312"/>
      <c r="D134" s="315" t="str">
        <f>IFERROR(VLOOKUP(C134,'SEAFO Codes'!M130:N580,2,FALSE), " ")</f>
        <v xml:space="preserve"> </v>
      </c>
      <c r="E134" s="312"/>
      <c r="F134" s="312"/>
      <c r="G134" s="312"/>
      <c r="H134" s="312"/>
      <c r="I134" s="312"/>
      <c r="J134" s="312"/>
      <c r="K134" s="312"/>
      <c r="L134" s="312"/>
      <c r="M134" s="312"/>
      <c r="N134" s="312"/>
      <c r="O134" s="312"/>
    </row>
    <row r="135" spans="1:15" x14ac:dyDescent="0.35">
      <c r="A135" s="45"/>
      <c r="B135" s="312"/>
      <c r="C135" s="312"/>
      <c r="D135" s="315" t="str">
        <f>IFERROR(VLOOKUP(C135,'SEAFO Codes'!M131:N581,2,FALSE), " ")</f>
        <v xml:space="preserve"> </v>
      </c>
      <c r="E135" s="312"/>
      <c r="F135" s="312"/>
      <c r="G135" s="312"/>
      <c r="H135" s="312"/>
      <c r="I135" s="312"/>
      <c r="J135" s="312"/>
      <c r="K135" s="312"/>
      <c r="L135" s="312"/>
      <c r="M135" s="312"/>
      <c r="N135" s="312"/>
      <c r="O135" s="312"/>
    </row>
    <row r="136" spans="1:15" x14ac:dyDescent="0.35">
      <c r="A136" s="45"/>
      <c r="B136" s="312"/>
      <c r="C136" s="312"/>
      <c r="D136" s="315" t="str">
        <f>IFERROR(VLOOKUP(C136,'SEAFO Codes'!M132:N582,2,FALSE), " ")</f>
        <v xml:space="preserve"> </v>
      </c>
      <c r="E136" s="312"/>
      <c r="F136" s="312"/>
      <c r="G136" s="312"/>
      <c r="H136" s="312"/>
      <c r="I136" s="312"/>
      <c r="J136" s="312"/>
      <c r="K136" s="312"/>
      <c r="L136" s="312"/>
      <c r="M136" s="312"/>
      <c r="N136" s="312"/>
      <c r="O136" s="312"/>
    </row>
    <row r="137" spans="1:15" x14ac:dyDescent="0.35">
      <c r="A137" s="45"/>
      <c r="B137" s="312"/>
      <c r="C137" s="312"/>
      <c r="D137" s="315" t="str">
        <f>IFERROR(VLOOKUP(C137,'SEAFO Codes'!M133:N583,2,FALSE), " ")</f>
        <v xml:space="preserve"> </v>
      </c>
      <c r="E137" s="312"/>
      <c r="F137" s="312"/>
      <c r="G137" s="312"/>
      <c r="H137" s="312"/>
      <c r="I137" s="312"/>
      <c r="J137" s="312"/>
      <c r="K137" s="312"/>
      <c r="L137" s="312"/>
      <c r="M137" s="312"/>
      <c r="N137" s="312"/>
      <c r="O137" s="312"/>
    </row>
    <row r="138" spans="1:15" x14ac:dyDescent="0.35">
      <c r="A138" s="45"/>
      <c r="B138" s="312"/>
      <c r="C138" s="312"/>
      <c r="D138" s="315" t="str">
        <f>IFERROR(VLOOKUP(C138,'SEAFO Codes'!M134:N584,2,FALSE), " ")</f>
        <v xml:space="preserve"> </v>
      </c>
      <c r="E138" s="312"/>
      <c r="F138" s="312"/>
      <c r="G138" s="312"/>
      <c r="H138" s="312"/>
      <c r="I138" s="312"/>
      <c r="J138" s="312"/>
      <c r="K138" s="312"/>
      <c r="L138" s="312"/>
      <c r="M138" s="312"/>
      <c r="N138" s="312"/>
      <c r="O138" s="312"/>
    </row>
    <row r="139" spans="1:15" x14ac:dyDescent="0.35">
      <c r="A139" s="45"/>
      <c r="B139" s="312"/>
      <c r="C139" s="312"/>
      <c r="D139" s="315" t="str">
        <f>IFERROR(VLOOKUP(C139,'SEAFO Codes'!M135:N585,2,FALSE), " ")</f>
        <v xml:space="preserve"> </v>
      </c>
      <c r="E139" s="312"/>
      <c r="F139" s="312"/>
      <c r="G139" s="312"/>
      <c r="H139" s="312"/>
      <c r="I139" s="312"/>
      <c r="J139" s="312"/>
      <c r="K139" s="312"/>
      <c r="L139" s="312"/>
      <c r="M139" s="312"/>
      <c r="N139" s="312"/>
      <c r="O139" s="312"/>
    </row>
    <row r="140" spans="1:15" x14ac:dyDescent="0.35">
      <c r="A140" s="45"/>
      <c r="B140" s="312"/>
      <c r="C140" s="312"/>
      <c r="D140" s="315" t="str">
        <f>IFERROR(VLOOKUP(C140,'SEAFO Codes'!M136:N586,2,FALSE), " ")</f>
        <v xml:space="preserve"> </v>
      </c>
      <c r="E140" s="312"/>
      <c r="F140" s="312"/>
      <c r="G140" s="312"/>
      <c r="H140" s="312"/>
      <c r="I140" s="312"/>
      <c r="J140" s="312"/>
      <c r="K140" s="312"/>
      <c r="L140" s="312"/>
      <c r="M140" s="312"/>
      <c r="N140" s="312"/>
      <c r="O140" s="312"/>
    </row>
    <row r="141" spans="1:15" x14ac:dyDescent="0.35">
      <c r="A141" s="45"/>
      <c r="B141" s="312"/>
      <c r="C141" s="312"/>
      <c r="D141" s="315" t="str">
        <f>IFERROR(VLOOKUP(C141,'SEAFO Codes'!M137:N587,2,FALSE), " ")</f>
        <v xml:space="preserve"> </v>
      </c>
      <c r="E141" s="312"/>
      <c r="F141" s="312"/>
      <c r="G141" s="312"/>
      <c r="H141" s="312"/>
      <c r="I141" s="312"/>
      <c r="J141" s="312"/>
      <c r="K141" s="312"/>
      <c r="L141" s="312"/>
      <c r="M141" s="312"/>
      <c r="N141" s="312"/>
      <c r="O141" s="312"/>
    </row>
    <row r="142" spans="1:15" x14ac:dyDescent="0.35">
      <c r="A142" s="45"/>
      <c r="B142" s="312"/>
      <c r="C142" s="312"/>
      <c r="D142" s="315" t="str">
        <f>IFERROR(VLOOKUP(C142,'SEAFO Codes'!M138:N588,2,FALSE), " ")</f>
        <v xml:space="preserve"> </v>
      </c>
      <c r="E142" s="312"/>
      <c r="F142" s="312"/>
      <c r="G142" s="312"/>
      <c r="H142" s="312"/>
      <c r="I142" s="312"/>
      <c r="J142" s="312"/>
      <c r="K142" s="312"/>
      <c r="L142" s="312"/>
      <c r="M142" s="312"/>
      <c r="N142" s="312"/>
      <c r="O142" s="312"/>
    </row>
    <row r="143" spans="1:15" x14ac:dyDescent="0.35">
      <c r="A143" s="45"/>
      <c r="B143" s="312"/>
      <c r="C143" s="312"/>
      <c r="D143" s="315" t="str">
        <f>IFERROR(VLOOKUP(C143,'SEAFO Codes'!M139:N589,2,FALSE), " ")</f>
        <v xml:space="preserve"> </v>
      </c>
      <c r="E143" s="312"/>
      <c r="F143" s="312"/>
      <c r="G143" s="312"/>
      <c r="H143" s="312"/>
      <c r="I143" s="312"/>
      <c r="J143" s="312"/>
      <c r="K143" s="312"/>
      <c r="L143" s="312"/>
      <c r="M143" s="312"/>
      <c r="N143" s="312"/>
      <c r="O143" s="312"/>
    </row>
    <row r="144" spans="1:15" x14ac:dyDescent="0.35">
      <c r="A144" s="45"/>
      <c r="B144" s="312"/>
      <c r="C144" s="312"/>
      <c r="D144" s="315" t="str">
        <f>IFERROR(VLOOKUP(C144,'SEAFO Codes'!M140:N590,2,FALSE), " ")</f>
        <v xml:space="preserve"> </v>
      </c>
      <c r="E144" s="312"/>
      <c r="F144" s="312"/>
      <c r="G144" s="312"/>
      <c r="H144" s="312"/>
      <c r="I144" s="312"/>
      <c r="J144" s="312"/>
      <c r="K144" s="312"/>
      <c r="L144" s="312"/>
      <c r="M144" s="312"/>
      <c r="N144" s="312"/>
      <c r="O144" s="312"/>
    </row>
    <row r="145" spans="1:15" x14ac:dyDescent="0.35">
      <c r="A145" s="45"/>
      <c r="B145" s="312"/>
      <c r="C145" s="312"/>
      <c r="D145" s="315" t="str">
        <f>IFERROR(VLOOKUP(C145,'SEAFO Codes'!M141:N591,2,FALSE), " ")</f>
        <v xml:space="preserve"> </v>
      </c>
      <c r="E145" s="312"/>
      <c r="F145" s="312"/>
      <c r="G145" s="312"/>
      <c r="H145" s="312"/>
      <c r="I145" s="312"/>
      <c r="J145" s="312"/>
      <c r="K145" s="312"/>
      <c r="L145" s="312"/>
      <c r="M145" s="312"/>
      <c r="N145" s="312"/>
      <c r="O145" s="312"/>
    </row>
    <row r="146" spans="1:15" x14ac:dyDescent="0.35">
      <c r="A146" s="45"/>
      <c r="B146" s="312"/>
      <c r="C146" s="312"/>
      <c r="D146" s="315" t="str">
        <f>IFERROR(VLOOKUP(C146,'SEAFO Codes'!M142:N592,2,FALSE), " ")</f>
        <v xml:space="preserve"> </v>
      </c>
      <c r="E146" s="312"/>
      <c r="F146" s="312"/>
      <c r="G146" s="312"/>
      <c r="H146" s="312"/>
      <c r="I146" s="312"/>
      <c r="J146" s="312"/>
      <c r="K146" s="312"/>
      <c r="L146" s="312"/>
      <c r="M146" s="312"/>
      <c r="N146" s="312"/>
      <c r="O146" s="312"/>
    </row>
    <row r="147" spans="1:15" x14ac:dyDescent="0.35">
      <c r="A147" s="45"/>
      <c r="B147" s="312"/>
      <c r="C147" s="312"/>
      <c r="D147" s="315" t="str">
        <f>IFERROR(VLOOKUP(C147,'SEAFO Codes'!M143:N593,2,FALSE), " ")</f>
        <v xml:space="preserve"> </v>
      </c>
      <c r="E147" s="312"/>
      <c r="F147" s="312"/>
      <c r="G147" s="312"/>
      <c r="H147" s="312"/>
      <c r="I147" s="312"/>
      <c r="J147" s="312"/>
      <c r="K147" s="312"/>
      <c r="L147" s="312"/>
      <c r="M147" s="312"/>
      <c r="N147" s="312"/>
      <c r="O147" s="312"/>
    </row>
    <row r="148" spans="1:15" x14ac:dyDescent="0.35">
      <c r="A148" s="45"/>
      <c r="B148" s="312"/>
      <c r="C148" s="312"/>
      <c r="D148" s="315" t="str">
        <f>IFERROR(VLOOKUP(C148,'SEAFO Codes'!M144:N594,2,FALSE), " ")</f>
        <v xml:space="preserve"> </v>
      </c>
      <c r="E148" s="312"/>
      <c r="F148" s="312"/>
      <c r="G148" s="312"/>
      <c r="H148" s="312"/>
      <c r="I148" s="312"/>
      <c r="J148" s="312"/>
      <c r="K148" s="312"/>
      <c r="L148" s="312"/>
      <c r="M148" s="312"/>
      <c r="N148" s="312"/>
      <c r="O148" s="312"/>
    </row>
    <row r="149" spans="1:15" x14ac:dyDescent="0.35">
      <c r="A149" s="45"/>
      <c r="B149" s="312"/>
      <c r="C149" s="312"/>
      <c r="D149" s="315" t="str">
        <f>IFERROR(VLOOKUP(C149,'SEAFO Codes'!M145:N595,2,FALSE), " ")</f>
        <v xml:space="preserve"> </v>
      </c>
      <c r="E149" s="312"/>
      <c r="F149" s="312"/>
      <c r="G149" s="312"/>
      <c r="H149" s="312"/>
      <c r="I149" s="312"/>
      <c r="J149" s="312"/>
      <c r="K149" s="312"/>
      <c r="L149" s="312"/>
      <c r="M149" s="312"/>
      <c r="N149" s="312"/>
      <c r="O149" s="312"/>
    </row>
    <row r="150" spans="1:15" x14ac:dyDescent="0.35">
      <c r="A150" s="45"/>
      <c r="B150" s="312"/>
      <c r="C150" s="312"/>
      <c r="D150" s="315" t="str">
        <f>IFERROR(VLOOKUP(C150,'SEAFO Codes'!M146:N596,2,FALSE), " ")</f>
        <v xml:space="preserve"> </v>
      </c>
      <c r="E150" s="312"/>
      <c r="F150" s="312"/>
      <c r="G150" s="312"/>
      <c r="H150" s="312"/>
      <c r="I150" s="312"/>
      <c r="J150" s="312"/>
      <c r="K150" s="312"/>
      <c r="L150" s="312"/>
      <c r="M150" s="312"/>
      <c r="N150" s="312"/>
      <c r="O150" s="312"/>
    </row>
    <row r="151" spans="1:15" x14ac:dyDescent="0.35">
      <c r="A151" s="45"/>
      <c r="B151" s="312"/>
      <c r="C151" s="312"/>
      <c r="D151" s="315" t="str">
        <f>IFERROR(VLOOKUP(C151,'SEAFO Codes'!M147:N597,2,FALSE), " ")</f>
        <v xml:space="preserve"> </v>
      </c>
      <c r="E151" s="312"/>
      <c r="F151" s="312"/>
      <c r="G151" s="312"/>
      <c r="H151" s="312"/>
      <c r="I151" s="312"/>
      <c r="J151" s="312"/>
      <c r="K151" s="312"/>
      <c r="L151" s="312"/>
      <c r="M151" s="312"/>
      <c r="N151" s="312"/>
      <c r="O151" s="312"/>
    </row>
    <row r="152" spans="1:15" x14ac:dyDescent="0.35">
      <c r="A152" s="45"/>
      <c r="B152" s="312"/>
      <c r="C152" s="312"/>
      <c r="D152" s="315" t="str">
        <f>IFERROR(VLOOKUP(C152,'SEAFO Codes'!M148:N598,2,FALSE), " ")</f>
        <v xml:space="preserve"> </v>
      </c>
      <c r="E152" s="312"/>
      <c r="F152" s="312"/>
      <c r="G152" s="312"/>
      <c r="H152" s="312"/>
      <c r="I152" s="312"/>
      <c r="J152" s="312"/>
      <c r="K152" s="312"/>
      <c r="L152" s="312"/>
      <c r="M152" s="312"/>
      <c r="N152" s="312"/>
      <c r="O152" s="312"/>
    </row>
    <row r="153" spans="1:15" x14ac:dyDescent="0.35">
      <c r="A153" s="45"/>
      <c r="B153" s="312"/>
      <c r="C153" s="312"/>
      <c r="D153" s="315" t="str">
        <f>IFERROR(VLOOKUP(C153,'SEAFO Codes'!M149:N599,2,FALSE), " ")</f>
        <v xml:space="preserve"> </v>
      </c>
      <c r="E153" s="312"/>
      <c r="F153" s="312"/>
      <c r="G153" s="312"/>
      <c r="H153" s="312"/>
      <c r="I153" s="312"/>
      <c r="J153" s="312"/>
      <c r="K153" s="312"/>
      <c r="L153" s="312"/>
      <c r="M153" s="312"/>
      <c r="N153" s="312"/>
      <c r="O153" s="312"/>
    </row>
    <row r="154" spans="1:15" x14ac:dyDescent="0.35">
      <c r="A154" s="45"/>
      <c r="B154" s="312"/>
      <c r="C154" s="312"/>
      <c r="D154" s="315" t="str">
        <f>IFERROR(VLOOKUP(C154,'SEAFO Codes'!M150:N600,2,FALSE), " ")</f>
        <v xml:space="preserve"> </v>
      </c>
      <c r="E154" s="312"/>
      <c r="F154" s="312"/>
      <c r="G154" s="312"/>
      <c r="H154" s="312"/>
      <c r="I154" s="312"/>
      <c r="J154" s="312"/>
      <c r="K154" s="312"/>
      <c r="L154" s="312"/>
      <c r="M154" s="312"/>
      <c r="N154" s="312"/>
      <c r="O154" s="312"/>
    </row>
    <row r="155" spans="1:15" x14ac:dyDescent="0.35">
      <c r="A155" s="45"/>
      <c r="B155" s="312"/>
      <c r="C155" s="312"/>
      <c r="D155" s="315" t="str">
        <f>IFERROR(VLOOKUP(C155,'SEAFO Codes'!M151:N601,2,FALSE), " ")</f>
        <v xml:space="preserve"> </v>
      </c>
      <c r="E155" s="312"/>
      <c r="F155" s="312"/>
      <c r="G155" s="312"/>
      <c r="H155" s="312"/>
      <c r="I155" s="312"/>
      <c r="J155" s="312"/>
      <c r="K155" s="312"/>
      <c r="L155" s="312"/>
      <c r="M155" s="312"/>
      <c r="N155" s="312"/>
      <c r="O155" s="312"/>
    </row>
    <row r="156" spans="1:15" x14ac:dyDescent="0.35">
      <c r="A156" s="45"/>
      <c r="B156" s="312"/>
      <c r="C156" s="312"/>
      <c r="D156" s="315" t="str">
        <f>IFERROR(VLOOKUP(C156,'SEAFO Codes'!M152:N602,2,FALSE), " ")</f>
        <v xml:space="preserve"> </v>
      </c>
      <c r="E156" s="312"/>
      <c r="F156" s="312"/>
      <c r="G156" s="312"/>
      <c r="H156" s="312"/>
      <c r="I156" s="312"/>
      <c r="J156" s="312"/>
      <c r="K156" s="312"/>
      <c r="L156" s="312"/>
      <c r="M156" s="312"/>
      <c r="N156" s="312"/>
      <c r="O156" s="312"/>
    </row>
    <row r="157" spans="1:15" x14ac:dyDescent="0.35">
      <c r="A157" s="45"/>
      <c r="B157" s="312"/>
      <c r="C157" s="312"/>
      <c r="D157" s="315" t="str">
        <f>IFERROR(VLOOKUP(C157,'SEAFO Codes'!M153:N603,2,FALSE), " ")</f>
        <v xml:space="preserve"> </v>
      </c>
      <c r="E157" s="312"/>
      <c r="F157" s="312"/>
      <c r="G157" s="312"/>
      <c r="H157" s="312"/>
      <c r="I157" s="312"/>
      <c r="J157" s="312"/>
      <c r="K157" s="312"/>
      <c r="L157" s="312"/>
      <c r="M157" s="312"/>
      <c r="N157" s="312"/>
      <c r="O157" s="312"/>
    </row>
    <row r="158" spans="1:15" x14ac:dyDescent="0.35">
      <c r="A158" s="45"/>
      <c r="B158" s="312"/>
      <c r="C158" s="312"/>
      <c r="D158" s="315" t="str">
        <f>IFERROR(VLOOKUP(C158,'SEAFO Codes'!M154:N604,2,FALSE), " ")</f>
        <v xml:space="preserve"> </v>
      </c>
      <c r="E158" s="312"/>
      <c r="F158" s="312"/>
      <c r="G158" s="312"/>
      <c r="H158" s="312"/>
      <c r="I158" s="312"/>
      <c r="J158" s="312"/>
      <c r="K158" s="312"/>
      <c r="L158" s="312"/>
      <c r="M158" s="312"/>
      <c r="N158" s="312"/>
      <c r="O158" s="312"/>
    </row>
    <row r="159" spans="1:15" x14ac:dyDescent="0.35">
      <c r="A159" s="45"/>
      <c r="B159" s="312"/>
      <c r="C159" s="312"/>
      <c r="D159" s="315" t="str">
        <f>IFERROR(VLOOKUP(C159,'SEAFO Codes'!M155:N605,2,FALSE), " ")</f>
        <v xml:space="preserve"> </v>
      </c>
      <c r="E159" s="312"/>
      <c r="F159" s="312"/>
      <c r="G159" s="312"/>
      <c r="H159" s="312"/>
      <c r="I159" s="312"/>
      <c r="J159" s="312"/>
      <c r="K159" s="312"/>
      <c r="L159" s="312"/>
      <c r="M159" s="312"/>
      <c r="N159" s="312"/>
      <c r="O159" s="312"/>
    </row>
    <row r="160" spans="1:15" x14ac:dyDescent="0.35">
      <c r="A160" s="45"/>
      <c r="B160" s="312"/>
      <c r="C160" s="312"/>
      <c r="D160" s="315" t="str">
        <f>IFERROR(VLOOKUP(C160,'SEAFO Codes'!M156:N606,2,FALSE), " ")</f>
        <v xml:space="preserve"> </v>
      </c>
      <c r="E160" s="312"/>
      <c r="F160" s="312"/>
      <c r="G160" s="312"/>
      <c r="H160" s="312"/>
      <c r="I160" s="312"/>
      <c r="J160" s="312"/>
      <c r="K160" s="312"/>
      <c r="L160" s="312"/>
      <c r="M160" s="312"/>
      <c r="N160" s="312"/>
      <c r="O160" s="312"/>
    </row>
    <row r="161" spans="1:15" x14ac:dyDescent="0.35">
      <c r="A161" s="45"/>
      <c r="B161" s="312"/>
      <c r="C161" s="312"/>
      <c r="D161" s="315" t="str">
        <f>IFERROR(VLOOKUP(C161,'SEAFO Codes'!M157:N607,2,FALSE), " ")</f>
        <v xml:space="preserve"> </v>
      </c>
      <c r="E161" s="312"/>
      <c r="F161" s="312"/>
      <c r="G161" s="312"/>
      <c r="H161" s="312"/>
      <c r="I161" s="312"/>
      <c r="J161" s="312"/>
      <c r="K161" s="312"/>
      <c r="L161" s="312"/>
      <c r="M161" s="312"/>
      <c r="N161" s="312"/>
      <c r="O161" s="312"/>
    </row>
    <row r="162" spans="1:15" x14ac:dyDescent="0.35">
      <c r="A162" s="45"/>
      <c r="B162" s="312"/>
      <c r="C162" s="312"/>
      <c r="D162" s="315" t="str">
        <f>IFERROR(VLOOKUP(C162,'SEAFO Codes'!M158:N608,2,FALSE), " ")</f>
        <v xml:space="preserve"> </v>
      </c>
      <c r="E162" s="312"/>
      <c r="F162" s="312"/>
      <c r="G162" s="312"/>
      <c r="H162" s="312"/>
      <c r="I162" s="312"/>
      <c r="J162" s="312"/>
      <c r="K162" s="312"/>
      <c r="L162" s="312"/>
      <c r="M162" s="312"/>
      <c r="N162" s="312"/>
      <c r="O162" s="312"/>
    </row>
    <row r="163" spans="1:15" x14ac:dyDescent="0.35">
      <c r="A163" s="45"/>
      <c r="B163" s="312"/>
      <c r="C163" s="312"/>
      <c r="D163" s="315" t="str">
        <f>IFERROR(VLOOKUP(C163,'SEAFO Codes'!M159:N609,2,FALSE), " ")</f>
        <v xml:space="preserve"> </v>
      </c>
      <c r="E163" s="312"/>
      <c r="F163" s="312"/>
      <c r="G163" s="312"/>
      <c r="H163" s="312"/>
      <c r="I163" s="312"/>
      <c r="J163" s="312"/>
      <c r="K163" s="312"/>
      <c r="L163" s="312"/>
      <c r="M163" s="312"/>
      <c r="N163" s="312"/>
      <c r="O163" s="312"/>
    </row>
    <row r="164" spans="1:15" x14ac:dyDescent="0.35">
      <c r="A164" s="45"/>
      <c r="B164" s="312"/>
      <c r="C164" s="312"/>
      <c r="D164" s="315" t="str">
        <f>IFERROR(VLOOKUP(C164,'SEAFO Codes'!M160:N610,2,FALSE), " ")</f>
        <v xml:space="preserve"> </v>
      </c>
      <c r="E164" s="312"/>
      <c r="F164" s="312"/>
      <c r="G164" s="312"/>
      <c r="H164" s="312"/>
      <c r="I164" s="312"/>
      <c r="J164" s="312"/>
      <c r="K164" s="312"/>
      <c r="L164" s="312"/>
      <c r="M164" s="312"/>
      <c r="N164" s="312"/>
      <c r="O164" s="312"/>
    </row>
    <row r="165" spans="1:15" x14ac:dyDescent="0.35">
      <c r="A165" s="45"/>
      <c r="B165" s="312"/>
      <c r="C165" s="312"/>
      <c r="D165" s="315" t="str">
        <f>IFERROR(VLOOKUP(C165,'SEAFO Codes'!M161:N611,2,FALSE), " ")</f>
        <v xml:space="preserve"> </v>
      </c>
      <c r="E165" s="312"/>
      <c r="F165" s="312"/>
      <c r="G165" s="312"/>
      <c r="H165" s="312"/>
      <c r="I165" s="312"/>
      <c r="J165" s="312"/>
      <c r="K165" s="312"/>
      <c r="L165" s="312"/>
      <c r="M165" s="312"/>
      <c r="N165" s="312"/>
      <c r="O165" s="312"/>
    </row>
    <row r="166" spans="1:15" x14ac:dyDescent="0.35">
      <c r="A166" s="45"/>
      <c r="B166" s="312"/>
      <c r="C166" s="312"/>
      <c r="D166" s="315" t="str">
        <f>IFERROR(VLOOKUP(C166,'SEAFO Codes'!M162:N612,2,FALSE), " ")</f>
        <v xml:space="preserve"> </v>
      </c>
      <c r="E166" s="312"/>
      <c r="F166" s="312"/>
      <c r="G166" s="312"/>
      <c r="H166" s="312"/>
      <c r="I166" s="312"/>
      <c r="J166" s="312"/>
      <c r="K166" s="312"/>
      <c r="L166" s="312"/>
      <c r="M166" s="312"/>
      <c r="N166" s="312"/>
      <c r="O166" s="312"/>
    </row>
    <row r="167" spans="1:15" x14ac:dyDescent="0.35">
      <c r="A167" s="45"/>
      <c r="B167" s="312"/>
      <c r="C167" s="312"/>
      <c r="D167" s="315" t="str">
        <f>IFERROR(VLOOKUP(C167,'SEAFO Codes'!M163:N613,2,FALSE), " ")</f>
        <v xml:space="preserve"> </v>
      </c>
      <c r="E167" s="312"/>
      <c r="F167" s="312"/>
      <c r="G167" s="312"/>
      <c r="H167" s="312"/>
      <c r="I167" s="312"/>
      <c r="J167" s="312"/>
      <c r="K167" s="312"/>
      <c r="L167" s="312"/>
      <c r="M167" s="312"/>
      <c r="N167" s="312"/>
      <c r="O167" s="312"/>
    </row>
    <row r="168" spans="1:15" x14ac:dyDescent="0.35">
      <c r="A168" s="45"/>
      <c r="B168" s="312"/>
      <c r="C168" s="312"/>
      <c r="D168" s="315" t="str">
        <f>IFERROR(VLOOKUP(C168,'SEAFO Codes'!M164:N614,2,FALSE), " ")</f>
        <v xml:space="preserve"> </v>
      </c>
      <c r="E168" s="312"/>
      <c r="F168" s="312"/>
      <c r="G168" s="312"/>
      <c r="H168" s="312"/>
      <c r="I168" s="312"/>
      <c r="J168" s="312"/>
      <c r="K168" s="312"/>
      <c r="L168" s="312"/>
      <c r="M168" s="312"/>
      <c r="N168" s="312"/>
      <c r="O168" s="312"/>
    </row>
    <row r="169" spans="1:15" x14ac:dyDescent="0.35">
      <c r="A169" s="45"/>
      <c r="B169" s="312"/>
      <c r="C169" s="312"/>
      <c r="D169" s="315" t="str">
        <f>IFERROR(VLOOKUP(C169,'SEAFO Codes'!M165:N615,2,FALSE), " ")</f>
        <v xml:space="preserve"> </v>
      </c>
      <c r="E169" s="312"/>
      <c r="F169" s="312"/>
      <c r="G169" s="312"/>
      <c r="H169" s="312"/>
      <c r="I169" s="312"/>
      <c r="J169" s="312"/>
      <c r="K169" s="312"/>
      <c r="L169" s="312"/>
      <c r="M169" s="312"/>
      <c r="N169" s="312"/>
      <c r="O169" s="312"/>
    </row>
    <row r="170" spans="1:15" x14ac:dyDescent="0.35">
      <c r="A170" s="45"/>
      <c r="B170" s="312"/>
      <c r="C170" s="312"/>
      <c r="D170" s="315" t="str">
        <f>IFERROR(VLOOKUP(C170,'SEAFO Codes'!M166:N616,2,FALSE), " ")</f>
        <v xml:space="preserve"> </v>
      </c>
      <c r="E170" s="312"/>
      <c r="F170" s="312"/>
      <c r="G170" s="312"/>
      <c r="H170" s="312"/>
      <c r="I170" s="312"/>
      <c r="J170" s="312"/>
      <c r="K170" s="312"/>
      <c r="L170" s="312"/>
      <c r="M170" s="312"/>
      <c r="N170" s="312"/>
      <c r="O170" s="312"/>
    </row>
    <row r="171" spans="1:15" x14ac:dyDescent="0.35">
      <c r="A171" s="45"/>
      <c r="B171" s="312"/>
      <c r="C171" s="312"/>
      <c r="D171" s="315" t="str">
        <f>IFERROR(VLOOKUP(C171,'SEAFO Codes'!M167:N617,2,FALSE), " ")</f>
        <v xml:space="preserve"> </v>
      </c>
      <c r="E171" s="312"/>
      <c r="F171" s="312"/>
      <c r="G171" s="312"/>
      <c r="H171" s="312"/>
      <c r="I171" s="312"/>
      <c r="J171" s="312"/>
      <c r="K171" s="312"/>
      <c r="L171" s="312"/>
      <c r="M171" s="312"/>
      <c r="N171" s="312"/>
      <c r="O171" s="312"/>
    </row>
    <row r="172" spans="1:15" x14ac:dyDescent="0.35">
      <c r="A172" s="45"/>
      <c r="B172" s="312"/>
      <c r="C172" s="312"/>
      <c r="D172" s="315" t="str">
        <f>IFERROR(VLOOKUP(C172,'SEAFO Codes'!M168:N618,2,FALSE), " ")</f>
        <v xml:space="preserve"> </v>
      </c>
      <c r="E172" s="312"/>
      <c r="F172" s="312"/>
      <c r="G172" s="312"/>
      <c r="H172" s="312"/>
      <c r="I172" s="312"/>
      <c r="J172" s="312"/>
      <c r="K172" s="312"/>
      <c r="L172" s="312"/>
      <c r="M172" s="312"/>
      <c r="N172" s="312"/>
      <c r="O172" s="312"/>
    </row>
    <row r="173" spans="1:15" x14ac:dyDescent="0.35">
      <c r="A173" s="45"/>
      <c r="B173" s="312"/>
      <c r="C173" s="312"/>
      <c r="D173" s="315" t="str">
        <f>IFERROR(VLOOKUP(C173,'SEAFO Codes'!M169:N619,2,FALSE), " ")</f>
        <v xml:space="preserve"> </v>
      </c>
      <c r="E173" s="312"/>
      <c r="F173" s="312"/>
      <c r="G173" s="312"/>
      <c r="H173" s="312"/>
      <c r="I173" s="312"/>
      <c r="J173" s="312"/>
      <c r="K173" s="312"/>
      <c r="L173" s="312"/>
      <c r="M173" s="312"/>
      <c r="N173" s="312"/>
      <c r="O173" s="312"/>
    </row>
    <row r="174" spans="1:15" x14ac:dyDescent="0.35">
      <c r="A174" s="45"/>
      <c r="B174" s="312"/>
      <c r="C174" s="312"/>
      <c r="D174" s="315" t="str">
        <f>IFERROR(VLOOKUP(C174,'SEAFO Codes'!M170:N620,2,FALSE), " ")</f>
        <v xml:space="preserve"> </v>
      </c>
      <c r="E174" s="312"/>
      <c r="F174" s="312"/>
      <c r="G174" s="312"/>
      <c r="H174" s="312"/>
      <c r="I174" s="312"/>
      <c r="J174" s="312"/>
      <c r="K174" s="312"/>
      <c r="L174" s="312"/>
      <c r="M174" s="312"/>
      <c r="N174" s="312"/>
      <c r="O174" s="312"/>
    </row>
    <row r="175" spans="1:15" x14ac:dyDescent="0.35">
      <c r="A175" s="45"/>
      <c r="B175" s="312"/>
      <c r="C175" s="312"/>
      <c r="D175" s="315" t="str">
        <f>IFERROR(VLOOKUP(C175,'SEAFO Codes'!M171:N621,2,FALSE), " ")</f>
        <v xml:space="preserve"> </v>
      </c>
      <c r="E175" s="312"/>
      <c r="F175" s="312"/>
      <c r="G175" s="312"/>
      <c r="H175" s="312"/>
      <c r="I175" s="312"/>
      <c r="J175" s="312"/>
      <c r="K175" s="312"/>
      <c r="L175" s="312"/>
      <c r="M175" s="312"/>
      <c r="N175" s="312"/>
      <c r="O175" s="312"/>
    </row>
    <row r="176" spans="1:15" x14ac:dyDescent="0.35">
      <c r="A176" s="45"/>
      <c r="B176" s="312"/>
      <c r="C176" s="312"/>
      <c r="D176" s="315" t="str">
        <f>IFERROR(VLOOKUP(C176,'SEAFO Codes'!M172:N622,2,FALSE), " ")</f>
        <v xml:space="preserve"> </v>
      </c>
      <c r="E176" s="312"/>
      <c r="F176" s="312"/>
      <c r="G176" s="312"/>
      <c r="H176" s="312"/>
      <c r="I176" s="312"/>
      <c r="J176" s="312"/>
      <c r="K176" s="312"/>
      <c r="L176" s="312"/>
      <c r="M176" s="312"/>
      <c r="N176" s="312"/>
      <c r="O176" s="312"/>
    </row>
    <row r="177" spans="1:15" x14ac:dyDescent="0.35">
      <c r="A177" s="45"/>
      <c r="B177" s="312"/>
      <c r="C177" s="312"/>
      <c r="D177" s="315" t="str">
        <f>IFERROR(VLOOKUP(C177,'SEAFO Codes'!M173:N623,2,FALSE), " ")</f>
        <v xml:space="preserve"> </v>
      </c>
      <c r="E177" s="312"/>
      <c r="F177" s="312"/>
      <c r="G177" s="312"/>
      <c r="H177" s="312"/>
      <c r="I177" s="312"/>
      <c r="J177" s="312"/>
      <c r="K177" s="312"/>
      <c r="L177" s="312"/>
      <c r="M177" s="312"/>
      <c r="N177" s="312"/>
      <c r="O177" s="312"/>
    </row>
    <row r="178" spans="1:15" x14ac:dyDescent="0.35">
      <c r="A178" s="45"/>
      <c r="B178" s="312"/>
      <c r="C178" s="312"/>
      <c r="D178" s="315" t="str">
        <f>IFERROR(VLOOKUP(C178,'SEAFO Codes'!M174:N624,2,FALSE), " ")</f>
        <v xml:space="preserve"> </v>
      </c>
      <c r="E178" s="312"/>
      <c r="F178" s="312"/>
      <c r="G178" s="312"/>
      <c r="H178" s="312"/>
      <c r="I178" s="312"/>
      <c r="J178" s="312"/>
      <c r="K178" s="312"/>
      <c r="L178" s="312"/>
      <c r="M178" s="312"/>
      <c r="N178" s="312"/>
      <c r="O178" s="312"/>
    </row>
    <row r="179" spans="1:15" x14ac:dyDescent="0.35">
      <c r="A179" s="45"/>
      <c r="B179" s="312"/>
      <c r="C179" s="312"/>
      <c r="D179" s="315" t="str">
        <f>IFERROR(VLOOKUP(C179,'SEAFO Codes'!M175:N625,2,FALSE), " ")</f>
        <v xml:space="preserve"> </v>
      </c>
      <c r="E179" s="312"/>
      <c r="F179" s="312"/>
      <c r="G179" s="312"/>
      <c r="H179" s="312"/>
      <c r="I179" s="312"/>
      <c r="J179" s="312"/>
      <c r="K179" s="312"/>
      <c r="L179" s="312"/>
      <c r="M179" s="312"/>
      <c r="N179" s="312"/>
      <c r="O179" s="312"/>
    </row>
    <row r="180" spans="1:15" x14ac:dyDescent="0.35">
      <c r="A180" s="45"/>
      <c r="B180" s="312"/>
      <c r="C180" s="312"/>
      <c r="D180" s="315" t="str">
        <f>IFERROR(VLOOKUP(C180,'SEAFO Codes'!M176:N626,2,FALSE), " ")</f>
        <v xml:space="preserve"> </v>
      </c>
      <c r="E180" s="312"/>
      <c r="F180" s="312"/>
      <c r="G180" s="312"/>
      <c r="H180" s="312"/>
      <c r="I180" s="312"/>
      <c r="J180" s="312"/>
      <c r="K180" s="312"/>
      <c r="L180" s="312"/>
      <c r="M180" s="312"/>
      <c r="N180" s="312"/>
      <c r="O180" s="312"/>
    </row>
    <row r="181" spans="1:15" x14ac:dyDescent="0.35">
      <c r="A181" s="45"/>
      <c r="B181" s="312"/>
      <c r="C181" s="312"/>
      <c r="D181" s="315" t="str">
        <f>IFERROR(VLOOKUP(C181,'SEAFO Codes'!M177:N627,2,FALSE), " ")</f>
        <v xml:space="preserve"> </v>
      </c>
      <c r="E181" s="312"/>
      <c r="F181" s="312"/>
      <c r="G181" s="312"/>
      <c r="H181" s="312"/>
      <c r="I181" s="312"/>
      <c r="J181" s="312"/>
      <c r="K181" s="312"/>
      <c r="L181" s="312"/>
      <c r="M181" s="312"/>
      <c r="N181" s="312"/>
      <c r="O181" s="312"/>
    </row>
    <row r="182" spans="1:15" x14ac:dyDescent="0.35">
      <c r="A182" s="45"/>
      <c r="B182" s="312"/>
      <c r="C182" s="312"/>
      <c r="D182" s="315" t="str">
        <f>IFERROR(VLOOKUP(C182,'SEAFO Codes'!M178:N628,2,FALSE), " ")</f>
        <v xml:space="preserve"> </v>
      </c>
      <c r="E182" s="312"/>
      <c r="F182" s="312"/>
      <c r="G182" s="312"/>
      <c r="H182" s="312"/>
      <c r="I182" s="312"/>
      <c r="J182" s="312"/>
      <c r="K182" s="312"/>
      <c r="L182" s="312"/>
      <c r="M182" s="312"/>
      <c r="N182" s="312"/>
      <c r="O182" s="312"/>
    </row>
    <row r="183" spans="1:15" x14ac:dyDescent="0.35">
      <c r="A183" s="45"/>
      <c r="B183" s="312"/>
      <c r="C183" s="312"/>
      <c r="D183" s="315" t="str">
        <f>IFERROR(VLOOKUP(C183,'SEAFO Codes'!M179:N629,2,FALSE), " ")</f>
        <v xml:space="preserve"> </v>
      </c>
      <c r="E183" s="312"/>
      <c r="F183" s="312"/>
      <c r="G183" s="312"/>
      <c r="H183" s="312"/>
      <c r="I183" s="312"/>
      <c r="J183" s="312"/>
      <c r="K183" s="312"/>
      <c r="L183" s="312"/>
      <c r="M183" s="312"/>
      <c r="N183" s="312"/>
      <c r="O183" s="312"/>
    </row>
    <row r="184" spans="1:15" x14ac:dyDescent="0.35">
      <c r="A184" s="45"/>
      <c r="B184" s="312"/>
      <c r="C184" s="312"/>
      <c r="D184" s="315" t="str">
        <f>IFERROR(VLOOKUP(C184,'SEAFO Codes'!M180:N630,2,FALSE), " ")</f>
        <v xml:space="preserve"> </v>
      </c>
      <c r="E184" s="312"/>
      <c r="F184" s="312"/>
      <c r="G184" s="312"/>
      <c r="H184" s="312"/>
      <c r="I184" s="312"/>
      <c r="J184" s="312"/>
      <c r="K184" s="312"/>
      <c r="L184" s="312"/>
      <c r="M184" s="312"/>
      <c r="N184" s="312"/>
      <c r="O184" s="312"/>
    </row>
    <row r="185" spans="1:15" x14ac:dyDescent="0.35">
      <c r="A185" s="45"/>
      <c r="B185" s="312"/>
      <c r="C185" s="312"/>
      <c r="D185" s="315" t="str">
        <f>IFERROR(VLOOKUP(C185,'SEAFO Codes'!M181:N631,2,FALSE), " ")</f>
        <v xml:space="preserve"> </v>
      </c>
      <c r="E185" s="312"/>
      <c r="F185" s="312"/>
      <c r="G185" s="312"/>
      <c r="H185" s="312"/>
      <c r="I185" s="312"/>
      <c r="J185" s="312"/>
      <c r="K185" s="312"/>
      <c r="L185" s="312"/>
      <c r="M185" s="312"/>
      <c r="N185" s="312"/>
      <c r="O185" s="312"/>
    </row>
    <row r="186" spans="1:15" x14ac:dyDescent="0.35">
      <c r="A186" s="45"/>
      <c r="B186" s="312"/>
      <c r="C186" s="312"/>
      <c r="D186" s="315" t="str">
        <f>IFERROR(VLOOKUP(C186,'SEAFO Codes'!M182:N632,2,FALSE), " ")</f>
        <v xml:space="preserve"> </v>
      </c>
      <c r="E186" s="312"/>
      <c r="F186" s="312"/>
      <c r="G186" s="312"/>
      <c r="H186" s="312"/>
      <c r="I186" s="312"/>
      <c r="J186" s="312"/>
      <c r="K186" s="312"/>
      <c r="L186" s="312"/>
      <c r="M186" s="312"/>
      <c r="N186" s="312"/>
      <c r="O186" s="312"/>
    </row>
    <row r="187" spans="1:15" x14ac:dyDescent="0.35">
      <c r="A187" s="45"/>
      <c r="B187" s="312"/>
      <c r="C187" s="312"/>
      <c r="D187" s="315" t="str">
        <f>IFERROR(VLOOKUP(C187,'SEAFO Codes'!M183:N633,2,FALSE), " ")</f>
        <v xml:space="preserve"> </v>
      </c>
      <c r="E187" s="312"/>
      <c r="F187" s="312"/>
      <c r="G187" s="312"/>
      <c r="H187" s="312"/>
      <c r="I187" s="312"/>
      <c r="J187" s="312"/>
      <c r="K187" s="312"/>
      <c r="L187" s="312"/>
      <c r="M187" s="312"/>
      <c r="N187" s="312"/>
      <c r="O187" s="312"/>
    </row>
    <row r="188" spans="1:15" x14ac:dyDescent="0.35">
      <c r="A188" s="45"/>
      <c r="B188" s="312"/>
      <c r="C188" s="312"/>
      <c r="D188" s="315" t="str">
        <f>IFERROR(VLOOKUP(C188,'SEAFO Codes'!M184:N634,2,FALSE), " ")</f>
        <v xml:space="preserve"> </v>
      </c>
      <c r="E188" s="312"/>
      <c r="F188" s="312"/>
      <c r="G188" s="312"/>
      <c r="H188" s="312"/>
      <c r="I188" s="312"/>
      <c r="J188" s="312"/>
      <c r="K188" s="312"/>
      <c r="L188" s="312"/>
      <c r="M188" s="312"/>
      <c r="N188" s="312"/>
      <c r="O188" s="312"/>
    </row>
    <row r="189" spans="1:15" x14ac:dyDescent="0.35">
      <c r="A189" s="45"/>
      <c r="B189" s="312"/>
      <c r="C189" s="312"/>
      <c r="D189" s="315" t="str">
        <f>IFERROR(VLOOKUP(C189,'SEAFO Codes'!M185:N635,2,FALSE), " ")</f>
        <v xml:space="preserve"> </v>
      </c>
      <c r="E189" s="312"/>
      <c r="F189" s="312"/>
      <c r="G189" s="312"/>
      <c r="H189" s="312"/>
      <c r="I189" s="312"/>
      <c r="J189" s="312"/>
      <c r="K189" s="312"/>
      <c r="L189" s="312"/>
      <c r="M189" s="312"/>
      <c r="N189" s="312"/>
      <c r="O189" s="312"/>
    </row>
    <row r="190" spans="1:15" x14ac:dyDescent="0.35">
      <c r="A190" s="45"/>
      <c r="B190" s="312"/>
      <c r="C190" s="312"/>
      <c r="D190" s="315" t="str">
        <f>IFERROR(VLOOKUP(C190,'SEAFO Codes'!M186:N636,2,FALSE), " ")</f>
        <v xml:space="preserve"> </v>
      </c>
      <c r="E190" s="312"/>
      <c r="F190" s="312"/>
      <c r="G190" s="312"/>
      <c r="H190" s="312"/>
      <c r="I190" s="312"/>
      <c r="J190" s="312"/>
      <c r="K190" s="312"/>
      <c r="L190" s="312"/>
      <c r="M190" s="312"/>
      <c r="N190" s="312"/>
      <c r="O190" s="312"/>
    </row>
    <row r="191" spans="1:15" x14ac:dyDescent="0.35">
      <c r="A191" s="45"/>
      <c r="B191" s="312"/>
      <c r="C191" s="312"/>
      <c r="D191" s="315" t="str">
        <f>IFERROR(VLOOKUP(C191,'SEAFO Codes'!M187:N637,2,FALSE), " ")</f>
        <v xml:space="preserve"> </v>
      </c>
      <c r="E191" s="312"/>
      <c r="F191" s="312"/>
      <c r="G191" s="312"/>
      <c r="H191" s="312"/>
      <c r="I191" s="312"/>
      <c r="J191" s="312"/>
      <c r="K191" s="312"/>
      <c r="L191" s="312"/>
      <c r="M191" s="312"/>
      <c r="N191" s="312"/>
      <c r="O191" s="312"/>
    </row>
    <row r="192" spans="1:15" x14ac:dyDescent="0.35">
      <c r="A192" s="45"/>
      <c r="B192" s="312"/>
      <c r="C192" s="312"/>
      <c r="D192" s="315" t="str">
        <f>IFERROR(VLOOKUP(C192,'SEAFO Codes'!M188:N638,2,FALSE), " ")</f>
        <v xml:space="preserve"> </v>
      </c>
      <c r="E192" s="312"/>
      <c r="F192" s="312"/>
      <c r="G192" s="312"/>
      <c r="H192" s="312"/>
      <c r="I192" s="312"/>
      <c r="J192" s="312"/>
      <c r="K192" s="312"/>
      <c r="L192" s="312"/>
      <c r="M192" s="312"/>
      <c r="N192" s="312"/>
      <c r="O192" s="312"/>
    </row>
    <row r="193" spans="1:15" x14ac:dyDescent="0.35">
      <c r="A193" s="45"/>
      <c r="B193" s="312"/>
      <c r="C193" s="312"/>
      <c r="D193" s="315" t="str">
        <f>IFERROR(VLOOKUP(C193,'SEAFO Codes'!M189:N639,2,FALSE), " ")</f>
        <v xml:space="preserve"> </v>
      </c>
      <c r="E193" s="312"/>
      <c r="F193" s="312"/>
      <c r="G193" s="312"/>
      <c r="H193" s="312"/>
      <c r="I193" s="312"/>
      <c r="J193" s="312"/>
      <c r="K193" s="312"/>
      <c r="L193" s="312"/>
      <c r="M193" s="312"/>
      <c r="N193" s="312"/>
      <c r="O193" s="312"/>
    </row>
    <row r="194" spans="1:15" x14ac:dyDescent="0.35">
      <c r="A194" s="45"/>
      <c r="B194" s="312"/>
      <c r="C194" s="312"/>
      <c r="D194" s="315" t="str">
        <f>IFERROR(VLOOKUP(C194,'SEAFO Codes'!M190:N640,2,FALSE), " ")</f>
        <v xml:space="preserve"> </v>
      </c>
      <c r="E194" s="312"/>
      <c r="F194" s="312"/>
      <c r="G194" s="312"/>
      <c r="H194" s="312"/>
      <c r="I194" s="312"/>
      <c r="J194" s="312"/>
      <c r="K194" s="312"/>
      <c r="L194" s="312"/>
      <c r="M194" s="312"/>
      <c r="N194" s="312"/>
      <c r="O194" s="312"/>
    </row>
    <row r="195" spans="1:15" x14ac:dyDescent="0.35">
      <c r="A195" s="45"/>
      <c r="B195" s="312"/>
      <c r="C195" s="312"/>
      <c r="D195" s="315" t="str">
        <f>IFERROR(VLOOKUP(C195,'SEAFO Codes'!M191:N641,2,FALSE), " ")</f>
        <v xml:space="preserve"> </v>
      </c>
      <c r="E195" s="312"/>
      <c r="F195" s="312"/>
      <c r="G195" s="312"/>
      <c r="H195" s="312"/>
      <c r="I195" s="312"/>
      <c r="J195" s="312"/>
      <c r="K195" s="312"/>
      <c r="L195" s="312"/>
      <c r="M195" s="312"/>
      <c r="N195" s="312"/>
      <c r="O195" s="312"/>
    </row>
    <row r="196" spans="1:15" x14ac:dyDescent="0.35">
      <c r="A196" s="45"/>
      <c r="B196" s="312"/>
      <c r="C196" s="312"/>
      <c r="D196" s="315" t="str">
        <f>IFERROR(VLOOKUP(C196,'SEAFO Codes'!M192:N642,2,FALSE), " ")</f>
        <v xml:space="preserve"> </v>
      </c>
      <c r="E196" s="312"/>
      <c r="F196" s="312"/>
      <c r="G196" s="312"/>
      <c r="H196" s="312"/>
      <c r="I196" s="312"/>
      <c r="J196" s="312"/>
      <c r="K196" s="312"/>
      <c r="L196" s="312"/>
      <c r="M196" s="312"/>
      <c r="N196" s="312"/>
      <c r="O196" s="312"/>
    </row>
    <row r="197" spans="1:15" x14ac:dyDescent="0.35">
      <c r="A197" s="45"/>
      <c r="B197" s="312"/>
      <c r="C197" s="312"/>
      <c r="D197" s="315" t="str">
        <f>IFERROR(VLOOKUP(C197,'SEAFO Codes'!M193:N643,2,FALSE), " ")</f>
        <v xml:space="preserve"> </v>
      </c>
      <c r="E197" s="312"/>
      <c r="F197" s="312"/>
      <c r="G197" s="312"/>
      <c r="H197" s="312"/>
      <c r="I197" s="312"/>
      <c r="J197" s="312"/>
      <c r="K197" s="312"/>
      <c r="L197" s="312"/>
      <c r="M197" s="312"/>
      <c r="N197" s="312"/>
      <c r="O197" s="312"/>
    </row>
    <row r="198" spans="1:15" x14ac:dyDescent="0.35">
      <c r="A198" s="45"/>
      <c r="B198" s="312"/>
      <c r="C198" s="312"/>
      <c r="D198" s="315" t="str">
        <f>IFERROR(VLOOKUP(C198,'SEAFO Codes'!M194:N644,2,FALSE), " ")</f>
        <v xml:space="preserve"> </v>
      </c>
      <c r="E198" s="312"/>
      <c r="F198" s="312"/>
      <c r="G198" s="312"/>
      <c r="H198" s="312"/>
      <c r="I198" s="312"/>
      <c r="J198" s="312"/>
      <c r="K198" s="312"/>
      <c r="L198" s="312"/>
      <c r="M198" s="312"/>
      <c r="N198" s="312"/>
      <c r="O198" s="312"/>
    </row>
    <row r="199" spans="1:15" x14ac:dyDescent="0.35">
      <c r="A199" s="45"/>
      <c r="B199" s="312"/>
      <c r="C199" s="312"/>
      <c r="D199" s="315" t="str">
        <f>IFERROR(VLOOKUP(C199,'SEAFO Codes'!M195:N645,2,FALSE), " ")</f>
        <v xml:space="preserve"> </v>
      </c>
      <c r="E199" s="312"/>
      <c r="F199" s="312"/>
      <c r="G199" s="312"/>
      <c r="H199" s="312"/>
      <c r="I199" s="312"/>
      <c r="J199" s="312"/>
      <c r="K199" s="312"/>
      <c r="L199" s="312"/>
      <c r="M199" s="312"/>
      <c r="N199" s="312"/>
      <c r="O199" s="312"/>
    </row>
    <row r="200" spans="1:15" x14ac:dyDescent="0.35">
      <c r="A200" s="45"/>
      <c r="B200" s="312"/>
      <c r="C200" s="312"/>
      <c r="D200" s="315" t="str">
        <f>IFERROR(VLOOKUP(C200,'SEAFO Codes'!M196:N646,2,FALSE), " ")</f>
        <v xml:space="preserve"> </v>
      </c>
      <c r="E200" s="312"/>
      <c r="F200" s="312"/>
      <c r="G200" s="312"/>
      <c r="H200" s="312"/>
      <c r="I200" s="312"/>
      <c r="J200" s="312"/>
      <c r="K200" s="312"/>
      <c r="L200" s="312"/>
      <c r="M200" s="312"/>
      <c r="N200" s="312"/>
      <c r="O200" s="312"/>
    </row>
    <row r="201" spans="1:15" x14ac:dyDescent="0.35">
      <c r="A201" s="45"/>
      <c r="B201" s="312"/>
      <c r="C201" s="312"/>
      <c r="D201" s="315" t="str">
        <f>IFERROR(VLOOKUP(C201,'SEAFO Codes'!M197:N647,2,FALSE), " ")</f>
        <v xml:space="preserve"> </v>
      </c>
      <c r="E201" s="312"/>
      <c r="F201" s="312"/>
      <c r="G201" s="312"/>
      <c r="H201" s="312"/>
      <c r="I201" s="312"/>
      <c r="J201" s="312"/>
      <c r="K201" s="312"/>
      <c r="L201" s="312"/>
      <c r="M201" s="312"/>
      <c r="N201" s="312"/>
      <c r="O201" s="312"/>
    </row>
    <row r="202" spans="1:15" x14ac:dyDescent="0.35">
      <c r="A202" s="45"/>
      <c r="B202" s="312"/>
      <c r="C202" s="312"/>
      <c r="D202" s="315" t="str">
        <f>IFERROR(VLOOKUP(C202,'SEAFO Codes'!M198:N648,2,FALSE), " ")</f>
        <v xml:space="preserve"> </v>
      </c>
      <c r="E202" s="312"/>
      <c r="F202" s="312"/>
      <c r="G202" s="312"/>
      <c r="H202" s="312"/>
      <c r="I202" s="312"/>
      <c r="J202" s="312"/>
      <c r="K202" s="312"/>
      <c r="L202" s="312"/>
      <c r="M202" s="312"/>
      <c r="N202" s="312"/>
      <c r="O202" s="312"/>
    </row>
    <row r="203" spans="1:15" x14ac:dyDescent="0.35">
      <c r="A203" s="45"/>
      <c r="B203" s="312"/>
      <c r="C203" s="312"/>
      <c r="D203" s="315" t="str">
        <f>IFERROR(VLOOKUP(C203,'SEAFO Codes'!M199:N649,2,FALSE), " ")</f>
        <v xml:space="preserve"> </v>
      </c>
      <c r="E203" s="312"/>
      <c r="F203" s="312"/>
      <c r="G203" s="312"/>
      <c r="H203" s="312"/>
      <c r="I203" s="312"/>
      <c r="J203" s="312"/>
      <c r="K203" s="312"/>
      <c r="L203" s="312"/>
      <c r="M203" s="312"/>
      <c r="N203" s="312"/>
      <c r="O203" s="312"/>
    </row>
    <row r="204" spans="1:15" x14ac:dyDescent="0.35">
      <c r="A204" s="45"/>
      <c r="B204" s="312"/>
      <c r="C204" s="312"/>
      <c r="D204" s="315" t="str">
        <f>IFERROR(VLOOKUP(C204,'SEAFO Codes'!M200:N650,2,FALSE), " ")</f>
        <v xml:space="preserve"> </v>
      </c>
      <c r="E204" s="312"/>
      <c r="F204" s="312"/>
      <c r="G204" s="312"/>
      <c r="H204" s="312"/>
      <c r="I204" s="312"/>
      <c r="J204" s="312"/>
      <c r="K204" s="312"/>
      <c r="L204" s="312"/>
      <c r="M204" s="312"/>
      <c r="N204" s="312"/>
      <c r="O204" s="312"/>
    </row>
    <row r="205" spans="1:15" x14ac:dyDescent="0.35">
      <c r="A205" s="45"/>
      <c r="B205" s="312"/>
      <c r="C205" s="312"/>
      <c r="D205" s="315" t="str">
        <f>IFERROR(VLOOKUP(C205,'SEAFO Codes'!M201:N651,2,FALSE), " ")</f>
        <v xml:space="preserve"> </v>
      </c>
      <c r="E205" s="312"/>
      <c r="F205" s="312"/>
      <c r="G205" s="312"/>
      <c r="H205" s="312"/>
      <c r="I205" s="312"/>
      <c r="J205" s="312"/>
      <c r="K205" s="312"/>
      <c r="L205" s="312"/>
      <c r="M205" s="312"/>
      <c r="N205" s="312"/>
      <c r="O205" s="312"/>
    </row>
    <row r="206" spans="1:15" x14ac:dyDescent="0.35">
      <c r="A206" s="45"/>
      <c r="B206" s="312"/>
      <c r="C206" s="312"/>
      <c r="D206" s="315" t="str">
        <f>IFERROR(VLOOKUP(C206,'SEAFO Codes'!M202:N652,2,FALSE), " ")</f>
        <v xml:space="preserve"> </v>
      </c>
      <c r="E206" s="312"/>
      <c r="F206" s="312"/>
      <c r="G206" s="312"/>
      <c r="H206" s="312"/>
      <c r="I206" s="312"/>
      <c r="J206" s="312"/>
      <c r="K206" s="312"/>
      <c r="L206" s="312"/>
      <c r="M206" s="312"/>
      <c r="N206" s="312"/>
      <c r="O206" s="312"/>
    </row>
    <row r="207" spans="1:15" x14ac:dyDescent="0.35">
      <c r="A207" s="45"/>
      <c r="B207" s="312"/>
      <c r="C207" s="312"/>
      <c r="D207" s="315" t="str">
        <f>IFERROR(VLOOKUP(C207,'SEAFO Codes'!M203:N653,2,FALSE), " ")</f>
        <v xml:space="preserve"> </v>
      </c>
      <c r="E207" s="312"/>
      <c r="F207" s="312"/>
      <c r="G207" s="312"/>
      <c r="H207" s="312"/>
      <c r="I207" s="312"/>
      <c r="J207" s="312"/>
      <c r="K207" s="312"/>
      <c r="L207" s="312"/>
      <c r="M207" s="312"/>
      <c r="N207" s="312"/>
      <c r="O207" s="312"/>
    </row>
    <row r="208" spans="1:15" x14ac:dyDescent="0.35">
      <c r="A208" s="45"/>
      <c r="B208" s="312"/>
      <c r="C208" s="312"/>
      <c r="D208" s="315" t="str">
        <f>IFERROR(VLOOKUP(C208,'SEAFO Codes'!M204:N654,2,FALSE), " ")</f>
        <v xml:space="preserve"> </v>
      </c>
      <c r="E208" s="312"/>
      <c r="F208" s="312"/>
      <c r="G208" s="312"/>
      <c r="H208" s="312"/>
      <c r="I208" s="312"/>
      <c r="J208" s="312"/>
      <c r="K208" s="312"/>
      <c r="L208" s="312"/>
      <c r="M208" s="312"/>
      <c r="N208" s="312"/>
      <c r="O208" s="312"/>
    </row>
    <row r="209" spans="1:15" x14ac:dyDescent="0.35">
      <c r="A209" s="45"/>
      <c r="B209" s="312"/>
      <c r="C209" s="312"/>
      <c r="D209" s="315" t="str">
        <f>IFERROR(VLOOKUP(C209,'SEAFO Codes'!M205:N655,2,FALSE), " ")</f>
        <v xml:space="preserve"> </v>
      </c>
      <c r="E209" s="312"/>
      <c r="F209" s="312"/>
      <c r="G209" s="312"/>
      <c r="H209" s="312"/>
      <c r="I209" s="312"/>
      <c r="J209" s="312"/>
      <c r="K209" s="312"/>
      <c r="L209" s="312"/>
      <c r="M209" s="312"/>
      <c r="N209" s="312"/>
      <c r="O209" s="312"/>
    </row>
    <row r="210" spans="1:15" x14ac:dyDescent="0.35">
      <c r="A210" s="45"/>
      <c r="B210" s="312"/>
      <c r="C210" s="312"/>
      <c r="D210" s="315" t="str">
        <f>IFERROR(VLOOKUP(C210,'SEAFO Codes'!M206:N656,2,FALSE), " ")</f>
        <v xml:space="preserve"> </v>
      </c>
      <c r="E210" s="312"/>
      <c r="F210" s="312"/>
      <c r="G210" s="312"/>
      <c r="H210" s="312"/>
      <c r="I210" s="312"/>
      <c r="J210" s="312"/>
      <c r="K210" s="312"/>
      <c r="L210" s="312"/>
      <c r="M210" s="312"/>
      <c r="N210" s="312"/>
      <c r="O210" s="312"/>
    </row>
    <row r="211" spans="1:15" x14ac:dyDescent="0.35">
      <c r="A211" s="45"/>
      <c r="B211" s="312"/>
      <c r="C211" s="312"/>
      <c r="D211" s="315" t="str">
        <f>IFERROR(VLOOKUP(C211,'SEAFO Codes'!M207:N657,2,FALSE), " ")</f>
        <v xml:space="preserve"> </v>
      </c>
      <c r="E211" s="312"/>
      <c r="F211" s="312"/>
      <c r="G211" s="312"/>
      <c r="H211" s="312"/>
      <c r="I211" s="312"/>
      <c r="J211" s="312"/>
      <c r="K211" s="312"/>
      <c r="L211" s="312"/>
      <c r="M211" s="312"/>
      <c r="N211" s="312"/>
      <c r="O211" s="312"/>
    </row>
    <row r="212" spans="1:15" x14ac:dyDescent="0.35">
      <c r="A212" s="45"/>
      <c r="B212" s="312"/>
      <c r="C212" s="312"/>
      <c r="D212" s="315" t="str">
        <f>IFERROR(VLOOKUP(C212,'SEAFO Codes'!M208:N658,2,FALSE), " ")</f>
        <v xml:space="preserve"> </v>
      </c>
      <c r="E212" s="312"/>
      <c r="F212" s="312"/>
      <c r="G212" s="312"/>
      <c r="H212" s="312"/>
      <c r="I212" s="312"/>
      <c r="J212" s="312"/>
      <c r="K212" s="312"/>
      <c r="L212" s="312"/>
      <c r="M212" s="312"/>
      <c r="N212" s="312"/>
      <c r="O212" s="312"/>
    </row>
    <row r="213" spans="1:15" x14ac:dyDescent="0.35">
      <c r="A213" s="45"/>
      <c r="B213" s="312"/>
      <c r="C213" s="312"/>
      <c r="D213" s="315" t="str">
        <f>IFERROR(VLOOKUP(C213,'SEAFO Codes'!M209:N659,2,FALSE), " ")</f>
        <v xml:space="preserve"> </v>
      </c>
      <c r="E213" s="312"/>
      <c r="F213" s="312"/>
      <c r="G213" s="312"/>
      <c r="H213" s="312"/>
      <c r="I213" s="312"/>
      <c r="J213" s="312"/>
      <c r="K213" s="312"/>
      <c r="L213" s="312"/>
      <c r="M213" s="312"/>
      <c r="N213" s="312"/>
      <c r="O213" s="312"/>
    </row>
    <row r="214" spans="1:15" x14ac:dyDescent="0.35">
      <c r="A214" s="45"/>
      <c r="B214" s="312"/>
      <c r="C214" s="312"/>
      <c r="D214" s="315" t="str">
        <f>IFERROR(VLOOKUP(C214,'SEAFO Codes'!M210:N660,2,FALSE), " ")</f>
        <v xml:space="preserve"> </v>
      </c>
      <c r="E214" s="312"/>
      <c r="F214" s="312"/>
      <c r="G214" s="312"/>
      <c r="H214" s="312"/>
      <c r="I214" s="312"/>
      <c r="J214" s="312"/>
      <c r="K214" s="312"/>
      <c r="L214" s="312"/>
      <c r="M214" s="312"/>
      <c r="N214" s="312"/>
      <c r="O214" s="312"/>
    </row>
    <row r="215" spans="1:15" x14ac:dyDescent="0.35">
      <c r="A215" s="45"/>
      <c r="B215" s="312"/>
      <c r="C215" s="312"/>
      <c r="D215" s="315" t="str">
        <f>IFERROR(VLOOKUP(C215,'SEAFO Codes'!M211:N661,2,FALSE), " ")</f>
        <v xml:space="preserve"> </v>
      </c>
      <c r="E215" s="312"/>
      <c r="F215" s="312"/>
      <c r="G215" s="312"/>
      <c r="H215" s="312"/>
      <c r="I215" s="312"/>
      <c r="J215" s="312"/>
      <c r="K215" s="312"/>
      <c r="L215" s="312"/>
      <c r="M215" s="312"/>
      <c r="N215" s="312"/>
      <c r="O215" s="312"/>
    </row>
    <row r="216" spans="1:15" x14ac:dyDescent="0.35">
      <c r="A216" s="45"/>
      <c r="B216" s="312"/>
      <c r="C216" s="312"/>
      <c r="D216" s="315" t="str">
        <f>IFERROR(VLOOKUP(C216,'SEAFO Codes'!M212:N662,2,FALSE), " ")</f>
        <v xml:space="preserve"> </v>
      </c>
      <c r="E216" s="312"/>
      <c r="F216" s="312"/>
      <c r="G216" s="312"/>
      <c r="H216" s="312"/>
      <c r="I216" s="312"/>
      <c r="J216" s="312"/>
      <c r="K216" s="312"/>
      <c r="L216" s="312"/>
      <c r="M216" s="312"/>
      <c r="N216" s="312"/>
      <c r="O216" s="312"/>
    </row>
    <row r="217" spans="1:15" x14ac:dyDescent="0.35">
      <c r="A217" s="45"/>
      <c r="B217" s="312"/>
      <c r="C217" s="312"/>
      <c r="D217" s="315" t="str">
        <f>IFERROR(VLOOKUP(C217,'SEAFO Codes'!M213:N663,2,FALSE), " ")</f>
        <v xml:space="preserve"> </v>
      </c>
      <c r="E217" s="312"/>
      <c r="F217" s="312"/>
      <c r="G217" s="312"/>
      <c r="H217" s="312"/>
      <c r="I217" s="312"/>
      <c r="J217" s="312"/>
      <c r="K217" s="312"/>
      <c r="L217" s="312"/>
      <c r="M217" s="312"/>
      <c r="N217" s="312"/>
      <c r="O217" s="312"/>
    </row>
    <row r="218" spans="1:15" x14ac:dyDescent="0.35">
      <c r="A218" s="45"/>
      <c r="B218" s="312"/>
      <c r="C218" s="312"/>
      <c r="D218" s="315" t="str">
        <f>IFERROR(VLOOKUP(C218,'SEAFO Codes'!M214:N664,2,FALSE), " ")</f>
        <v xml:space="preserve"> </v>
      </c>
      <c r="E218" s="312"/>
      <c r="F218" s="312"/>
      <c r="G218" s="312"/>
      <c r="H218" s="312"/>
      <c r="I218" s="312"/>
      <c r="J218" s="312"/>
      <c r="K218" s="312"/>
      <c r="L218" s="312"/>
      <c r="M218" s="312"/>
      <c r="N218" s="312"/>
      <c r="O218" s="312"/>
    </row>
    <row r="219" spans="1:15" x14ac:dyDescent="0.35">
      <c r="A219" s="45"/>
      <c r="B219" s="312"/>
      <c r="C219" s="312"/>
      <c r="D219" s="315" t="str">
        <f>IFERROR(VLOOKUP(C219,'SEAFO Codes'!M215:N665,2,FALSE), " ")</f>
        <v xml:space="preserve"> </v>
      </c>
      <c r="E219" s="312"/>
      <c r="F219" s="312"/>
      <c r="G219" s="312"/>
      <c r="H219" s="312"/>
      <c r="I219" s="312"/>
      <c r="J219" s="312"/>
      <c r="K219" s="312"/>
      <c r="L219" s="312"/>
      <c r="M219" s="312"/>
      <c r="N219" s="312"/>
      <c r="O219" s="312"/>
    </row>
    <row r="220" spans="1:15" x14ac:dyDescent="0.35">
      <c r="A220" s="45"/>
      <c r="B220" s="312"/>
      <c r="C220" s="312"/>
      <c r="D220" s="315" t="str">
        <f>IFERROR(VLOOKUP(C220,'SEAFO Codes'!M216:N666,2,FALSE), " ")</f>
        <v xml:space="preserve"> </v>
      </c>
      <c r="E220" s="312"/>
      <c r="F220" s="312"/>
      <c r="G220" s="312"/>
      <c r="H220" s="312"/>
      <c r="I220" s="312"/>
      <c r="J220" s="312"/>
      <c r="K220" s="312"/>
      <c r="L220" s="312"/>
      <c r="M220" s="312"/>
      <c r="N220" s="312"/>
      <c r="O220" s="312"/>
    </row>
    <row r="221" spans="1:15" x14ac:dyDescent="0.35">
      <c r="A221" s="45"/>
      <c r="B221" s="312"/>
      <c r="C221" s="312"/>
      <c r="D221" s="315" t="str">
        <f>IFERROR(VLOOKUP(C221,'SEAFO Codes'!M217:N667,2,FALSE), " ")</f>
        <v xml:space="preserve"> </v>
      </c>
      <c r="E221" s="312"/>
      <c r="F221" s="312"/>
      <c r="G221" s="312"/>
      <c r="H221" s="312"/>
      <c r="I221" s="312"/>
      <c r="J221" s="312"/>
      <c r="K221" s="312"/>
      <c r="L221" s="312"/>
      <c r="M221" s="312"/>
      <c r="N221" s="312"/>
      <c r="O221" s="312"/>
    </row>
    <row r="222" spans="1:15" x14ac:dyDescent="0.35">
      <c r="A222" s="45"/>
      <c r="B222" s="312"/>
      <c r="C222" s="312"/>
      <c r="D222" s="315" t="str">
        <f>IFERROR(VLOOKUP(C222,'SEAFO Codes'!M218:N668,2,FALSE), " ")</f>
        <v xml:space="preserve"> </v>
      </c>
      <c r="E222" s="312"/>
      <c r="F222" s="312"/>
      <c r="G222" s="312"/>
      <c r="H222" s="312"/>
      <c r="I222" s="312"/>
      <c r="J222" s="312"/>
      <c r="K222" s="312"/>
      <c r="L222" s="312"/>
      <c r="M222" s="312"/>
      <c r="N222" s="312"/>
      <c r="O222" s="312"/>
    </row>
    <row r="223" spans="1:15" x14ac:dyDescent="0.35">
      <c r="A223" s="45"/>
      <c r="B223" s="312"/>
      <c r="C223" s="312"/>
      <c r="D223" s="315" t="str">
        <f>IFERROR(VLOOKUP(C223,'SEAFO Codes'!M219:N669,2,FALSE), " ")</f>
        <v xml:space="preserve"> </v>
      </c>
      <c r="E223" s="312"/>
      <c r="F223" s="312"/>
      <c r="G223" s="312"/>
      <c r="H223" s="312"/>
      <c r="I223" s="312"/>
      <c r="J223" s="312"/>
      <c r="K223" s="312"/>
      <c r="L223" s="312"/>
      <c r="M223" s="312"/>
      <c r="N223" s="312"/>
      <c r="O223" s="312"/>
    </row>
    <row r="224" spans="1:15" x14ac:dyDescent="0.35">
      <c r="A224" s="45"/>
      <c r="B224" s="312"/>
      <c r="C224" s="312"/>
      <c r="D224" s="315" t="str">
        <f>IFERROR(VLOOKUP(C224,'SEAFO Codes'!M220:N670,2,FALSE), " ")</f>
        <v xml:space="preserve"> </v>
      </c>
      <c r="E224" s="312"/>
      <c r="F224" s="312"/>
      <c r="G224" s="312"/>
      <c r="H224" s="312"/>
      <c r="I224" s="312"/>
      <c r="J224" s="312"/>
      <c r="K224" s="312"/>
      <c r="L224" s="312"/>
      <c r="M224" s="312"/>
      <c r="N224" s="312"/>
      <c r="O224" s="312"/>
    </row>
    <row r="225" spans="1:15" x14ac:dyDescent="0.35">
      <c r="A225" s="45"/>
      <c r="B225" s="312"/>
      <c r="C225" s="312"/>
      <c r="D225" s="315" t="str">
        <f>IFERROR(VLOOKUP(C225,'SEAFO Codes'!M221:N671,2,FALSE), " ")</f>
        <v xml:space="preserve"> </v>
      </c>
      <c r="E225" s="312"/>
      <c r="F225" s="312"/>
      <c r="G225" s="312"/>
      <c r="H225" s="312"/>
      <c r="I225" s="312"/>
      <c r="J225" s="312"/>
      <c r="K225" s="312"/>
      <c r="L225" s="312"/>
      <c r="M225" s="312"/>
      <c r="N225" s="312"/>
      <c r="O225" s="312"/>
    </row>
    <row r="226" spans="1:15" x14ac:dyDescent="0.35">
      <c r="A226" s="45"/>
      <c r="B226" s="312"/>
      <c r="C226" s="312"/>
      <c r="D226" s="315" t="str">
        <f>IFERROR(VLOOKUP(C226,'SEAFO Codes'!M222:N672,2,FALSE), " ")</f>
        <v xml:space="preserve"> </v>
      </c>
      <c r="E226" s="312"/>
      <c r="F226" s="312"/>
      <c r="G226" s="312"/>
      <c r="H226" s="312"/>
      <c r="I226" s="312"/>
      <c r="J226" s="312"/>
      <c r="K226" s="312"/>
      <c r="L226" s="312"/>
      <c r="M226" s="312"/>
      <c r="N226" s="312"/>
      <c r="O226" s="312"/>
    </row>
    <row r="227" spans="1:15" x14ac:dyDescent="0.35">
      <c r="A227" s="45"/>
      <c r="B227" s="312"/>
      <c r="C227" s="312"/>
      <c r="D227" s="315" t="str">
        <f>IFERROR(VLOOKUP(C227,'SEAFO Codes'!M223:N673,2,FALSE), " ")</f>
        <v xml:space="preserve"> </v>
      </c>
      <c r="E227" s="312"/>
      <c r="F227" s="312"/>
      <c r="G227" s="312"/>
      <c r="H227" s="312"/>
      <c r="I227" s="312"/>
      <c r="J227" s="312"/>
      <c r="K227" s="312"/>
      <c r="L227" s="312"/>
      <c r="M227" s="312"/>
      <c r="N227" s="312"/>
      <c r="O227" s="312"/>
    </row>
    <row r="228" spans="1:15" x14ac:dyDescent="0.35">
      <c r="A228" s="45"/>
      <c r="B228" s="312"/>
      <c r="C228" s="312"/>
      <c r="D228" s="315" t="str">
        <f>IFERROR(VLOOKUP(C228,'SEAFO Codes'!M224:N674,2,FALSE), " ")</f>
        <v xml:space="preserve"> </v>
      </c>
      <c r="E228" s="312"/>
      <c r="F228" s="312"/>
      <c r="G228" s="312"/>
      <c r="H228" s="312"/>
      <c r="I228" s="312"/>
      <c r="J228" s="312"/>
      <c r="K228" s="312"/>
      <c r="L228" s="312"/>
      <c r="M228" s="312"/>
      <c r="N228" s="312"/>
      <c r="O228" s="312"/>
    </row>
    <row r="229" spans="1:15" x14ac:dyDescent="0.35">
      <c r="A229" s="45"/>
      <c r="B229" s="312"/>
      <c r="C229" s="312"/>
      <c r="D229" s="315" t="str">
        <f>IFERROR(VLOOKUP(C229,'SEAFO Codes'!M225:N675,2,FALSE), " ")</f>
        <v xml:space="preserve"> </v>
      </c>
      <c r="E229" s="312"/>
      <c r="F229" s="312"/>
      <c r="G229" s="312"/>
      <c r="H229" s="312"/>
      <c r="I229" s="312"/>
      <c r="J229" s="312"/>
      <c r="K229" s="312"/>
      <c r="L229" s="312"/>
      <c r="M229" s="312"/>
      <c r="N229" s="312"/>
      <c r="O229" s="312"/>
    </row>
    <row r="230" spans="1:15" x14ac:dyDescent="0.35">
      <c r="A230" s="45"/>
      <c r="B230" s="312"/>
      <c r="C230" s="312"/>
      <c r="D230" s="315" t="str">
        <f>IFERROR(VLOOKUP(C230,'SEAFO Codes'!M226:N676,2,FALSE), " ")</f>
        <v xml:space="preserve"> </v>
      </c>
      <c r="E230" s="312"/>
      <c r="F230" s="312"/>
      <c r="G230" s="312"/>
      <c r="H230" s="312"/>
      <c r="I230" s="312"/>
      <c r="J230" s="312"/>
      <c r="K230" s="312"/>
      <c r="L230" s="312"/>
      <c r="M230" s="312"/>
      <c r="N230" s="312"/>
      <c r="O230" s="312"/>
    </row>
    <row r="231" spans="1:15" x14ac:dyDescent="0.35">
      <c r="A231" s="45"/>
      <c r="B231" s="312"/>
      <c r="C231" s="312"/>
      <c r="D231" s="315" t="str">
        <f>IFERROR(VLOOKUP(C231,'SEAFO Codes'!M227:N677,2,FALSE), " ")</f>
        <v xml:space="preserve"> </v>
      </c>
      <c r="E231" s="312"/>
      <c r="F231" s="312"/>
      <c r="G231" s="312"/>
      <c r="H231" s="312"/>
      <c r="I231" s="312"/>
      <c r="J231" s="312"/>
      <c r="K231" s="312"/>
      <c r="L231" s="312"/>
      <c r="M231" s="312"/>
      <c r="N231" s="312"/>
      <c r="O231" s="312"/>
    </row>
    <row r="232" spans="1:15" x14ac:dyDescent="0.35">
      <c r="A232" s="45"/>
      <c r="B232" s="312"/>
      <c r="C232" s="312"/>
      <c r="D232" s="315" t="str">
        <f>IFERROR(VLOOKUP(C232,'SEAFO Codes'!M228:N678,2,FALSE), " ")</f>
        <v xml:space="preserve"> </v>
      </c>
      <c r="E232" s="312"/>
      <c r="F232" s="312"/>
      <c r="G232" s="312"/>
      <c r="H232" s="312"/>
      <c r="I232" s="312"/>
      <c r="J232" s="312"/>
      <c r="K232" s="312"/>
      <c r="L232" s="312"/>
      <c r="M232" s="312"/>
      <c r="N232" s="312"/>
      <c r="O232" s="312"/>
    </row>
    <row r="233" spans="1:15" x14ac:dyDescent="0.35">
      <c r="A233" s="45"/>
      <c r="B233" s="312"/>
      <c r="C233" s="312"/>
      <c r="D233" s="315" t="str">
        <f>IFERROR(VLOOKUP(C233,'SEAFO Codes'!M229:N679,2,FALSE), " ")</f>
        <v xml:space="preserve"> </v>
      </c>
      <c r="E233" s="312"/>
      <c r="F233" s="312"/>
      <c r="G233" s="312"/>
      <c r="H233" s="312"/>
      <c r="I233" s="312"/>
      <c r="J233" s="312"/>
      <c r="K233" s="312"/>
      <c r="L233" s="312"/>
      <c r="M233" s="312"/>
      <c r="N233" s="312"/>
      <c r="O233" s="312"/>
    </row>
    <row r="234" spans="1:15" x14ac:dyDescent="0.35">
      <c r="A234" s="45"/>
      <c r="B234" s="312"/>
      <c r="C234" s="312"/>
      <c r="D234" s="315" t="str">
        <f>IFERROR(VLOOKUP(C234,'SEAFO Codes'!M230:N680,2,FALSE), " ")</f>
        <v xml:space="preserve"> </v>
      </c>
      <c r="E234" s="312"/>
      <c r="F234" s="312"/>
      <c r="G234" s="312"/>
      <c r="H234" s="312"/>
      <c r="I234" s="312"/>
      <c r="J234" s="312"/>
      <c r="K234" s="312"/>
      <c r="L234" s="312"/>
      <c r="M234" s="312"/>
      <c r="N234" s="312"/>
      <c r="O234" s="312"/>
    </row>
    <row r="235" spans="1:15" x14ac:dyDescent="0.35">
      <c r="A235" s="45"/>
      <c r="B235" s="312"/>
      <c r="C235" s="312"/>
      <c r="D235" s="315" t="str">
        <f>IFERROR(VLOOKUP(C235,'SEAFO Codes'!M231:N681,2,FALSE), " ")</f>
        <v xml:space="preserve"> </v>
      </c>
      <c r="E235" s="312"/>
      <c r="F235" s="312"/>
      <c r="G235" s="312"/>
      <c r="H235" s="312"/>
      <c r="I235" s="312"/>
      <c r="J235" s="312"/>
      <c r="K235" s="312"/>
      <c r="L235" s="312"/>
      <c r="M235" s="312"/>
      <c r="N235" s="312"/>
      <c r="O235" s="312"/>
    </row>
    <row r="236" spans="1:15" x14ac:dyDescent="0.35">
      <c r="A236" s="45"/>
      <c r="B236" s="312"/>
      <c r="C236" s="312"/>
      <c r="D236" s="315" t="str">
        <f>IFERROR(VLOOKUP(C236,'SEAFO Codes'!M232:N682,2,FALSE), " ")</f>
        <v xml:space="preserve"> </v>
      </c>
      <c r="E236" s="312"/>
      <c r="F236" s="312"/>
      <c r="G236" s="312"/>
      <c r="H236" s="312"/>
      <c r="I236" s="312"/>
      <c r="J236" s="312"/>
      <c r="K236" s="312"/>
      <c r="L236" s="312"/>
      <c r="M236" s="312"/>
      <c r="N236" s="312"/>
      <c r="O236" s="312"/>
    </row>
    <row r="237" spans="1:15" x14ac:dyDescent="0.35">
      <c r="A237" s="45"/>
      <c r="B237" s="312"/>
      <c r="C237" s="312"/>
      <c r="D237" s="315" t="str">
        <f>IFERROR(VLOOKUP(C237,'SEAFO Codes'!M233:N683,2,FALSE), " ")</f>
        <v xml:space="preserve"> </v>
      </c>
      <c r="E237" s="312"/>
      <c r="F237" s="312"/>
      <c r="G237" s="312"/>
      <c r="H237" s="312"/>
      <c r="I237" s="312"/>
      <c r="J237" s="312"/>
      <c r="K237" s="312"/>
      <c r="L237" s="312"/>
      <c r="M237" s="312"/>
      <c r="N237" s="312"/>
      <c r="O237" s="312"/>
    </row>
    <row r="238" spans="1:15" x14ac:dyDescent="0.35">
      <c r="A238" s="45"/>
      <c r="B238" s="312"/>
      <c r="C238" s="312"/>
      <c r="D238" s="315" t="str">
        <f>IFERROR(VLOOKUP(C238,'SEAFO Codes'!M234:N684,2,FALSE), " ")</f>
        <v xml:space="preserve"> </v>
      </c>
      <c r="E238" s="312"/>
      <c r="F238" s="312"/>
      <c r="G238" s="312"/>
      <c r="H238" s="312"/>
      <c r="I238" s="312"/>
      <c r="J238" s="312"/>
      <c r="K238" s="312"/>
      <c r="L238" s="312"/>
      <c r="M238" s="312"/>
      <c r="N238" s="312"/>
      <c r="O238" s="312"/>
    </row>
    <row r="239" spans="1:15" x14ac:dyDescent="0.35">
      <c r="A239" s="45"/>
      <c r="B239" s="312"/>
      <c r="C239" s="312"/>
      <c r="D239" s="315" t="str">
        <f>IFERROR(VLOOKUP(C239,'SEAFO Codes'!M235:N685,2,FALSE), " ")</f>
        <v xml:space="preserve"> </v>
      </c>
      <c r="E239" s="312"/>
      <c r="F239" s="312"/>
      <c r="G239" s="312"/>
      <c r="H239" s="312"/>
      <c r="I239" s="312"/>
      <c r="J239" s="312"/>
      <c r="K239" s="312"/>
      <c r="L239" s="312"/>
      <c r="M239" s="312"/>
      <c r="N239" s="312"/>
      <c r="O239" s="312"/>
    </row>
    <row r="240" spans="1:15" x14ac:dyDescent="0.35">
      <c r="A240" s="45"/>
      <c r="B240" s="312"/>
      <c r="C240" s="312"/>
      <c r="D240" s="315" t="str">
        <f>IFERROR(VLOOKUP(C240,'SEAFO Codes'!M236:N686,2,FALSE), " ")</f>
        <v xml:space="preserve"> </v>
      </c>
      <c r="E240" s="312"/>
      <c r="F240" s="312"/>
      <c r="G240" s="312"/>
      <c r="H240" s="312"/>
      <c r="I240" s="312"/>
      <c r="J240" s="312"/>
      <c r="K240" s="312"/>
      <c r="L240" s="312"/>
      <c r="M240" s="312"/>
      <c r="N240" s="312"/>
      <c r="O240" s="312"/>
    </row>
    <row r="241" spans="1:15" x14ac:dyDescent="0.35">
      <c r="A241" s="45"/>
      <c r="B241" s="312"/>
      <c r="C241" s="312"/>
      <c r="D241" s="315" t="str">
        <f>IFERROR(VLOOKUP(C241,'SEAFO Codes'!M237:N687,2,FALSE), " ")</f>
        <v xml:space="preserve"> </v>
      </c>
      <c r="E241" s="312"/>
      <c r="F241" s="312"/>
      <c r="G241" s="312"/>
      <c r="H241" s="312"/>
      <c r="I241" s="312"/>
      <c r="J241" s="312"/>
      <c r="K241" s="312"/>
      <c r="L241" s="312"/>
      <c r="M241" s="312"/>
      <c r="N241" s="312"/>
      <c r="O241" s="312"/>
    </row>
    <row r="242" spans="1:15" x14ac:dyDescent="0.35">
      <c r="A242" s="45"/>
      <c r="B242" s="312"/>
      <c r="C242" s="312"/>
      <c r="D242" s="315" t="str">
        <f>IFERROR(VLOOKUP(C242,'SEAFO Codes'!M238:N688,2,FALSE), " ")</f>
        <v xml:space="preserve"> </v>
      </c>
      <c r="E242" s="312"/>
      <c r="F242" s="312"/>
      <c r="G242" s="312"/>
      <c r="H242" s="312"/>
      <c r="I242" s="312"/>
      <c r="J242" s="312"/>
      <c r="K242" s="312"/>
      <c r="L242" s="312"/>
      <c r="M242" s="312"/>
      <c r="N242" s="312"/>
      <c r="O242" s="312"/>
    </row>
    <row r="243" spans="1:15" x14ac:dyDescent="0.35">
      <c r="A243" s="45"/>
      <c r="B243" s="312"/>
      <c r="C243" s="312"/>
      <c r="D243" s="315" t="str">
        <f>IFERROR(VLOOKUP(C243,'SEAFO Codes'!M239:N689,2,FALSE), " ")</f>
        <v xml:space="preserve"> </v>
      </c>
      <c r="E243" s="312"/>
      <c r="F243" s="312"/>
      <c r="G243" s="312"/>
      <c r="H243" s="312"/>
      <c r="I243" s="312"/>
      <c r="J243" s="312"/>
      <c r="K243" s="312"/>
      <c r="L243" s="312"/>
      <c r="M243" s="312"/>
      <c r="N243" s="312"/>
      <c r="O243" s="312"/>
    </row>
    <row r="244" spans="1:15" x14ac:dyDescent="0.35">
      <c r="A244" s="45"/>
      <c r="B244" s="312"/>
      <c r="C244" s="312"/>
      <c r="D244" s="315" t="str">
        <f>IFERROR(VLOOKUP(C244,'SEAFO Codes'!M240:N690,2,FALSE), " ")</f>
        <v xml:space="preserve"> </v>
      </c>
      <c r="E244" s="312"/>
      <c r="F244" s="312"/>
      <c r="G244" s="312"/>
      <c r="H244" s="312"/>
      <c r="I244" s="312"/>
      <c r="J244" s="312"/>
      <c r="K244" s="312"/>
      <c r="L244" s="312"/>
      <c r="M244" s="312"/>
      <c r="N244" s="312"/>
      <c r="O244" s="312"/>
    </row>
    <row r="245" spans="1:15" x14ac:dyDescent="0.35">
      <c r="A245" s="45"/>
      <c r="B245" s="312"/>
      <c r="C245" s="312"/>
      <c r="D245" s="315" t="str">
        <f>IFERROR(VLOOKUP(C245,'SEAFO Codes'!M241:N691,2,FALSE), " ")</f>
        <v xml:space="preserve"> </v>
      </c>
      <c r="E245" s="312"/>
      <c r="F245" s="312"/>
      <c r="G245" s="312"/>
      <c r="H245" s="312"/>
      <c r="I245" s="312"/>
      <c r="J245" s="312"/>
      <c r="K245" s="312"/>
      <c r="L245" s="312"/>
      <c r="M245" s="312"/>
      <c r="N245" s="312"/>
      <c r="O245" s="312"/>
    </row>
    <row r="246" spans="1:15" x14ac:dyDescent="0.35">
      <c r="A246" s="45"/>
      <c r="B246" s="312"/>
      <c r="C246" s="312"/>
      <c r="D246" s="315" t="str">
        <f>IFERROR(VLOOKUP(C246,'SEAFO Codes'!M242:N692,2,FALSE), " ")</f>
        <v xml:space="preserve"> </v>
      </c>
      <c r="E246" s="312"/>
      <c r="F246" s="312"/>
      <c r="G246" s="312"/>
      <c r="H246" s="312"/>
      <c r="I246" s="312"/>
      <c r="J246" s="312"/>
      <c r="K246" s="312"/>
      <c r="L246" s="312"/>
      <c r="M246" s="312"/>
      <c r="N246" s="312"/>
      <c r="O246" s="312"/>
    </row>
    <row r="247" spans="1:15" x14ac:dyDescent="0.35">
      <c r="A247" s="45"/>
      <c r="B247" s="312"/>
      <c r="C247" s="312"/>
      <c r="D247" s="315" t="str">
        <f>IFERROR(VLOOKUP(C247,'SEAFO Codes'!M243:N693,2,FALSE), " ")</f>
        <v xml:space="preserve"> </v>
      </c>
      <c r="E247" s="312"/>
      <c r="F247" s="312"/>
      <c r="G247" s="312"/>
      <c r="H247" s="312"/>
      <c r="I247" s="312"/>
      <c r="J247" s="312"/>
      <c r="K247" s="312"/>
      <c r="L247" s="312"/>
      <c r="M247" s="312"/>
      <c r="N247" s="312"/>
      <c r="O247" s="312"/>
    </row>
    <row r="248" spans="1:15" x14ac:dyDescent="0.35">
      <c r="A248" s="45"/>
      <c r="B248" s="312"/>
      <c r="C248" s="312"/>
      <c r="D248" s="315" t="str">
        <f>IFERROR(VLOOKUP(C248,'SEAFO Codes'!M244:N694,2,FALSE), " ")</f>
        <v xml:space="preserve"> </v>
      </c>
      <c r="E248" s="312"/>
      <c r="F248" s="312"/>
      <c r="G248" s="312"/>
      <c r="H248" s="312"/>
      <c r="I248" s="312"/>
      <c r="J248" s="312"/>
      <c r="K248" s="312"/>
      <c r="L248" s="312"/>
      <c r="M248" s="312"/>
      <c r="N248" s="312"/>
      <c r="O248" s="312"/>
    </row>
    <row r="249" spans="1:15" x14ac:dyDescent="0.35">
      <c r="A249" s="45"/>
      <c r="B249" s="312"/>
      <c r="C249" s="312"/>
      <c r="D249" s="315" t="str">
        <f>IFERROR(VLOOKUP(C249,'SEAFO Codes'!M245:N695,2,FALSE), " ")</f>
        <v xml:space="preserve"> </v>
      </c>
      <c r="E249" s="312"/>
      <c r="F249" s="312"/>
      <c r="G249" s="312"/>
      <c r="H249" s="312"/>
      <c r="I249" s="312"/>
      <c r="J249" s="312"/>
      <c r="K249" s="312"/>
      <c r="L249" s="312"/>
      <c r="M249" s="312"/>
      <c r="N249" s="312"/>
      <c r="O249" s="312"/>
    </row>
    <row r="250" spans="1:15" x14ac:dyDescent="0.35">
      <c r="A250" s="45"/>
      <c r="B250" s="312"/>
      <c r="C250" s="312"/>
      <c r="D250" s="315" t="str">
        <f>IFERROR(VLOOKUP(C250,'SEAFO Codes'!M246:N696,2,FALSE), " ")</f>
        <v xml:space="preserve"> </v>
      </c>
      <c r="E250" s="312"/>
      <c r="F250" s="312"/>
      <c r="G250" s="312"/>
      <c r="H250" s="312"/>
      <c r="I250" s="312"/>
      <c r="J250" s="312"/>
      <c r="K250" s="312"/>
      <c r="L250" s="312"/>
      <c r="M250" s="312"/>
      <c r="N250" s="312"/>
      <c r="O250" s="312"/>
    </row>
    <row r="251" spans="1:15" x14ac:dyDescent="0.35">
      <c r="A251" s="45"/>
      <c r="B251" s="312"/>
      <c r="C251" s="312"/>
      <c r="D251" s="315" t="str">
        <f>IFERROR(VLOOKUP(C251,'SEAFO Codes'!M247:N697,2,FALSE), " ")</f>
        <v xml:space="preserve"> </v>
      </c>
      <c r="E251" s="312"/>
      <c r="F251" s="312"/>
      <c r="G251" s="312"/>
      <c r="H251" s="312"/>
      <c r="I251" s="312"/>
      <c r="J251" s="312"/>
      <c r="K251" s="312"/>
      <c r="L251" s="312"/>
      <c r="M251" s="312"/>
      <c r="N251" s="312"/>
      <c r="O251" s="312"/>
    </row>
    <row r="252" spans="1:15" x14ac:dyDescent="0.35">
      <c r="A252" s="45"/>
      <c r="B252" s="312"/>
      <c r="C252" s="312"/>
      <c r="D252" s="315" t="str">
        <f>IFERROR(VLOOKUP(C252,'SEAFO Codes'!M248:N698,2,FALSE), " ")</f>
        <v xml:space="preserve"> </v>
      </c>
      <c r="E252" s="312"/>
      <c r="F252" s="312"/>
      <c r="G252" s="312"/>
      <c r="H252" s="312"/>
      <c r="I252" s="312"/>
      <c r="J252" s="312"/>
      <c r="K252" s="312"/>
      <c r="L252" s="312"/>
      <c r="M252" s="312"/>
      <c r="N252" s="312"/>
      <c r="O252" s="312"/>
    </row>
    <row r="253" spans="1:15" x14ac:dyDescent="0.35">
      <c r="A253" s="45"/>
      <c r="B253" s="312"/>
      <c r="C253" s="312"/>
      <c r="D253" s="315" t="str">
        <f>IFERROR(VLOOKUP(C253,'SEAFO Codes'!M249:N699,2,FALSE), " ")</f>
        <v xml:space="preserve"> </v>
      </c>
      <c r="E253" s="312"/>
      <c r="F253" s="312"/>
      <c r="G253" s="312"/>
      <c r="H253" s="312"/>
      <c r="I253" s="312"/>
      <c r="J253" s="312"/>
      <c r="K253" s="312"/>
      <c r="L253" s="312"/>
      <c r="M253" s="312"/>
      <c r="N253" s="312"/>
      <c r="O253" s="312"/>
    </row>
    <row r="254" spans="1:15" x14ac:dyDescent="0.35">
      <c r="A254" s="45"/>
      <c r="B254" s="312"/>
      <c r="C254" s="312"/>
      <c r="D254" s="315" t="str">
        <f>IFERROR(VLOOKUP(C254,'SEAFO Codes'!M250:N700,2,FALSE), " ")</f>
        <v xml:space="preserve"> </v>
      </c>
      <c r="E254" s="312"/>
      <c r="F254" s="312"/>
      <c r="G254" s="312"/>
      <c r="H254" s="312"/>
      <c r="I254" s="312"/>
      <c r="J254" s="312"/>
      <c r="K254" s="312"/>
      <c r="L254" s="312"/>
      <c r="M254" s="312"/>
      <c r="N254" s="312"/>
      <c r="O254" s="312"/>
    </row>
    <row r="255" spans="1:15" x14ac:dyDescent="0.35">
      <c r="A255" s="45"/>
      <c r="B255" s="312"/>
      <c r="C255" s="312"/>
      <c r="D255" s="315" t="str">
        <f>IFERROR(VLOOKUP(C255,'SEAFO Codes'!M251:N701,2,FALSE), " ")</f>
        <v xml:space="preserve"> </v>
      </c>
      <c r="E255" s="312"/>
      <c r="F255" s="312"/>
      <c r="G255" s="312"/>
      <c r="H255" s="312"/>
      <c r="I255" s="312"/>
      <c r="J255" s="312"/>
      <c r="K255" s="312"/>
      <c r="L255" s="312"/>
      <c r="M255" s="312"/>
      <c r="N255" s="312"/>
      <c r="O255" s="312"/>
    </row>
    <row r="256" spans="1:15" x14ac:dyDescent="0.35">
      <c r="A256" s="45"/>
      <c r="B256" s="312"/>
      <c r="C256" s="312"/>
      <c r="D256" s="315" t="str">
        <f>IFERROR(VLOOKUP(C256,'SEAFO Codes'!M252:N702,2,FALSE), " ")</f>
        <v xml:space="preserve"> </v>
      </c>
      <c r="E256" s="312"/>
      <c r="F256" s="312"/>
      <c r="G256" s="312"/>
      <c r="H256" s="312"/>
      <c r="I256" s="312"/>
      <c r="J256" s="312"/>
      <c r="K256" s="312"/>
      <c r="L256" s="312"/>
      <c r="M256" s="312"/>
      <c r="N256" s="312"/>
      <c r="O256" s="312"/>
    </row>
    <row r="257" spans="1:15" x14ac:dyDescent="0.35">
      <c r="A257" s="45"/>
      <c r="B257" s="312"/>
      <c r="C257" s="312"/>
      <c r="D257" s="315" t="str">
        <f>IFERROR(VLOOKUP(C257,'SEAFO Codes'!M253:N703,2,FALSE), " ")</f>
        <v xml:space="preserve"> </v>
      </c>
      <c r="E257" s="312"/>
      <c r="F257" s="312"/>
      <c r="G257" s="312"/>
      <c r="H257" s="312"/>
      <c r="I257" s="312"/>
      <c r="J257" s="312"/>
      <c r="K257" s="312"/>
      <c r="L257" s="312"/>
      <c r="M257" s="312"/>
      <c r="N257" s="312"/>
      <c r="O257" s="312"/>
    </row>
    <row r="258" spans="1:15" x14ac:dyDescent="0.35">
      <c r="A258" s="45"/>
      <c r="B258" s="312"/>
      <c r="C258" s="312"/>
      <c r="D258" s="315" t="str">
        <f>IFERROR(VLOOKUP(C258,'SEAFO Codes'!M254:N704,2,FALSE), " ")</f>
        <v xml:space="preserve"> </v>
      </c>
      <c r="E258" s="312"/>
      <c r="F258" s="312"/>
      <c r="G258" s="312"/>
      <c r="H258" s="312"/>
      <c r="I258" s="312"/>
      <c r="J258" s="312"/>
      <c r="K258" s="312"/>
      <c r="L258" s="312"/>
      <c r="M258" s="312"/>
      <c r="N258" s="312"/>
      <c r="O258" s="312"/>
    </row>
    <row r="259" spans="1:15" x14ac:dyDescent="0.35">
      <c r="A259" s="45"/>
      <c r="B259" s="312"/>
      <c r="C259" s="312"/>
      <c r="D259" s="315" t="str">
        <f>IFERROR(VLOOKUP(C259,'SEAFO Codes'!M255:N705,2,FALSE), " ")</f>
        <v xml:space="preserve"> </v>
      </c>
      <c r="E259" s="312"/>
      <c r="F259" s="312"/>
      <c r="G259" s="312"/>
      <c r="H259" s="312"/>
      <c r="I259" s="312"/>
      <c r="J259" s="312"/>
      <c r="K259" s="312"/>
      <c r="L259" s="312"/>
      <c r="M259" s="312"/>
      <c r="N259" s="312"/>
      <c r="O259" s="312"/>
    </row>
    <row r="260" spans="1:15" x14ac:dyDescent="0.35">
      <c r="A260" s="45"/>
      <c r="B260" s="312"/>
      <c r="C260" s="312"/>
      <c r="D260" s="315" t="str">
        <f>IFERROR(VLOOKUP(C260,'SEAFO Codes'!M256:N706,2,FALSE), " ")</f>
        <v xml:space="preserve"> </v>
      </c>
      <c r="E260" s="312"/>
      <c r="F260" s="312"/>
      <c r="G260" s="312"/>
      <c r="H260" s="312"/>
      <c r="I260" s="312"/>
      <c r="J260" s="312"/>
      <c r="K260" s="312"/>
      <c r="L260" s="312"/>
      <c r="M260" s="312"/>
      <c r="N260" s="312"/>
      <c r="O260" s="312"/>
    </row>
    <row r="261" spans="1:15" x14ac:dyDescent="0.35">
      <c r="A261" s="45"/>
      <c r="B261" s="312"/>
      <c r="C261" s="312"/>
      <c r="D261" s="315" t="str">
        <f>IFERROR(VLOOKUP(C261,'SEAFO Codes'!M257:N707,2,FALSE), " ")</f>
        <v xml:space="preserve"> </v>
      </c>
      <c r="E261" s="312"/>
      <c r="F261" s="312"/>
      <c r="G261" s="312"/>
      <c r="H261" s="312"/>
      <c r="I261" s="312"/>
      <c r="J261" s="312"/>
      <c r="K261" s="312"/>
      <c r="L261" s="312"/>
      <c r="M261" s="312"/>
      <c r="N261" s="312"/>
      <c r="O261" s="312"/>
    </row>
    <row r="262" spans="1:15" x14ac:dyDescent="0.35">
      <c r="A262" s="45"/>
      <c r="B262" s="312"/>
      <c r="C262" s="312"/>
      <c r="D262" s="315" t="str">
        <f>IFERROR(VLOOKUP(C262,'SEAFO Codes'!M258:N708,2,FALSE), " ")</f>
        <v xml:space="preserve"> </v>
      </c>
      <c r="E262" s="312"/>
      <c r="F262" s="312"/>
      <c r="G262" s="312"/>
      <c r="H262" s="312"/>
      <c r="I262" s="312"/>
      <c r="J262" s="312"/>
      <c r="K262" s="312"/>
      <c r="L262" s="312"/>
      <c r="M262" s="312"/>
      <c r="N262" s="312"/>
      <c r="O262" s="312"/>
    </row>
    <row r="263" spans="1:15" x14ac:dyDescent="0.35">
      <c r="A263" s="45"/>
      <c r="B263" s="312"/>
      <c r="C263" s="312"/>
      <c r="D263" s="315" t="str">
        <f>IFERROR(VLOOKUP(C263,'SEAFO Codes'!M259:N709,2,FALSE), " ")</f>
        <v xml:space="preserve"> </v>
      </c>
      <c r="E263" s="312"/>
      <c r="F263" s="312"/>
      <c r="G263" s="312"/>
      <c r="H263" s="312"/>
      <c r="I263" s="312"/>
      <c r="J263" s="312"/>
      <c r="K263" s="312"/>
      <c r="L263" s="312"/>
      <c r="M263" s="312"/>
      <c r="N263" s="312"/>
      <c r="O263" s="312"/>
    </row>
    <row r="264" spans="1:15" x14ac:dyDescent="0.35">
      <c r="A264" s="45"/>
      <c r="B264" s="312"/>
      <c r="C264" s="312"/>
      <c r="D264" s="315" t="str">
        <f>IFERROR(VLOOKUP(C264,'SEAFO Codes'!M260:N710,2,FALSE), " ")</f>
        <v xml:space="preserve"> </v>
      </c>
      <c r="E264" s="312"/>
      <c r="F264" s="312"/>
      <c r="G264" s="312"/>
      <c r="H264" s="312"/>
      <c r="I264" s="312"/>
      <c r="J264" s="312"/>
      <c r="K264" s="312"/>
      <c r="L264" s="312"/>
      <c r="M264" s="312"/>
      <c r="N264" s="312"/>
      <c r="O264" s="312"/>
    </row>
    <row r="265" spans="1:15" x14ac:dyDescent="0.35">
      <c r="A265" s="45"/>
      <c r="B265" s="312"/>
      <c r="C265" s="312"/>
      <c r="D265" s="315" t="str">
        <f>IFERROR(VLOOKUP(C265,'SEAFO Codes'!M261:N711,2,FALSE), " ")</f>
        <v xml:space="preserve"> </v>
      </c>
      <c r="E265" s="312"/>
      <c r="F265" s="312"/>
      <c r="G265" s="312"/>
      <c r="H265" s="312"/>
      <c r="I265" s="312"/>
      <c r="J265" s="312"/>
      <c r="K265" s="312"/>
      <c r="L265" s="312"/>
      <c r="M265" s="312"/>
      <c r="N265" s="312"/>
      <c r="O265" s="312"/>
    </row>
    <row r="266" spans="1:15" x14ac:dyDescent="0.35">
      <c r="A266" s="45"/>
      <c r="B266" s="312"/>
      <c r="C266" s="312"/>
      <c r="D266" s="315" t="str">
        <f>IFERROR(VLOOKUP(C266,'SEAFO Codes'!M262:N712,2,FALSE), " ")</f>
        <v xml:space="preserve"> </v>
      </c>
      <c r="E266" s="312"/>
      <c r="F266" s="312"/>
      <c r="G266" s="312"/>
      <c r="H266" s="312"/>
      <c r="I266" s="312"/>
      <c r="J266" s="312"/>
      <c r="K266" s="312"/>
      <c r="L266" s="312"/>
      <c r="M266" s="312"/>
      <c r="N266" s="312"/>
      <c r="O266" s="312"/>
    </row>
    <row r="267" spans="1:15" x14ac:dyDescent="0.35">
      <c r="A267" s="45"/>
      <c r="B267" s="312"/>
      <c r="C267" s="312"/>
      <c r="D267" s="315" t="str">
        <f>IFERROR(VLOOKUP(C267,'SEAFO Codes'!M263:N713,2,FALSE), " ")</f>
        <v xml:space="preserve"> </v>
      </c>
      <c r="E267" s="312"/>
      <c r="F267" s="312"/>
      <c r="G267" s="312"/>
      <c r="H267" s="312"/>
      <c r="I267" s="312"/>
      <c r="J267" s="312"/>
      <c r="K267" s="312"/>
      <c r="L267" s="312"/>
      <c r="M267" s="312"/>
      <c r="N267" s="312"/>
      <c r="O267" s="312"/>
    </row>
    <row r="268" spans="1:15" x14ac:dyDescent="0.35">
      <c r="A268" s="45"/>
      <c r="B268" s="312"/>
      <c r="C268" s="312"/>
      <c r="D268" s="315" t="str">
        <f>IFERROR(VLOOKUP(C268,'SEAFO Codes'!M264:N714,2,FALSE), " ")</f>
        <v xml:space="preserve"> </v>
      </c>
      <c r="E268" s="312"/>
      <c r="F268" s="312"/>
      <c r="G268" s="312"/>
      <c r="H268" s="312"/>
      <c r="I268" s="312"/>
      <c r="J268" s="312"/>
      <c r="K268" s="312"/>
      <c r="L268" s="312"/>
      <c r="M268" s="312"/>
      <c r="N268" s="312"/>
      <c r="O268" s="312"/>
    </row>
    <row r="269" spans="1:15" x14ac:dyDescent="0.35">
      <c r="A269" s="45"/>
      <c r="B269" s="312"/>
      <c r="C269" s="312"/>
      <c r="D269" s="315" t="str">
        <f>IFERROR(VLOOKUP(C269,'SEAFO Codes'!M265:N715,2,FALSE), " ")</f>
        <v xml:space="preserve"> </v>
      </c>
      <c r="E269" s="312"/>
      <c r="F269" s="312"/>
      <c r="G269" s="312"/>
      <c r="H269" s="312"/>
      <c r="I269" s="312"/>
      <c r="J269" s="312"/>
      <c r="K269" s="312"/>
      <c r="L269" s="312"/>
      <c r="M269" s="312"/>
      <c r="N269" s="312"/>
      <c r="O269" s="312"/>
    </row>
    <row r="270" spans="1:15" x14ac:dyDescent="0.35">
      <c r="A270" s="45"/>
      <c r="B270" s="312"/>
      <c r="C270" s="312"/>
      <c r="D270" s="315" t="str">
        <f>IFERROR(VLOOKUP(C270,'SEAFO Codes'!M266:N716,2,FALSE), " ")</f>
        <v xml:space="preserve"> </v>
      </c>
      <c r="E270" s="312"/>
      <c r="F270" s="312"/>
      <c r="G270" s="312"/>
      <c r="H270" s="312"/>
      <c r="I270" s="312"/>
      <c r="J270" s="312"/>
      <c r="K270" s="312"/>
      <c r="L270" s="312"/>
      <c r="M270" s="312"/>
      <c r="N270" s="312"/>
      <c r="O270" s="312"/>
    </row>
    <row r="271" spans="1:15" x14ac:dyDescent="0.35">
      <c r="A271" s="45"/>
      <c r="B271" s="312"/>
      <c r="C271" s="312"/>
      <c r="D271" s="315" t="str">
        <f>IFERROR(VLOOKUP(C271,'SEAFO Codes'!M267:N717,2,FALSE), " ")</f>
        <v xml:space="preserve"> </v>
      </c>
      <c r="E271" s="312"/>
      <c r="F271" s="312"/>
      <c r="G271" s="312"/>
      <c r="H271" s="312"/>
      <c r="I271" s="312"/>
      <c r="J271" s="312"/>
      <c r="K271" s="312"/>
      <c r="L271" s="312"/>
      <c r="M271" s="312"/>
      <c r="N271" s="312"/>
      <c r="O271" s="312"/>
    </row>
    <row r="272" spans="1:15" x14ac:dyDescent="0.35">
      <c r="A272" s="45"/>
      <c r="B272" s="312"/>
      <c r="C272" s="312"/>
      <c r="D272" s="315" t="str">
        <f>IFERROR(VLOOKUP(C272,'SEAFO Codes'!M268:N718,2,FALSE), " ")</f>
        <v xml:space="preserve"> </v>
      </c>
      <c r="E272" s="312"/>
      <c r="F272" s="312"/>
      <c r="G272" s="312"/>
      <c r="H272" s="312"/>
      <c r="I272" s="312"/>
      <c r="J272" s="312"/>
      <c r="K272" s="312"/>
      <c r="L272" s="312"/>
      <c r="M272" s="312"/>
      <c r="N272" s="312"/>
      <c r="O272" s="312"/>
    </row>
    <row r="273" spans="1:15" x14ac:dyDescent="0.35">
      <c r="A273" s="45"/>
      <c r="B273" s="312"/>
      <c r="C273" s="312"/>
      <c r="D273" s="315" t="str">
        <f>IFERROR(VLOOKUP(C273,'SEAFO Codes'!M269:N719,2,FALSE), " ")</f>
        <v xml:space="preserve"> </v>
      </c>
      <c r="E273" s="312"/>
      <c r="F273" s="312"/>
      <c r="G273" s="312"/>
      <c r="H273" s="312"/>
      <c r="I273" s="312"/>
      <c r="J273" s="312"/>
      <c r="K273" s="312"/>
      <c r="L273" s="312"/>
      <c r="M273" s="312"/>
      <c r="N273" s="312"/>
      <c r="O273" s="312"/>
    </row>
    <row r="274" spans="1:15" x14ac:dyDescent="0.35">
      <c r="A274" s="45"/>
      <c r="B274" s="312"/>
      <c r="C274" s="312"/>
      <c r="D274" s="315" t="str">
        <f>IFERROR(VLOOKUP(C274,'SEAFO Codes'!M270:N720,2,FALSE), " ")</f>
        <v xml:space="preserve"> </v>
      </c>
      <c r="E274" s="312"/>
      <c r="F274" s="312"/>
      <c r="G274" s="312"/>
      <c r="H274" s="312"/>
      <c r="I274" s="312"/>
      <c r="J274" s="312"/>
      <c r="K274" s="312"/>
      <c r="L274" s="312"/>
      <c r="M274" s="312"/>
      <c r="N274" s="312"/>
      <c r="O274" s="312"/>
    </row>
    <row r="275" spans="1:15" x14ac:dyDescent="0.35">
      <c r="A275" s="45"/>
      <c r="B275" s="312"/>
      <c r="C275" s="312"/>
      <c r="D275" s="315" t="str">
        <f>IFERROR(VLOOKUP(C275,'SEAFO Codes'!M271:N721,2,FALSE), " ")</f>
        <v xml:space="preserve"> </v>
      </c>
      <c r="E275" s="312"/>
      <c r="F275" s="312"/>
      <c r="G275" s="312"/>
      <c r="H275" s="312"/>
      <c r="I275" s="312"/>
      <c r="J275" s="312"/>
      <c r="K275" s="312"/>
      <c r="L275" s="312"/>
      <c r="M275" s="312"/>
      <c r="N275" s="312"/>
      <c r="O275" s="312"/>
    </row>
    <row r="276" spans="1:15" x14ac:dyDescent="0.35">
      <c r="A276" s="45"/>
      <c r="B276" s="312"/>
      <c r="C276" s="312"/>
      <c r="D276" s="315" t="str">
        <f>IFERROR(VLOOKUP(C276,'SEAFO Codes'!M272:N722,2,FALSE), " ")</f>
        <v xml:space="preserve"> </v>
      </c>
      <c r="E276" s="312"/>
      <c r="F276" s="312"/>
      <c r="G276" s="312"/>
      <c r="H276" s="312"/>
      <c r="I276" s="312"/>
      <c r="J276" s="312"/>
      <c r="K276" s="312"/>
      <c r="L276" s="312"/>
      <c r="M276" s="312"/>
      <c r="N276" s="312"/>
      <c r="O276" s="312"/>
    </row>
    <row r="277" spans="1:15" x14ac:dyDescent="0.35">
      <c r="A277" s="45"/>
      <c r="B277" s="312"/>
      <c r="C277" s="312"/>
      <c r="D277" s="315" t="str">
        <f>IFERROR(VLOOKUP(C277,'SEAFO Codes'!M273:N723,2,FALSE), " ")</f>
        <v xml:space="preserve"> </v>
      </c>
      <c r="E277" s="312"/>
      <c r="F277" s="312"/>
      <c r="G277" s="312"/>
      <c r="H277" s="312"/>
      <c r="I277" s="312"/>
      <c r="J277" s="312"/>
      <c r="K277" s="312"/>
      <c r="L277" s="312"/>
      <c r="M277" s="312"/>
      <c r="N277" s="312"/>
      <c r="O277" s="312"/>
    </row>
    <row r="278" spans="1:15" x14ac:dyDescent="0.35">
      <c r="A278" s="45"/>
      <c r="B278" s="312"/>
      <c r="C278" s="312"/>
      <c r="D278" s="315" t="str">
        <f>IFERROR(VLOOKUP(C278,'SEAFO Codes'!M274:N724,2,FALSE), " ")</f>
        <v xml:space="preserve"> </v>
      </c>
      <c r="E278" s="312"/>
      <c r="F278" s="312"/>
      <c r="G278" s="312"/>
      <c r="H278" s="312"/>
      <c r="I278" s="312"/>
      <c r="J278" s="312"/>
      <c r="K278" s="312"/>
      <c r="L278" s="312"/>
      <c r="M278" s="312"/>
      <c r="N278" s="312"/>
      <c r="O278" s="312"/>
    </row>
    <row r="279" spans="1:15" x14ac:dyDescent="0.35">
      <c r="A279" s="45"/>
      <c r="B279" s="312"/>
      <c r="C279" s="312"/>
      <c r="D279" s="315" t="str">
        <f>IFERROR(VLOOKUP(C279,'SEAFO Codes'!M275:N725,2,FALSE), " ")</f>
        <v xml:space="preserve"> </v>
      </c>
      <c r="E279" s="312"/>
      <c r="F279" s="312"/>
      <c r="G279" s="312"/>
      <c r="H279" s="312"/>
      <c r="I279" s="312"/>
      <c r="J279" s="312"/>
      <c r="K279" s="312"/>
      <c r="L279" s="312"/>
      <c r="M279" s="312"/>
      <c r="N279" s="312"/>
      <c r="O279" s="312"/>
    </row>
    <row r="280" spans="1:15" x14ac:dyDescent="0.35">
      <c r="A280" s="45"/>
      <c r="B280" s="312"/>
      <c r="C280" s="312"/>
      <c r="D280" s="315" t="str">
        <f>IFERROR(VLOOKUP(C280,'SEAFO Codes'!M276:N726,2,FALSE), " ")</f>
        <v xml:space="preserve"> </v>
      </c>
      <c r="E280" s="312"/>
      <c r="F280" s="312"/>
      <c r="G280" s="312"/>
      <c r="H280" s="312"/>
      <c r="I280" s="312"/>
      <c r="J280" s="312"/>
      <c r="K280" s="312"/>
      <c r="L280" s="312"/>
      <c r="M280" s="312"/>
      <c r="N280" s="312"/>
      <c r="O280" s="312"/>
    </row>
    <row r="281" spans="1:15" x14ac:dyDescent="0.35">
      <c r="A281" s="45"/>
      <c r="B281" s="312"/>
      <c r="C281" s="312"/>
      <c r="D281" s="315" t="str">
        <f>IFERROR(VLOOKUP(C281,'SEAFO Codes'!M277:N727,2,FALSE), " ")</f>
        <v xml:space="preserve"> </v>
      </c>
      <c r="E281" s="312"/>
      <c r="F281" s="312"/>
      <c r="G281" s="312"/>
      <c r="H281" s="312"/>
      <c r="I281" s="312"/>
      <c r="J281" s="312"/>
      <c r="K281" s="312"/>
      <c r="L281" s="312"/>
      <c r="M281" s="312"/>
      <c r="N281" s="312"/>
      <c r="O281" s="312"/>
    </row>
    <row r="282" spans="1:15" x14ac:dyDescent="0.35">
      <c r="A282" s="45"/>
      <c r="B282" s="312"/>
      <c r="C282" s="312"/>
      <c r="D282" s="315" t="str">
        <f>IFERROR(VLOOKUP(C282,'SEAFO Codes'!M278:N728,2,FALSE), " ")</f>
        <v xml:space="preserve"> </v>
      </c>
      <c r="E282" s="312"/>
      <c r="F282" s="312"/>
      <c r="G282" s="312"/>
      <c r="H282" s="312"/>
      <c r="I282" s="312"/>
      <c r="J282" s="312"/>
      <c r="K282" s="312"/>
      <c r="L282" s="312"/>
      <c r="M282" s="312"/>
      <c r="N282" s="312"/>
      <c r="O282" s="312"/>
    </row>
    <row r="283" spans="1:15" x14ac:dyDescent="0.35">
      <c r="A283" s="45"/>
      <c r="B283" s="312"/>
      <c r="C283" s="312"/>
      <c r="D283" s="315" t="str">
        <f>IFERROR(VLOOKUP(C283,'SEAFO Codes'!M279:N729,2,FALSE), " ")</f>
        <v xml:space="preserve"> </v>
      </c>
      <c r="E283" s="312"/>
      <c r="F283" s="312"/>
      <c r="G283" s="312"/>
      <c r="H283" s="312"/>
      <c r="I283" s="312"/>
      <c r="J283" s="312"/>
      <c r="K283" s="312"/>
      <c r="L283" s="312"/>
      <c r="M283" s="312"/>
      <c r="N283" s="312"/>
      <c r="O283" s="312"/>
    </row>
    <row r="284" spans="1:15" x14ac:dyDescent="0.35">
      <c r="A284" s="45"/>
      <c r="B284" s="312"/>
      <c r="C284" s="312"/>
      <c r="D284" s="315" t="str">
        <f>IFERROR(VLOOKUP(C284,'SEAFO Codes'!M280:N730,2,FALSE), " ")</f>
        <v xml:space="preserve"> </v>
      </c>
      <c r="E284" s="312"/>
      <c r="F284" s="312"/>
      <c r="G284" s="312"/>
      <c r="H284" s="312"/>
      <c r="I284" s="312"/>
      <c r="J284" s="312"/>
      <c r="K284" s="312"/>
      <c r="L284" s="312"/>
      <c r="M284" s="312"/>
      <c r="N284" s="312"/>
      <c r="O284" s="312"/>
    </row>
    <row r="285" spans="1:15" x14ac:dyDescent="0.35">
      <c r="A285" s="45"/>
      <c r="B285" s="312"/>
      <c r="C285" s="312"/>
      <c r="D285" s="315" t="str">
        <f>IFERROR(VLOOKUP(C285,'SEAFO Codes'!M281:N731,2,FALSE), " ")</f>
        <v xml:space="preserve"> </v>
      </c>
      <c r="E285" s="312"/>
      <c r="F285" s="312"/>
      <c r="G285" s="312"/>
      <c r="H285" s="312"/>
      <c r="I285" s="312"/>
      <c r="J285" s="312"/>
      <c r="K285" s="312"/>
      <c r="L285" s="312"/>
      <c r="M285" s="312"/>
      <c r="N285" s="312"/>
      <c r="O285" s="312"/>
    </row>
    <row r="286" spans="1:15" x14ac:dyDescent="0.35">
      <c r="A286" s="45"/>
      <c r="B286" s="312"/>
      <c r="C286" s="312"/>
      <c r="D286" s="315" t="str">
        <f>IFERROR(VLOOKUP(C286,'SEAFO Codes'!M282:N732,2,FALSE), " ")</f>
        <v xml:space="preserve"> </v>
      </c>
      <c r="E286" s="312"/>
      <c r="F286" s="312"/>
      <c r="G286" s="312"/>
      <c r="H286" s="312"/>
      <c r="I286" s="312"/>
      <c r="J286" s="312"/>
      <c r="K286" s="312"/>
      <c r="L286" s="312"/>
      <c r="M286" s="312"/>
      <c r="N286" s="312"/>
      <c r="O286" s="312"/>
    </row>
    <row r="287" spans="1:15" x14ac:dyDescent="0.35">
      <c r="A287" s="45"/>
      <c r="B287" s="312"/>
      <c r="C287" s="312"/>
      <c r="D287" s="315" t="str">
        <f>IFERROR(VLOOKUP(C287,'SEAFO Codes'!M283:N733,2,FALSE), " ")</f>
        <v xml:space="preserve"> </v>
      </c>
      <c r="E287" s="312"/>
      <c r="F287" s="312"/>
      <c r="G287" s="312"/>
      <c r="H287" s="312"/>
      <c r="I287" s="312"/>
      <c r="J287" s="312"/>
      <c r="K287" s="312"/>
      <c r="L287" s="312"/>
      <c r="M287" s="312"/>
      <c r="N287" s="312"/>
      <c r="O287" s="312"/>
    </row>
    <row r="288" spans="1:15" x14ac:dyDescent="0.35">
      <c r="A288" s="45"/>
      <c r="B288" s="312"/>
      <c r="C288" s="312"/>
      <c r="D288" s="315" t="str">
        <f>IFERROR(VLOOKUP(C288,'SEAFO Codes'!M284:N734,2,FALSE), " ")</f>
        <v xml:space="preserve"> </v>
      </c>
      <c r="E288" s="312"/>
      <c r="F288" s="312"/>
      <c r="G288" s="312"/>
      <c r="H288" s="312"/>
      <c r="I288" s="312"/>
      <c r="J288" s="312"/>
      <c r="K288" s="312"/>
      <c r="L288" s="312"/>
      <c r="M288" s="312"/>
      <c r="N288" s="312"/>
      <c r="O288" s="312"/>
    </row>
    <row r="289" spans="1:15" x14ac:dyDescent="0.35">
      <c r="A289" s="45"/>
      <c r="B289" s="312"/>
      <c r="C289" s="312"/>
      <c r="D289" s="315" t="str">
        <f>IFERROR(VLOOKUP(C289,'SEAFO Codes'!M285:N735,2,FALSE), " ")</f>
        <v xml:space="preserve"> </v>
      </c>
      <c r="E289" s="312"/>
      <c r="F289" s="312"/>
      <c r="G289" s="312"/>
      <c r="H289" s="312"/>
      <c r="I289" s="312"/>
      <c r="J289" s="312"/>
      <c r="K289" s="312"/>
      <c r="L289" s="312"/>
      <c r="M289" s="312"/>
      <c r="N289" s="312"/>
      <c r="O289" s="312"/>
    </row>
    <row r="290" spans="1:15" x14ac:dyDescent="0.35">
      <c r="A290" s="45"/>
      <c r="B290" s="312"/>
      <c r="C290" s="312"/>
      <c r="D290" s="315" t="str">
        <f>IFERROR(VLOOKUP(C290,'SEAFO Codes'!M286:N736,2,FALSE), " ")</f>
        <v xml:space="preserve"> </v>
      </c>
      <c r="E290" s="312"/>
      <c r="F290" s="312"/>
      <c r="G290" s="312"/>
      <c r="H290" s="312"/>
      <c r="I290" s="312"/>
      <c r="J290" s="312"/>
      <c r="K290" s="312"/>
      <c r="L290" s="312"/>
      <c r="M290" s="312"/>
      <c r="N290" s="312"/>
      <c r="O290" s="312"/>
    </row>
    <row r="291" spans="1:15" x14ac:dyDescent="0.35">
      <c r="A291" s="45"/>
      <c r="B291" s="312"/>
      <c r="C291" s="312"/>
      <c r="D291" s="315" t="str">
        <f>IFERROR(VLOOKUP(C291,'SEAFO Codes'!M287:N737,2,FALSE), " ")</f>
        <v xml:space="preserve"> </v>
      </c>
      <c r="E291" s="312"/>
      <c r="F291" s="312"/>
      <c r="G291" s="312"/>
      <c r="H291" s="312"/>
      <c r="I291" s="312"/>
      <c r="J291" s="312"/>
      <c r="K291" s="312"/>
      <c r="L291" s="312"/>
      <c r="M291" s="312"/>
      <c r="N291" s="312"/>
      <c r="O291" s="312"/>
    </row>
    <row r="292" spans="1:15" x14ac:dyDescent="0.35">
      <c r="A292" s="45"/>
      <c r="B292" s="312"/>
      <c r="C292" s="312"/>
      <c r="D292" s="315" t="str">
        <f>IFERROR(VLOOKUP(C292,'SEAFO Codes'!M288:N738,2,FALSE), " ")</f>
        <v xml:space="preserve"> </v>
      </c>
      <c r="E292" s="312"/>
      <c r="F292" s="312"/>
      <c r="G292" s="312"/>
      <c r="H292" s="312"/>
      <c r="I292" s="312"/>
      <c r="J292" s="312"/>
      <c r="K292" s="312"/>
      <c r="L292" s="312"/>
      <c r="M292" s="312"/>
      <c r="N292" s="312"/>
      <c r="O292" s="312"/>
    </row>
    <row r="293" spans="1:15" x14ac:dyDescent="0.35">
      <c r="A293" s="45"/>
      <c r="B293" s="312"/>
      <c r="C293" s="312"/>
      <c r="D293" s="315" t="str">
        <f>IFERROR(VLOOKUP(C293,'SEAFO Codes'!M289:N739,2,FALSE), " ")</f>
        <v xml:space="preserve"> </v>
      </c>
      <c r="E293" s="312"/>
      <c r="F293" s="312"/>
      <c r="G293" s="312"/>
      <c r="H293" s="312"/>
      <c r="I293" s="312"/>
      <c r="J293" s="312"/>
      <c r="K293" s="312"/>
      <c r="L293" s="312"/>
      <c r="M293" s="312"/>
      <c r="N293" s="312"/>
      <c r="O293" s="312"/>
    </row>
    <row r="294" spans="1:15" x14ac:dyDescent="0.35">
      <c r="A294" s="45"/>
      <c r="B294" s="312"/>
      <c r="C294" s="312"/>
      <c r="D294" s="315" t="str">
        <f>IFERROR(VLOOKUP(C294,'SEAFO Codes'!M290:N740,2,FALSE), " ")</f>
        <v xml:space="preserve"> </v>
      </c>
      <c r="E294" s="312"/>
      <c r="F294" s="312"/>
      <c r="G294" s="312"/>
      <c r="H294" s="312"/>
      <c r="I294" s="312"/>
      <c r="J294" s="312"/>
      <c r="K294" s="312"/>
      <c r="L294" s="312"/>
      <c r="M294" s="312"/>
      <c r="N294" s="312"/>
      <c r="O294" s="312"/>
    </row>
    <row r="295" spans="1:15" x14ac:dyDescent="0.35">
      <c r="A295" s="45"/>
      <c r="B295" s="312"/>
      <c r="C295" s="312"/>
      <c r="D295" s="315" t="str">
        <f>IFERROR(VLOOKUP(C295,'SEAFO Codes'!M291:N741,2,FALSE), " ")</f>
        <v xml:space="preserve"> </v>
      </c>
      <c r="E295" s="312"/>
      <c r="F295" s="312"/>
      <c r="G295" s="312"/>
      <c r="H295" s="312"/>
      <c r="I295" s="312"/>
      <c r="J295" s="312"/>
      <c r="K295" s="312"/>
      <c r="L295" s="312"/>
      <c r="M295" s="312"/>
      <c r="N295" s="312"/>
      <c r="O295" s="312"/>
    </row>
    <row r="296" spans="1:15" x14ac:dyDescent="0.35">
      <c r="A296" s="45"/>
      <c r="B296" s="312"/>
      <c r="C296" s="312"/>
      <c r="D296" s="315" t="str">
        <f>IFERROR(VLOOKUP(C296,'SEAFO Codes'!M292:N742,2,FALSE), " ")</f>
        <v xml:space="preserve"> </v>
      </c>
      <c r="E296" s="312"/>
      <c r="F296" s="312"/>
      <c r="G296" s="312"/>
      <c r="H296" s="312"/>
      <c r="I296" s="312"/>
      <c r="J296" s="312"/>
      <c r="K296" s="312"/>
      <c r="L296" s="312"/>
      <c r="M296" s="312"/>
      <c r="N296" s="312"/>
      <c r="O296" s="312"/>
    </row>
    <row r="297" spans="1:15" x14ac:dyDescent="0.35">
      <c r="A297" s="45"/>
      <c r="B297" s="312"/>
      <c r="C297" s="312"/>
      <c r="D297" s="315" t="str">
        <f>IFERROR(VLOOKUP(C297,'SEAFO Codes'!M293:N743,2,FALSE), " ")</f>
        <v xml:space="preserve"> </v>
      </c>
      <c r="E297" s="312"/>
      <c r="F297" s="312"/>
      <c r="G297" s="312"/>
      <c r="H297" s="312"/>
      <c r="I297" s="312"/>
      <c r="J297" s="312"/>
      <c r="K297" s="312"/>
      <c r="L297" s="312"/>
      <c r="M297" s="312"/>
      <c r="N297" s="312"/>
      <c r="O297" s="312"/>
    </row>
    <row r="298" spans="1:15" x14ac:dyDescent="0.35">
      <c r="A298" s="45"/>
      <c r="B298" s="312"/>
      <c r="C298" s="312"/>
      <c r="D298" s="315" t="str">
        <f>IFERROR(VLOOKUP(C298,'SEAFO Codes'!M294:N744,2,FALSE), " ")</f>
        <v xml:space="preserve"> </v>
      </c>
      <c r="E298" s="312"/>
      <c r="F298" s="312"/>
      <c r="G298" s="312"/>
      <c r="H298" s="312"/>
      <c r="I298" s="312"/>
      <c r="J298" s="312"/>
      <c r="K298" s="312"/>
      <c r="L298" s="312"/>
      <c r="M298" s="312"/>
      <c r="N298" s="312"/>
      <c r="O298" s="312"/>
    </row>
    <row r="299" spans="1:15" x14ac:dyDescent="0.35">
      <c r="A299" s="45"/>
      <c r="B299" s="312"/>
      <c r="C299" s="312"/>
      <c r="D299" s="315" t="str">
        <f>IFERROR(VLOOKUP(C299,'SEAFO Codes'!M295:N745,2,FALSE), " ")</f>
        <v xml:space="preserve"> </v>
      </c>
      <c r="E299" s="312"/>
      <c r="F299" s="312"/>
      <c r="G299" s="312"/>
      <c r="H299" s="312"/>
      <c r="I299" s="312"/>
      <c r="J299" s="312"/>
      <c r="K299" s="312"/>
      <c r="L299" s="312"/>
      <c r="M299" s="312"/>
      <c r="N299" s="312"/>
      <c r="O299" s="312"/>
    </row>
    <row r="300" spans="1:15" x14ac:dyDescent="0.35">
      <c r="A300" s="45"/>
      <c r="B300" s="312"/>
      <c r="C300" s="312"/>
      <c r="D300" s="315" t="str">
        <f>IFERROR(VLOOKUP(C300,'SEAFO Codes'!M296:N746,2,FALSE), " ")</f>
        <v xml:space="preserve"> </v>
      </c>
      <c r="E300" s="312"/>
      <c r="F300" s="312"/>
      <c r="G300" s="312"/>
      <c r="H300" s="312"/>
      <c r="I300" s="312"/>
      <c r="J300" s="312"/>
      <c r="K300" s="312"/>
      <c r="L300" s="312"/>
      <c r="M300" s="312"/>
      <c r="N300" s="312"/>
      <c r="O300" s="312"/>
    </row>
    <row r="301" spans="1:15" x14ac:dyDescent="0.35">
      <c r="A301" s="45"/>
      <c r="B301" s="312"/>
      <c r="C301" s="312"/>
      <c r="D301" s="315" t="str">
        <f>IFERROR(VLOOKUP(C301,'SEAFO Codes'!M297:N747,2,FALSE), " ")</f>
        <v xml:space="preserve"> </v>
      </c>
      <c r="E301" s="312"/>
      <c r="F301" s="312"/>
      <c r="G301" s="312"/>
      <c r="H301" s="312"/>
      <c r="I301" s="312"/>
      <c r="J301" s="312"/>
      <c r="K301" s="312"/>
      <c r="L301" s="312"/>
      <c r="M301" s="312"/>
      <c r="N301" s="312"/>
      <c r="O301" s="312"/>
    </row>
    <row r="302" spans="1:15" x14ac:dyDescent="0.35">
      <c r="A302" s="45"/>
      <c r="B302" s="312"/>
      <c r="C302" s="312"/>
      <c r="D302" s="315" t="str">
        <f>IFERROR(VLOOKUP(C302,'SEAFO Codes'!M298:N748,2,FALSE), " ")</f>
        <v xml:space="preserve"> </v>
      </c>
      <c r="E302" s="312"/>
      <c r="F302" s="312"/>
      <c r="G302" s="312"/>
      <c r="H302" s="312"/>
      <c r="I302" s="312"/>
      <c r="J302" s="312"/>
      <c r="K302" s="312"/>
      <c r="L302" s="312"/>
      <c r="M302" s="312"/>
      <c r="N302" s="312"/>
      <c r="O302" s="312"/>
    </row>
    <row r="303" spans="1:15" x14ac:dyDescent="0.35">
      <c r="A303" s="45"/>
      <c r="B303" s="312"/>
      <c r="C303" s="312"/>
      <c r="D303" s="315" t="str">
        <f>IFERROR(VLOOKUP(C303,'SEAFO Codes'!M299:N749,2,FALSE), " ")</f>
        <v xml:space="preserve"> </v>
      </c>
      <c r="E303" s="312"/>
      <c r="F303" s="312"/>
      <c r="G303" s="312"/>
      <c r="H303" s="312"/>
      <c r="I303" s="312"/>
      <c r="J303" s="312"/>
      <c r="K303" s="312"/>
      <c r="L303" s="312"/>
      <c r="M303" s="312"/>
      <c r="N303" s="312"/>
      <c r="O303" s="312"/>
    </row>
    <row r="304" spans="1:15" x14ac:dyDescent="0.35">
      <c r="A304" s="45"/>
      <c r="B304" s="312"/>
      <c r="C304" s="312"/>
      <c r="D304" s="315" t="str">
        <f>IFERROR(VLOOKUP(C304,'SEAFO Codes'!M300:N750,2,FALSE), " ")</f>
        <v xml:space="preserve"> </v>
      </c>
      <c r="E304" s="312"/>
      <c r="F304" s="312"/>
      <c r="G304" s="312"/>
      <c r="H304" s="312"/>
      <c r="I304" s="312"/>
      <c r="J304" s="312"/>
      <c r="K304" s="312"/>
      <c r="L304" s="312"/>
      <c r="M304" s="312"/>
      <c r="N304" s="312"/>
      <c r="O304" s="312"/>
    </row>
    <row r="305" spans="1:15" x14ac:dyDescent="0.35">
      <c r="A305" s="45"/>
      <c r="B305" s="312"/>
      <c r="C305" s="312"/>
      <c r="D305" s="315" t="str">
        <f>IFERROR(VLOOKUP(C305,'SEAFO Codes'!M301:N751,2,FALSE), " ")</f>
        <v xml:space="preserve"> </v>
      </c>
      <c r="E305" s="312"/>
      <c r="F305" s="312"/>
      <c r="G305" s="312"/>
      <c r="H305" s="312"/>
      <c r="I305" s="312"/>
      <c r="J305" s="312"/>
      <c r="K305" s="312"/>
      <c r="L305" s="312"/>
      <c r="M305" s="312"/>
      <c r="N305" s="312"/>
      <c r="O305" s="312"/>
    </row>
    <row r="306" spans="1:15" x14ac:dyDescent="0.35">
      <c r="A306" s="45"/>
      <c r="B306" s="312"/>
      <c r="C306" s="312"/>
      <c r="D306" s="315" t="str">
        <f>IFERROR(VLOOKUP(C306,'SEAFO Codes'!M302:N752,2,FALSE), " ")</f>
        <v xml:space="preserve"> </v>
      </c>
      <c r="E306" s="312"/>
      <c r="F306" s="312"/>
      <c r="G306" s="312"/>
      <c r="H306" s="312"/>
      <c r="I306" s="312"/>
      <c r="J306" s="312"/>
      <c r="K306" s="312"/>
      <c r="L306" s="312"/>
      <c r="M306" s="312"/>
      <c r="N306" s="312"/>
      <c r="O306" s="312"/>
    </row>
    <row r="307" spans="1:15" x14ac:dyDescent="0.35">
      <c r="A307" s="45"/>
      <c r="B307" s="312"/>
      <c r="C307" s="312"/>
      <c r="D307" s="315" t="str">
        <f>IFERROR(VLOOKUP(C307,'SEAFO Codes'!M303:N753,2,FALSE), " ")</f>
        <v xml:space="preserve"> </v>
      </c>
      <c r="E307" s="312"/>
      <c r="F307" s="312"/>
      <c r="G307" s="312"/>
      <c r="H307" s="312"/>
      <c r="I307" s="312"/>
      <c r="J307" s="312"/>
      <c r="K307" s="312"/>
      <c r="L307" s="312"/>
      <c r="M307" s="312"/>
      <c r="N307" s="312"/>
      <c r="O307" s="312"/>
    </row>
    <row r="308" spans="1:15" x14ac:dyDescent="0.35">
      <c r="A308" s="45"/>
      <c r="B308" s="312"/>
      <c r="C308" s="312"/>
      <c r="D308" s="315" t="str">
        <f>IFERROR(VLOOKUP(C308,'SEAFO Codes'!M304:N754,2,FALSE), " ")</f>
        <v xml:space="preserve"> </v>
      </c>
      <c r="E308" s="312"/>
      <c r="F308" s="312"/>
      <c r="G308" s="312"/>
      <c r="H308" s="312"/>
      <c r="I308" s="312"/>
      <c r="J308" s="312"/>
      <c r="K308" s="312"/>
      <c r="L308" s="312"/>
      <c r="M308" s="312"/>
      <c r="N308" s="312"/>
      <c r="O308" s="312"/>
    </row>
    <row r="309" spans="1:15" x14ac:dyDescent="0.35">
      <c r="A309" s="45"/>
      <c r="B309" s="312"/>
      <c r="C309" s="312"/>
      <c r="D309" s="315" t="str">
        <f>IFERROR(VLOOKUP(C309,'SEAFO Codes'!M305:N755,2,FALSE), " ")</f>
        <v xml:space="preserve"> </v>
      </c>
      <c r="E309" s="312"/>
      <c r="F309" s="312"/>
      <c r="G309" s="312"/>
      <c r="H309" s="312"/>
      <c r="I309" s="312"/>
      <c r="J309" s="312"/>
      <c r="K309" s="312"/>
      <c r="L309" s="312"/>
      <c r="M309" s="312"/>
      <c r="N309" s="312"/>
      <c r="O309" s="312"/>
    </row>
    <row r="310" spans="1:15" x14ac:dyDescent="0.35">
      <c r="A310" s="45"/>
      <c r="B310" s="312"/>
      <c r="C310" s="312"/>
      <c r="D310" s="315" t="str">
        <f>IFERROR(VLOOKUP(C310,'SEAFO Codes'!M306:N756,2,FALSE), " ")</f>
        <v xml:space="preserve"> </v>
      </c>
      <c r="E310" s="312"/>
      <c r="F310" s="312"/>
      <c r="G310" s="312"/>
      <c r="H310" s="312"/>
      <c r="I310" s="312"/>
      <c r="J310" s="312"/>
      <c r="K310" s="312"/>
      <c r="L310" s="312"/>
      <c r="M310" s="312"/>
      <c r="N310" s="312"/>
      <c r="O310" s="312"/>
    </row>
    <row r="311" spans="1:15" x14ac:dyDescent="0.35">
      <c r="A311" s="45"/>
      <c r="B311" s="312"/>
      <c r="C311" s="312"/>
      <c r="D311" s="315" t="str">
        <f>IFERROR(VLOOKUP(C311,'SEAFO Codes'!M307:N757,2,FALSE), " ")</f>
        <v xml:space="preserve"> </v>
      </c>
      <c r="E311" s="312"/>
      <c r="F311" s="312"/>
      <c r="G311" s="312"/>
      <c r="H311" s="312"/>
      <c r="I311" s="312"/>
      <c r="J311" s="312"/>
      <c r="K311" s="312"/>
      <c r="L311" s="312"/>
      <c r="M311" s="312"/>
      <c r="N311" s="312"/>
      <c r="O311" s="312"/>
    </row>
    <row r="312" spans="1:15" x14ac:dyDescent="0.35">
      <c r="A312" s="45"/>
      <c r="B312" s="312"/>
      <c r="C312" s="312"/>
      <c r="D312" s="315" t="str">
        <f>IFERROR(VLOOKUP(C312,'SEAFO Codes'!M308:N758,2,FALSE), " ")</f>
        <v xml:space="preserve"> </v>
      </c>
      <c r="E312" s="312"/>
      <c r="F312" s="312"/>
      <c r="G312" s="312"/>
      <c r="H312" s="312"/>
      <c r="I312" s="312"/>
      <c r="J312" s="312"/>
      <c r="K312" s="312"/>
      <c r="L312" s="312"/>
      <c r="M312" s="312"/>
      <c r="N312" s="312"/>
      <c r="O312" s="312"/>
    </row>
    <row r="313" spans="1:15" x14ac:dyDescent="0.35">
      <c r="A313" s="45"/>
      <c r="B313" s="312"/>
      <c r="C313" s="312"/>
      <c r="D313" s="315" t="str">
        <f>IFERROR(VLOOKUP(C313,'SEAFO Codes'!M309:N759,2,FALSE), " ")</f>
        <v xml:space="preserve"> </v>
      </c>
      <c r="E313" s="312"/>
      <c r="F313" s="312"/>
      <c r="G313" s="312"/>
      <c r="H313" s="312"/>
      <c r="I313" s="312"/>
      <c r="J313" s="312"/>
      <c r="K313" s="312"/>
      <c r="L313" s="312"/>
      <c r="M313" s="312"/>
      <c r="N313" s="312"/>
      <c r="O313" s="312"/>
    </row>
    <row r="314" spans="1:15" x14ac:dyDescent="0.35">
      <c r="A314" s="45"/>
      <c r="B314" s="312"/>
      <c r="C314" s="312"/>
      <c r="D314" s="315" t="str">
        <f>IFERROR(VLOOKUP(C314,'SEAFO Codes'!M310:N760,2,FALSE), " ")</f>
        <v xml:space="preserve"> </v>
      </c>
      <c r="E314" s="312"/>
      <c r="F314" s="312"/>
      <c r="G314" s="312"/>
      <c r="H314" s="312"/>
      <c r="I314" s="312"/>
      <c r="J314" s="312"/>
      <c r="K314" s="312"/>
      <c r="L314" s="312"/>
      <c r="M314" s="312"/>
      <c r="N314" s="312"/>
      <c r="O314" s="312"/>
    </row>
    <row r="315" spans="1:15" x14ac:dyDescent="0.35">
      <c r="A315" s="45"/>
      <c r="B315" s="312"/>
      <c r="C315" s="312"/>
      <c r="D315" s="315" t="str">
        <f>IFERROR(VLOOKUP(C315,'SEAFO Codes'!M311:N761,2,FALSE), " ")</f>
        <v xml:space="preserve"> </v>
      </c>
      <c r="E315" s="312"/>
      <c r="F315" s="312"/>
      <c r="G315" s="312"/>
      <c r="H315" s="312"/>
      <c r="I315" s="312"/>
      <c r="J315" s="312"/>
      <c r="K315" s="312"/>
      <c r="L315" s="312"/>
      <c r="M315" s="312"/>
      <c r="N315" s="312"/>
      <c r="O315" s="312"/>
    </row>
    <row r="316" spans="1:15" x14ac:dyDescent="0.35">
      <c r="A316" s="45"/>
      <c r="B316" s="312"/>
      <c r="C316" s="312"/>
      <c r="D316" s="315" t="str">
        <f>IFERROR(VLOOKUP(C316,'SEAFO Codes'!M312:N762,2,FALSE), " ")</f>
        <v xml:space="preserve"> </v>
      </c>
      <c r="E316" s="312"/>
      <c r="F316" s="312"/>
      <c r="G316" s="312"/>
      <c r="H316" s="312"/>
      <c r="I316" s="312"/>
      <c r="J316" s="312"/>
      <c r="K316" s="312"/>
      <c r="L316" s="312"/>
      <c r="M316" s="312"/>
      <c r="N316" s="312"/>
      <c r="O316" s="312"/>
    </row>
    <row r="317" spans="1:15" x14ac:dyDescent="0.35">
      <c r="A317" s="45"/>
      <c r="B317" s="312"/>
      <c r="C317" s="312"/>
      <c r="D317" s="315" t="str">
        <f>IFERROR(VLOOKUP(C317,'SEAFO Codes'!M313:N763,2,FALSE), " ")</f>
        <v xml:space="preserve"> </v>
      </c>
      <c r="E317" s="312"/>
      <c r="F317" s="312"/>
      <c r="G317" s="312"/>
      <c r="H317" s="312"/>
      <c r="I317" s="312"/>
      <c r="J317" s="312"/>
      <c r="K317" s="312"/>
      <c r="L317" s="312"/>
      <c r="M317" s="312"/>
      <c r="N317" s="312"/>
      <c r="O317" s="312"/>
    </row>
    <row r="318" spans="1:15" x14ac:dyDescent="0.35">
      <c r="A318" s="45"/>
      <c r="B318" s="312"/>
      <c r="C318" s="312"/>
      <c r="D318" s="315" t="str">
        <f>IFERROR(VLOOKUP(C318,'SEAFO Codes'!M314:N764,2,FALSE), " ")</f>
        <v xml:space="preserve"> </v>
      </c>
      <c r="E318" s="312"/>
      <c r="F318" s="312"/>
      <c r="G318" s="312"/>
      <c r="H318" s="312"/>
      <c r="I318" s="312"/>
      <c r="J318" s="312"/>
      <c r="K318" s="312"/>
      <c r="L318" s="312"/>
      <c r="M318" s="312"/>
      <c r="N318" s="312"/>
      <c r="O318" s="312"/>
    </row>
    <row r="319" spans="1:15" x14ac:dyDescent="0.35">
      <c r="A319" s="45"/>
      <c r="B319" s="312"/>
      <c r="C319" s="312"/>
      <c r="D319" s="315" t="str">
        <f>IFERROR(VLOOKUP(C319,'SEAFO Codes'!M315:N765,2,FALSE), " ")</f>
        <v xml:space="preserve"> </v>
      </c>
      <c r="E319" s="312"/>
      <c r="F319" s="312"/>
      <c r="G319" s="312"/>
      <c r="H319" s="312"/>
      <c r="I319" s="312"/>
      <c r="J319" s="312"/>
      <c r="K319" s="312"/>
      <c r="L319" s="312"/>
      <c r="M319" s="312"/>
      <c r="N319" s="312"/>
      <c r="O319" s="312"/>
    </row>
    <row r="320" spans="1:15" x14ac:dyDescent="0.35">
      <c r="A320" s="45"/>
      <c r="B320" s="312"/>
      <c r="C320" s="312"/>
      <c r="D320" s="315" t="str">
        <f>IFERROR(VLOOKUP(C320,'SEAFO Codes'!M316:N766,2,FALSE), " ")</f>
        <v xml:space="preserve"> </v>
      </c>
      <c r="E320" s="312"/>
      <c r="F320" s="312"/>
      <c r="G320" s="312"/>
      <c r="H320" s="312"/>
      <c r="I320" s="312"/>
      <c r="J320" s="312"/>
      <c r="K320" s="312"/>
      <c r="L320" s="312"/>
      <c r="M320" s="312"/>
      <c r="N320" s="312"/>
      <c r="O320" s="312"/>
    </row>
    <row r="321" spans="1:15" x14ac:dyDescent="0.35">
      <c r="A321" s="45"/>
      <c r="B321" s="312"/>
      <c r="C321" s="312"/>
      <c r="D321" s="315" t="str">
        <f>IFERROR(VLOOKUP(C321,'SEAFO Codes'!M317:N767,2,FALSE), " ")</f>
        <v xml:space="preserve"> </v>
      </c>
      <c r="E321" s="312"/>
      <c r="F321" s="312"/>
      <c r="G321" s="312"/>
      <c r="H321" s="312"/>
      <c r="I321" s="312"/>
      <c r="J321" s="312"/>
      <c r="K321" s="312"/>
      <c r="L321" s="312"/>
      <c r="M321" s="312"/>
      <c r="N321" s="312"/>
      <c r="O321" s="312"/>
    </row>
    <row r="322" spans="1:15" x14ac:dyDescent="0.35">
      <c r="A322" s="45"/>
      <c r="B322" s="312"/>
      <c r="C322" s="312"/>
      <c r="D322" s="315" t="str">
        <f>IFERROR(VLOOKUP(C322,'SEAFO Codes'!M318:N768,2,FALSE), " ")</f>
        <v xml:space="preserve"> </v>
      </c>
      <c r="E322" s="312"/>
      <c r="F322" s="312"/>
      <c r="G322" s="312"/>
      <c r="H322" s="312"/>
      <c r="I322" s="312"/>
      <c r="J322" s="312"/>
      <c r="K322" s="312"/>
      <c r="L322" s="312"/>
      <c r="M322" s="312"/>
      <c r="N322" s="312"/>
      <c r="O322" s="312"/>
    </row>
    <row r="323" spans="1:15" x14ac:dyDescent="0.35">
      <c r="A323" s="45"/>
      <c r="B323" s="312"/>
      <c r="C323" s="312"/>
      <c r="D323" s="315" t="str">
        <f>IFERROR(VLOOKUP(C323,'SEAFO Codes'!M319:N769,2,FALSE), " ")</f>
        <v xml:space="preserve"> </v>
      </c>
      <c r="E323" s="312"/>
      <c r="F323" s="312"/>
      <c r="G323" s="312"/>
      <c r="H323" s="312"/>
      <c r="I323" s="312"/>
      <c r="J323" s="312"/>
      <c r="K323" s="312"/>
      <c r="L323" s="312"/>
      <c r="M323" s="312"/>
      <c r="N323" s="312"/>
      <c r="O323" s="312"/>
    </row>
    <row r="324" spans="1:15" x14ac:dyDescent="0.35">
      <c r="A324" s="45"/>
      <c r="B324" s="312"/>
      <c r="C324" s="312"/>
      <c r="D324" s="315" t="str">
        <f>IFERROR(VLOOKUP(C324,'SEAFO Codes'!M320:N770,2,FALSE), " ")</f>
        <v xml:space="preserve"> </v>
      </c>
      <c r="E324" s="312"/>
      <c r="F324" s="312"/>
      <c r="G324" s="312"/>
      <c r="H324" s="312"/>
      <c r="I324" s="312"/>
      <c r="J324" s="312"/>
      <c r="K324" s="312"/>
      <c r="L324" s="312"/>
      <c r="M324" s="312"/>
      <c r="N324" s="312"/>
      <c r="O324" s="312"/>
    </row>
    <row r="325" spans="1:15" x14ac:dyDescent="0.35">
      <c r="A325" s="45"/>
      <c r="B325" s="312"/>
      <c r="C325" s="312"/>
      <c r="D325" s="315" t="str">
        <f>IFERROR(VLOOKUP(C325,'SEAFO Codes'!M321:N771,2,FALSE), " ")</f>
        <v xml:space="preserve"> </v>
      </c>
      <c r="E325" s="312"/>
      <c r="F325" s="312"/>
      <c r="G325" s="312"/>
      <c r="H325" s="312"/>
      <c r="I325" s="312"/>
      <c r="J325" s="312"/>
      <c r="K325" s="312"/>
      <c r="L325" s="312"/>
      <c r="M325" s="312"/>
      <c r="N325" s="312"/>
      <c r="O325" s="312"/>
    </row>
    <row r="326" spans="1:15" x14ac:dyDescent="0.35">
      <c r="A326" s="45"/>
      <c r="B326" s="312"/>
      <c r="C326" s="312"/>
      <c r="D326" s="315" t="str">
        <f>IFERROR(VLOOKUP(C326,'SEAFO Codes'!M322:N772,2,FALSE), " ")</f>
        <v xml:space="preserve"> </v>
      </c>
      <c r="E326" s="312"/>
      <c r="F326" s="312"/>
      <c r="G326" s="312"/>
      <c r="H326" s="312"/>
      <c r="I326" s="312"/>
      <c r="J326" s="312"/>
      <c r="K326" s="312"/>
      <c r="L326" s="312"/>
      <c r="M326" s="312"/>
      <c r="N326" s="312"/>
      <c r="O326" s="312"/>
    </row>
    <row r="327" spans="1:15" x14ac:dyDescent="0.35">
      <c r="A327" s="45"/>
      <c r="B327" s="312"/>
      <c r="C327" s="312"/>
      <c r="D327" s="315" t="str">
        <f>IFERROR(VLOOKUP(C327,'SEAFO Codes'!M323:N773,2,FALSE), " ")</f>
        <v xml:space="preserve"> </v>
      </c>
      <c r="E327" s="312"/>
      <c r="F327" s="312"/>
      <c r="G327" s="312"/>
      <c r="H327" s="312"/>
      <c r="I327" s="312"/>
      <c r="J327" s="312"/>
      <c r="K327" s="312"/>
      <c r="L327" s="312"/>
      <c r="M327" s="312"/>
      <c r="N327" s="312"/>
      <c r="O327" s="312"/>
    </row>
    <row r="328" spans="1:15" x14ac:dyDescent="0.35">
      <c r="A328" s="45"/>
      <c r="B328" s="312"/>
      <c r="C328" s="312"/>
      <c r="D328" s="315" t="str">
        <f>IFERROR(VLOOKUP(C328,'SEAFO Codes'!M324:N774,2,FALSE), " ")</f>
        <v xml:space="preserve"> </v>
      </c>
      <c r="E328" s="312"/>
      <c r="F328" s="312"/>
      <c r="G328" s="312"/>
      <c r="H328" s="312"/>
      <c r="I328" s="312"/>
      <c r="J328" s="312"/>
      <c r="K328" s="312"/>
      <c r="L328" s="312"/>
      <c r="M328" s="312"/>
      <c r="N328" s="312"/>
      <c r="O328" s="312"/>
    </row>
    <row r="329" spans="1:15" x14ac:dyDescent="0.35">
      <c r="A329" s="45"/>
      <c r="B329" s="312"/>
      <c r="C329" s="312"/>
      <c r="D329" s="315" t="str">
        <f>IFERROR(VLOOKUP(C329,'SEAFO Codes'!M325:N775,2,FALSE), " ")</f>
        <v xml:space="preserve"> </v>
      </c>
      <c r="E329" s="312"/>
      <c r="F329" s="312"/>
      <c r="G329" s="312"/>
      <c r="H329" s="312"/>
      <c r="I329" s="312"/>
      <c r="J329" s="312"/>
      <c r="K329" s="312"/>
      <c r="L329" s="312"/>
      <c r="M329" s="312"/>
      <c r="N329" s="312"/>
      <c r="O329" s="312"/>
    </row>
    <row r="330" spans="1:15" x14ac:dyDescent="0.35">
      <c r="A330" s="45"/>
      <c r="B330" s="312"/>
      <c r="C330" s="312"/>
      <c r="D330" s="315" t="str">
        <f>IFERROR(VLOOKUP(C330,'SEAFO Codes'!M326:N776,2,FALSE), " ")</f>
        <v xml:space="preserve"> </v>
      </c>
      <c r="E330" s="312"/>
      <c r="F330" s="312"/>
      <c r="G330" s="312"/>
      <c r="H330" s="312"/>
      <c r="I330" s="312"/>
      <c r="J330" s="312"/>
      <c r="K330" s="312"/>
      <c r="L330" s="312"/>
      <c r="M330" s="312"/>
      <c r="N330" s="312"/>
      <c r="O330" s="312"/>
    </row>
    <row r="331" spans="1:15" x14ac:dyDescent="0.35">
      <c r="A331" s="45"/>
      <c r="B331" s="312"/>
      <c r="C331" s="312"/>
      <c r="D331" s="315" t="str">
        <f>IFERROR(VLOOKUP(C331,'SEAFO Codes'!M327:N777,2,FALSE), " ")</f>
        <v xml:space="preserve"> </v>
      </c>
      <c r="E331" s="312"/>
      <c r="F331" s="312"/>
      <c r="G331" s="312"/>
      <c r="H331" s="312"/>
      <c r="I331" s="312"/>
      <c r="J331" s="312"/>
      <c r="K331" s="312"/>
      <c r="L331" s="312"/>
      <c r="M331" s="312"/>
      <c r="N331" s="312"/>
      <c r="O331" s="312"/>
    </row>
    <row r="332" spans="1:15" x14ac:dyDescent="0.35">
      <c r="A332" s="45"/>
      <c r="B332" s="312"/>
      <c r="C332" s="312"/>
      <c r="D332" s="315" t="str">
        <f>IFERROR(VLOOKUP(C332,'SEAFO Codes'!M328:N778,2,FALSE), " ")</f>
        <v xml:space="preserve"> </v>
      </c>
      <c r="E332" s="312"/>
      <c r="F332" s="312"/>
      <c r="G332" s="312"/>
      <c r="H332" s="312"/>
      <c r="I332" s="312"/>
      <c r="J332" s="312"/>
      <c r="K332" s="312"/>
      <c r="L332" s="312"/>
      <c r="M332" s="312"/>
      <c r="N332" s="312"/>
      <c r="O332" s="312"/>
    </row>
    <row r="333" spans="1:15" x14ac:dyDescent="0.35">
      <c r="A333" s="45"/>
      <c r="B333" s="312"/>
      <c r="C333" s="312"/>
      <c r="D333" s="315" t="str">
        <f>IFERROR(VLOOKUP(C333,'SEAFO Codes'!M329:N779,2,FALSE), " ")</f>
        <v xml:space="preserve"> </v>
      </c>
      <c r="E333" s="312"/>
      <c r="F333" s="312"/>
      <c r="G333" s="312"/>
      <c r="H333" s="312"/>
      <c r="I333" s="312"/>
      <c r="J333" s="312"/>
      <c r="K333" s="312"/>
      <c r="L333" s="312"/>
      <c r="M333" s="312"/>
      <c r="N333" s="312"/>
      <c r="O333" s="312"/>
    </row>
    <row r="334" spans="1:15" x14ac:dyDescent="0.35">
      <c r="A334" s="45"/>
      <c r="B334" s="312"/>
      <c r="C334" s="312"/>
      <c r="D334" s="315" t="str">
        <f>IFERROR(VLOOKUP(C334,'SEAFO Codes'!M330:N780,2,FALSE), " ")</f>
        <v xml:space="preserve"> </v>
      </c>
      <c r="E334" s="312"/>
      <c r="F334" s="312"/>
      <c r="G334" s="312"/>
      <c r="H334" s="312"/>
      <c r="I334" s="312"/>
      <c r="J334" s="312"/>
      <c r="K334" s="312"/>
      <c r="L334" s="312"/>
      <c r="M334" s="312"/>
      <c r="N334" s="312"/>
      <c r="O334" s="312"/>
    </row>
    <row r="335" spans="1:15" x14ac:dyDescent="0.35">
      <c r="A335" s="45"/>
      <c r="B335" s="312"/>
      <c r="C335" s="312"/>
      <c r="D335" s="315" t="str">
        <f>IFERROR(VLOOKUP(C335,'SEAFO Codes'!M331:N781,2,FALSE), " ")</f>
        <v xml:space="preserve"> </v>
      </c>
      <c r="E335" s="312"/>
      <c r="F335" s="312"/>
      <c r="G335" s="312"/>
      <c r="H335" s="312"/>
      <c r="I335" s="312"/>
      <c r="J335" s="312"/>
      <c r="K335" s="312"/>
      <c r="L335" s="312"/>
      <c r="M335" s="312"/>
      <c r="N335" s="312"/>
      <c r="O335" s="312"/>
    </row>
    <row r="336" spans="1:15" x14ac:dyDescent="0.35">
      <c r="A336" s="45"/>
      <c r="B336" s="312"/>
      <c r="C336" s="312"/>
      <c r="D336" s="315" t="str">
        <f>IFERROR(VLOOKUP(C336,'SEAFO Codes'!M332:N782,2,FALSE), " ")</f>
        <v xml:space="preserve"> </v>
      </c>
      <c r="E336" s="312"/>
      <c r="F336" s="312"/>
      <c r="G336" s="312"/>
      <c r="H336" s="312"/>
      <c r="I336" s="312"/>
      <c r="J336" s="312"/>
      <c r="K336" s="312"/>
      <c r="L336" s="312"/>
      <c r="M336" s="312"/>
      <c r="N336" s="312"/>
      <c r="O336" s="312"/>
    </row>
    <row r="337" spans="1:15" x14ac:dyDescent="0.35">
      <c r="A337" s="45"/>
      <c r="B337" s="312"/>
      <c r="C337" s="312"/>
      <c r="D337" s="315" t="str">
        <f>IFERROR(VLOOKUP(C337,'SEAFO Codes'!M333:N783,2,FALSE), " ")</f>
        <v xml:space="preserve"> </v>
      </c>
      <c r="E337" s="312"/>
      <c r="F337" s="312"/>
      <c r="G337" s="312"/>
      <c r="H337" s="312"/>
      <c r="I337" s="312"/>
      <c r="J337" s="312"/>
      <c r="K337" s="312"/>
      <c r="L337" s="312"/>
      <c r="M337" s="312"/>
      <c r="N337" s="312"/>
      <c r="O337" s="312"/>
    </row>
    <row r="338" spans="1:15" x14ac:dyDescent="0.35">
      <c r="A338" s="45"/>
      <c r="B338" s="312"/>
      <c r="C338" s="312"/>
      <c r="D338" s="315" t="str">
        <f>IFERROR(VLOOKUP(C338,'SEAFO Codes'!M334:N784,2,FALSE), " ")</f>
        <v xml:space="preserve"> </v>
      </c>
      <c r="E338" s="312"/>
      <c r="F338" s="312"/>
      <c r="G338" s="312"/>
      <c r="H338" s="312"/>
      <c r="I338" s="312"/>
      <c r="J338" s="312"/>
      <c r="K338" s="312"/>
      <c r="L338" s="312"/>
      <c r="M338" s="312"/>
      <c r="N338" s="312"/>
      <c r="O338" s="312"/>
    </row>
    <row r="339" spans="1:15" x14ac:dyDescent="0.35">
      <c r="A339" s="45"/>
      <c r="B339" s="312"/>
      <c r="C339" s="312"/>
      <c r="D339" s="315" t="str">
        <f>IFERROR(VLOOKUP(C339,'SEAFO Codes'!M335:N785,2,FALSE), " ")</f>
        <v xml:space="preserve"> </v>
      </c>
      <c r="E339" s="312"/>
      <c r="F339" s="312"/>
      <c r="G339" s="312"/>
      <c r="H339" s="312"/>
      <c r="I339" s="312"/>
      <c r="J339" s="312"/>
      <c r="K339" s="312"/>
      <c r="L339" s="312"/>
      <c r="M339" s="312"/>
      <c r="N339" s="312"/>
      <c r="O339" s="312"/>
    </row>
    <row r="340" spans="1:15" x14ac:dyDescent="0.35">
      <c r="A340" s="45"/>
      <c r="B340" s="312"/>
      <c r="C340" s="312"/>
      <c r="D340" s="315" t="str">
        <f>IFERROR(VLOOKUP(C340,'SEAFO Codes'!M336:N786,2,FALSE), " ")</f>
        <v xml:space="preserve"> </v>
      </c>
      <c r="E340" s="312"/>
      <c r="F340" s="312"/>
      <c r="G340" s="312"/>
      <c r="H340" s="312"/>
      <c r="I340" s="312"/>
      <c r="J340" s="312"/>
      <c r="K340" s="312"/>
      <c r="L340" s="312"/>
      <c r="M340" s="312"/>
      <c r="N340" s="312"/>
      <c r="O340" s="312"/>
    </row>
    <row r="341" spans="1:15" x14ac:dyDescent="0.35">
      <c r="A341" s="45"/>
      <c r="B341" s="312"/>
      <c r="C341" s="312"/>
      <c r="D341" s="315" t="str">
        <f>IFERROR(VLOOKUP(C341,'SEAFO Codes'!M337:N787,2,FALSE), " ")</f>
        <v xml:space="preserve"> </v>
      </c>
      <c r="E341" s="312"/>
      <c r="F341" s="312"/>
      <c r="G341" s="312"/>
      <c r="H341" s="312"/>
      <c r="I341" s="312"/>
      <c r="J341" s="312"/>
      <c r="K341" s="312"/>
      <c r="L341" s="312"/>
      <c r="M341" s="312"/>
      <c r="N341" s="312"/>
      <c r="O341" s="312"/>
    </row>
    <row r="342" spans="1:15" x14ac:dyDescent="0.35">
      <c r="A342" s="45"/>
      <c r="B342" s="312"/>
      <c r="C342" s="312"/>
      <c r="D342" s="315" t="str">
        <f>IFERROR(VLOOKUP(C342,'SEAFO Codes'!M338:N788,2,FALSE), " ")</f>
        <v xml:space="preserve"> </v>
      </c>
      <c r="E342" s="312"/>
      <c r="F342" s="312"/>
      <c r="G342" s="312"/>
      <c r="H342" s="312"/>
      <c r="I342" s="312"/>
      <c r="J342" s="312"/>
      <c r="K342" s="312"/>
      <c r="L342" s="312"/>
      <c r="M342" s="312"/>
      <c r="N342" s="312"/>
      <c r="O342" s="312"/>
    </row>
    <row r="343" spans="1:15" x14ac:dyDescent="0.35">
      <c r="A343" s="45"/>
      <c r="B343" s="312"/>
      <c r="C343" s="312"/>
      <c r="D343" s="315" t="str">
        <f>IFERROR(VLOOKUP(C343,'SEAFO Codes'!M339:N789,2,FALSE), " ")</f>
        <v xml:space="preserve"> </v>
      </c>
      <c r="E343" s="312"/>
      <c r="F343" s="312"/>
      <c r="G343" s="312"/>
      <c r="H343" s="312"/>
      <c r="I343" s="312"/>
      <c r="J343" s="312"/>
      <c r="K343" s="312"/>
      <c r="L343" s="312"/>
      <c r="M343" s="312"/>
      <c r="N343" s="312"/>
      <c r="O343" s="312"/>
    </row>
    <row r="344" spans="1:15" x14ac:dyDescent="0.35">
      <c r="A344" s="45"/>
      <c r="B344" s="312"/>
      <c r="C344" s="312"/>
      <c r="D344" s="315" t="str">
        <f>IFERROR(VLOOKUP(C344,'SEAFO Codes'!M340:N790,2,FALSE), " ")</f>
        <v xml:space="preserve"> </v>
      </c>
      <c r="E344" s="312"/>
      <c r="F344" s="312"/>
      <c r="G344" s="312"/>
      <c r="H344" s="312"/>
      <c r="I344" s="312"/>
      <c r="J344" s="312"/>
      <c r="K344" s="312"/>
      <c r="L344" s="312"/>
      <c r="M344" s="312"/>
      <c r="N344" s="312"/>
      <c r="O344" s="312"/>
    </row>
    <row r="345" spans="1:15" x14ac:dyDescent="0.35">
      <c r="A345" s="45"/>
      <c r="B345" s="312"/>
      <c r="C345" s="312"/>
      <c r="D345" s="315" t="str">
        <f>IFERROR(VLOOKUP(C345,'SEAFO Codes'!M341:N791,2,FALSE), " ")</f>
        <v xml:space="preserve"> </v>
      </c>
      <c r="E345" s="312"/>
      <c r="F345" s="312"/>
      <c r="G345" s="312"/>
      <c r="H345" s="312"/>
      <c r="I345" s="312"/>
      <c r="J345" s="312"/>
      <c r="K345" s="312"/>
      <c r="L345" s="312"/>
      <c r="M345" s="312"/>
      <c r="N345" s="312"/>
      <c r="O345" s="312"/>
    </row>
    <row r="346" spans="1:15" x14ac:dyDescent="0.35">
      <c r="A346" s="45"/>
      <c r="B346" s="312"/>
      <c r="C346" s="312"/>
      <c r="D346" s="315" t="str">
        <f>IFERROR(VLOOKUP(C346,'SEAFO Codes'!M342:N792,2,FALSE), " ")</f>
        <v xml:space="preserve"> </v>
      </c>
      <c r="E346" s="312"/>
      <c r="F346" s="312"/>
      <c r="G346" s="312"/>
      <c r="H346" s="312"/>
      <c r="I346" s="312"/>
      <c r="J346" s="312"/>
      <c r="K346" s="312"/>
      <c r="L346" s="312"/>
      <c r="M346" s="312"/>
      <c r="N346" s="312"/>
      <c r="O346" s="312"/>
    </row>
    <row r="347" spans="1:15" x14ac:dyDescent="0.35">
      <c r="A347" s="45"/>
      <c r="B347" s="312"/>
      <c r="C347" s="312"/>
      <c r="D347" s="315" t="str">
        <f>IFERROR(VLOOKUP(C347,'SEAFO Codes'!M343:N793,2,FALSE), " ")</f>
        <v xml:space="preserve"> </v>
      </c>
      <c r="E347" s="312"/>
      <c r="F347" s="312"/>
      <c r="G347" s="312"/>
      <c r="H347" s="312"/>
      <c r="I347" s="312"/>
      <c r="J347" s="312"/>
      <c r="K347" s="312"/>
      <c r="L347" s="312"/>
      <c r="M347" s="312"/>
      <c r="N347" s="312"/>
      <c r="O347" s="312"/>
    </row>
    <row r="348" spans="1:15" x14ac:dyDescent="0.35">
      <c r="A348" s="45"/>
      <c r="B348" s="312"/>
      <c r="C348" s="312"/>
      <c r="D348" s="315" t="str">
        <f>IFERROR(VLOOKUP(C348,'SEAFO Codes'!M344:N794,2,FALSE), " ")</f>
        <v xml:space="preserve"> </v>
      </c>
      <c r="E348" s="312"/>
      <c r="F348" s="312"/>
      <c r="G348" s="312"/>
      <c r="H348" s="312"/>
      <c r="I348" s="312"/>
      <c r="J348" s="312"/>
      <c r="K348" s="312"/>
      <c r="L348" s="312"/>
      <c r="M348" s="312"/>
      <c r="N348" s="312"/>
      <c r="O348" s="312"/>
    </row>
    <row r="349" spans="1:15" x14ac:dyDescent="0.35">
      <c r="A349" s="45"/>
      <c r="B349" s="312"/>
      <c r="C349" s="312"/>
      <c r="D349" s="315" t="str">
        <f>IFERROR(VLOOKUP(C349,'SEAFO Codes'!M345:N795,2,FALSE), " ")</f>
        <v xml:space="preserve"> </v>
      </c>
      <c r="E349" s="312"/>
      <c r="F349" s="312"/>
      <c r="G349" s="312"/>
      <c r="H349" s="312"/>
      <c r="I349" s="312"/>
      <c r="J349" s="312"/>
      <c r="K349" s="312"/>
      <c r="L349" s="312"/>
      <c r="M349" s="312"/>
      <c r="N349" s="312"/>
      <c r="O349" s="312"/>
    </row>
    <row r="350" spans="1:15" x14ac:dyDescent="0.35">
      <c r="A350" s="45"/>
      <c r="B350" s="312"/>
      <c r="C350" s="312"/>
      <c r="D350" s="315" t="str">
        <f>IFERROR(VLOOKUP(C350,'SEAFO Codes'!M346:N796,2,FALSE), " ")</f>
        <v xml:space="preserve"> </v>
      </c>
      <c r="E350" s="312"/>
      <c r="F350" s="312"/>
      <c r="G350" s="312"/>
      <c r="H350" s="312"/>
      <c r="I350" s="312"/>
      <c r="J350" s="312"/>
      <c r="K350" s="312"/>
      <c r="L350" s="312"/>
      <c r="M350" s="312"/>
      <c r="N350" s="312"/>
      <c r="O350" s="312"/>
    </row>
    <row r="351" spans="1:15" x14ac:dyDescent="0.35">
      <c r="A351" s="45"/>
      <c r="B351" s="312"/>
      <c r="C351" s="312"/>
      <c r="D351" s="315" t="str">
        <f>IFERROR(VLOOKUP(C351,'SEAFO Codes'!M347:N797,2,FALSE), " ")</f>
        <v xml:space="preserve"> </v>
      </c>
      <c r="E351" s="312"/>
      <c r="F351" s="312"/>
      <c r="G351" s="312"/>
      <c r="H351" s="312"/>
      <c r="I351" s="312"/>
      <c r="J351" s="312"/>
      <c r="K351" s="312"/>
      <c r="L351" s="312"/>
      <c r="M351" s="312"/>
      <c r="N351" s="312"/>
      <c r="O351" s="312"/>
    </row>
    <row r="352" spans="1:15" x14ac:dyDescent="0.35">
      <c r="A352" s="45"/>
      <c r="B352" s="312"/>
      <c r="C352" s="312"/>
      <c r="D352" s="315" t="str">
        <f>IFERROR(VLOOKUP(C352,'SEAFO Codes'!M348:N798,2,FALSE), " ")</f>
        <v xml:space="preserve"> </v>
      </c>
      <c r="E352" s="312"/>
      <c r="F352" s="312"/>
      <c r="G352" s="312"/>
      <c r="H352" s="312"/>
      <c r="I352" s="312"/>
      <c r="J352" s="312"/>
      <c r="K352" s="312"/>
      <c r="L352" s="312"/>
      <c r="M352" s="312"/>
      <c r="N352" s="312"/>
      <c r="O352" s="312"/>
    </row>
    <row r="353" spans="1:15" x14ac:dyDescent="0.35">
      <c r="A353" s="45"/>
      <c r="B353" s="312"/>
      <c r="C353" s="312"/>
      <c r="D353" s="315" t="str">
        <f>IFERROR(VLOOKUP(C353,'SEAFO Codes'!M349:N799,2,FALSE), " ")</f>
        <v xml:space="preserve"> </v>
      </c>
      <c r="E353" s="312"/>
      <c r="F353" s="312"/>
      <c r="G353" s="312"/>
      <c r="H353" s="312"/>
      <c r="I353" s="312"/>
      <c r="J353" s="312"/>
      <c r="K353" s="312"/>
      <c r="L353" s="312"/>
      <c r="M353" s="312"/>
      <c r="N353" s="312"/>
      <c r="O353" s="312"/>
    </row>
    <row r="354" spans="1:15" x14ac:dyDescent="0.35">
      <c r="A354" s="45"/>
      <c r="B354" s="312"/>
      <c r="C354" s="312"/>
      <c r="D354" s="315" t="str">
        <f>IFERROR(VLOOKUP(C354,'SEAFO Codes'!M350:N800,2,FALSE), " ")</f>
        <v xml:space="preserve"> </v>
      </c>
      <c r="E354" s="312"/>
      <c r="F354" s="312"/>
      <c r="G354" s="312"/>
      <c r="H354" s="312"/>
      <c r="I354" s="312"/>
      <c r="J354" s="312"/>
      <c r="K354" s="312"/>
      <c r="L354" s="312"/>
      <c r="M354" s="312"/>
      <c r="N354" s="312"/>
      <c r="O354" s="312"/>
    </row>
    <row r="355" spans="1:15" x14ac:dyDescent="0.35">
      <c r="A355" s="45"/>
      <c r="B355" s="312"/>
      <c r="C355" s="312"/>
      <c r="D355" s="315" t="str">
        <f>IFERROR(VLOOKUP(C355,'SEAFO Codes'!M351:N801,2,FALSE), " ")</f>
        <v xml:space="preserve"> </v>
      </c>
      <c r="E355" s="312"/>
      <c r="F355" s="312"/>
      <c r="G355" s="312"/>
      <c r="H355" s="312"/>
      <c r="I355" s="312"/>
      <c r="J355" s="312"/>
      <c r="K355" s="312"/>
      <c r="L355" s="312"/>
      <c r="M355" s="312"/>
      <c r="N355" s="312"/>
      <c r="O355" s="312"/>
    </row>
    <row r="356" spans="1:15" x14ac:dyDescent="0.35">
      <c r="A356" s="45"/>
      <c r="B356" s="312"/>
      <c r="C356" s="312"/>
      <c r="D356" s="315" t="str">
        <f>IFERROR(VLOOKUP(C356,'SEAFO Codes'!M352:N802,2,FALSE), " ")</f>
        <v xml:space="preserve"> </v>
      </c>
      <c r="E356" s="312"/>
      <c r="F356" s="312"/>
      <c r="G356" s="312"/>
      <c r="H356" s="312"/>
      <c r="I356" s="312"/>
      <c r="J356" s="312"/>
      <c r="K356" s="312"/>
      <c r="L356" s="312"/>
      <c r="M356" s="312"/>
      <c r="N356" s="312"/>
      <c r="O356" s="312"/>
    </row>
    <row r="357" spans="1:15" x14ac:dyDescent="0.35">
      <c r="A357" s="45"/>
      <c r="B357" s="312"/>
      <c r="C357" s="312"/>
      <c r="D357" s="315" t="str">
        <f>IFERROR(VLOOKUP(C357,'SEAFO Codes'!M353:N803,2,FALSE), " ")</f>
        <v xml:space="preserve"> </v>
      </c>
      <c r="E357" s="312"/>
      <c r="F357" s="312"/>
      <c r="G357" s="312"/>
      <c r="H357" s="312"/>
      <c r="I357" s="312"/>
      <c r="J357" s="312"/>
      <c r="K357" s="312"/>
      <c r="L357" s="312"/>
      <c r="M357" s="312"/>
      <c r="N357" s="312"/>
      <c r="O357" s="312"/>
    </row>
    <row r="358" spans="1:15" x14ac:dyDescent="0.35">
      <c r="A358" s="45"/>
      <c r="B358" s="312"/>
      <c r="C358" s="312"/>
      <c r="D358" s="315" t="str">
        <f>IFERROR(VLOOKUP(C358,'SEAFO Codes'!M354:N804,2,FALSE), " ")</f>
        <v xml:space="preserve"> </v>
      </c>
      <c r="E358" s="312"/>
      <c r="F358" s="312"/>
      <c r="G358" s="312"/>
      <c r="H358" s="312"/>
      <c r="I358" s="312"/>
      <c r="J358" s="312"/>
      <c r="K358" s="312"/>
      <c r="L358" s="312"/>
      <c r="M358" s="312"/>
      <c r="N358" s="312"/>
      <c r="O358" s="312"/>
    </row>
    <row r="359" spans="1:15" x14ac:dyDescent="0.35">
      <c r="A359" s="45"/>
      <c r="B359" s="312"/>
      <c r="C359" s="312"/>
      <c r="D359" s="315" t="str">
        <f>IFERROR(VLOOKUP(C359,'SEAFO Codes'!M355:N805,2,FALSE), " ")</f>
        <v xml:space="preserve"> </v>
      </c>
      <c r="E359" s="312"/>
      <c r="F359" s="312"/>
      <c r="G359" s="312"/>
      <c r="H359" s="312"/>
      <c r="I359" s="312"/>
      <c r="J359" s="312"/>
      <c r="K359" s="312"/>
      <c r="L359" s="312"/>
      <c r="M359" s="312"/>
      <c r="N359" s="312"/>
      <c r="O359" s="312"/>
    </row>
    <row r="360" spans="1:15" x14ac:dyDescent="0.35">
      <c r="A360" s="45"/>
      <c r="B360" s="312"/>
      <c r="C360" s="312"/>
      <c r="D360" s="315" t="str">
        <f>IFERROR(VLOOKUP(C360,'SEAFO Codes'!M356:N806,2,FALSE), " ")</f>
        <v xml:space="preserve"> </v>
      </c>
      <c r="E360" s="312"/>
      <c r="F360" s="312"/>
      <c r="G360" s="312"/>
      <c r="H360" s="312"/>
      <c r="I360" s="312"/>
      <c r="J360" s="312"/>
      <c r="K360" s="312"/>
      <c r="L360" s="312"/>
      <c r="M360" s="312"/>
      <c r="N360" s="312"/>
      <c r="O360" s="312"/>
    </row>
    <row r="361" spans="1:15" x14ac:dyDescent="0.35">
      <c r="A361" s="45"/>
      <c r="B361" s="312"/>
      <c r="C361" s="312"/>
      <c r="D361" s="315" t="str">
        <f>IFERROR(VLOOKUP(C361,'SEAFO Codes'!M357:N807,2,FALSE), " ")</f>
        <v xml:space="preserve"> </v>
      </c>
      <c r="E361" s="312"/>
      <c r="F361" s="312"/>
      <c r="G361" s="312"/>
      <c r="H361" s="312"/>
      <c r="I361" s="312"/>
      <c r="J361" s="312"/>
      <c r="K361" s="312"/>
      <c r="L361" s="312"/>
      <c r="M361" s="312"/>
      <c r="N361" s="312"/>
      <c r="O361" s="312"/>
    </row>
    <row r="362" spans="1:15" x14ac:dyDescent="0.35">
      <c r="A362" s="45"/>
      <c r="B362" s="312"/>
      <c r="C362" s="312"/>
      <c r="D362" s="315" t="str">
        <f>IFERROR(VLOOKUP(C362,'SEAFO Codes'!M358:N808,2,FALSE), " ")</f>
        <v xml:space="preserve"> </v>
      </c>
      <c r="E362" s="312"/>
      <c r="F362" s="312"/>
      <c r="G362" s="312"/>
      <c r="H362" s="312"/>
      <c r="I362" s="312"/>
      <c r="J362" s="312"/>
      <c r="K362" s="312"/>
      <c r="L362" s="312"/>
      <c r="M362" s="312"/>
      <c r="N362" s="312"/>
      <c r="O362" s="312"/>
    </row>
    <row r="363" spans="1:15" x14ac:dyDescent="0.35">
      <c r="A363" s="45"/>
      <c r="B363" s="312"/>
      <c r="C363" s="312"/>
      <c r="D363" s="315" t="str">
        <f>IFERROR(VLOOKUP(C363,'SEAFO Codes'!M359:N809,2,FALSE), " ")</f>
        <v xml:space="preserve"> </v>
      </c>
      <c r="E363" s="312"/>
      <c r="F363" s="312"/>
      <c r="G363" s="312"/>
      <c r="H363" s="312"/>
      <c r="I363" s="312"/>
      <c r="J363" s="312"/>
      <c r="K363" s="312"/>
      <c r="L363" s="312"/>
      <c r="M363" s="312"/>
      <c r="N363" s="312"/>
      <c r="O363" s="312"/>
    </row>
    <row r="364" spans="1:15" x14ac:dyDescent="0.35">
      <c r="A364" s="45"/>
      <c r="B364" s="312"/>
      <c r="C364" s="312"/>
      <c r="D364" s="315" t="str">
        <f>IFERROR(VLOOKUP(C364,'SEAFO Codes'!M360:N810,2,FALSE), " ")</f>
        <v xml:space="preserve"> </v>
      </c>
      <c r="E364" s="312"/>
      <c r="F364" s="312"/>
      <c r="G364" s="312"/>
      <c r="H364" s="312"/>
      <c r="I364" s="312"/>
      <c r="J364" s="312"/>
      <c r="K364" s="312"/>
      <c r="L364" s="312"/>
      <c r="M364" s="312"/>
      <c r="N364" s="312"/>
      <c r="O364" s="312"/>
    </row>
    <row r="365" spans="1:15" x14ac:dyDescent="0.35">
      <c r="A365" s="45"/>
      <c r="B365" s="312"/>
      <c r="C365" s="312"/>
      <c r="D365" s="315" t="str">
        <f>IFERROR(VLOOKUP(C365,'SEAFO Codes'!M361:N811,2,FALSE), " ")</f>
        <v xml:space="preserve"> </v>
      </c>
      <c r="E365" s="312"/>
      <c r="F365" s="312"/>
      <c r="G365" s="312"/>
      <c r="H365" s="312"/>
      <c r="I365" s="312"/>
      <c r="J365" s="312"/>
      <c r="K365" s="312"/>
      <c r="L365" s="312"/>
      <c r="M365" s="312"/>
      <c r="N365" s="312"/>
      <c r="O365" s="312"/>
    </row>
    <row r="366" spans="1:15" x14ac:dyDescent="0.35">
      <c r="A366" s="45"/>
      <c r="B366" s="312"/>
      <c r="C366" s="312"/>
      <c r="D366" s="315" t="str">
        <f>IFERROR(VLOOKUP(C366,'SEAFO Codes'!M362:N812,2,FALSE), " ")</f>
        <v xml:space="preserve"> </v>
      </c>
      <c r="E366" s="312"/>
      <c r="F366" s="312"/>
      <c r="G366" s="312"/>
      <c r="H366" s="312"/>
      <c r="I366" s="312"/>
      <c r="J366" s="312"/>
      <c r="K366" s="312"/>
      <c r="L366" s="312"/>
      <c r="M366" s="312"/>
      <c r="N366" s="312"/>
      <c r="O366" s="312"/>
    </row>
    <row r="367" spans="1:15" x14ac:dyDescent="0.35">
      <c r="A367" s="45"/>
      <c r="B367" s="312"/>
      <c r="C367" s="312"/>
      <c r="D367" s="315" t="str">
        <f>IFERROR(VLOOKUP(C367,'SEAFO Codes'!M363:N813,2,FALSE), " ")</f>
        <v xml:space="preserve"> </v>
      </c>
      <c r="E367" s="312"/>
      <c r="F367" s="312"/>
      <c r="G367" s="312"/>
      <c r="H367" s="312"/>
      <c r="I367" s="312"/>
      <c r="J367" s="312"/>
      <c r="K367" s="312"/>
      <c r="L367" s="312"/>
      <c r="M367" s="312"/>
      <c r="N367" s="312"/>
      <c r="O367" s="312"/>
    </row>
    <row r="368" spans="1:15" x14ac:dyDescent="0.35">
      <c r="A368" s="45"/>
      <c r="B368" s="312"/>
      <c r="C368" s="312"/>
      <c r="D368" s="315" t="str">
        <f>IFERROR(VLOOKUP(C368,'SEAFO Codes'!M364:N814,2,FALSE), " ")</f>
        <v xml:space="preserve"> </v>
      </c>
      <c r="E368" s="312"/>
      <c r="F368" s="312"/>
      <c r="G368" s="312"/>
      <c r="H368" s="312"/>
      <c r="I368" s="312"/>
      <c r="J368" s="312"/>
      <c r="K368" s="312"/>
      <c r="L368" s="312"/>
      <c r="M368" s="312"/>
      <c r="N368" s="312"/>
      <c r="O368" s="312"/>
    </row>
    <row r="369" spans="1:15" x14ac:dyDescent="0.35">
      <c r="A369" s="45"/>
      <c r="B369" s="312"/>
      <c r="C369" s="312"/>
      <c r="D369" s="315" t="str">
        <f>IFERROR(VLOOKUP(C369,'SEAFO Codes'!M365:N815,2,FALSE), " ")</f>
        <v xml:space="preserve"> </v>
      </c>
      <c r="E369" s="312"/>
      <c r="F369" s="312"/>
      <c r="G369" s="312"/>
      <c r="H369" s="312"/>
      <c r="I369" s="312"/>
      <c r="J369" s="312"/>
      <c r="K369" s="312"/>
      <c r="L369" s="312"/>
      <c r="M369" s="312"/>
      <c r="N369" s="312"/>
      <c r="O369" s="312"/>
    </row>
    <row r="370" spans="1:15" x14ac:dyDescent="0.35">
      <c r="A370" s="45"/>
      <c r="B370" s="312"/>
      <c r="C370" s="312"/>
      <c r="D370" s="315" t="str">
        <f>IFERROR(VLOOKUP(C370,'SEAFO Codes'!M366:N816,2,FALSE), " ")</f>
        <v xml:space="preserve"> </v>
      </c>
      <c r="E370" s="312"/>
      <c r="F370" s="312"/>
      <c r="G370" s="312"/>
      <c r="H370" s="312"/>
      <c r="I370" s="312"/>
      <c r="J370" s="312"/>
      <c r="K370" s="312"/>
      <c r="L370" s="312"/>
      <c r="M370" s="312"/>
      <c r="N370" s="312"/>
      <c r="O370" s="312"/>
    </row>
    <row r="371" spans="1:15" x14ac:dyDescent="0.35">
      <c r="A371" s="45"/>
      <c r="B371" s="312"/>
      <c r="C371" s="312"/>
      <c r="D371" s="315" t="str">
        <f>IFERROR(VLOOKUP(C371,'SEAFO Codes'!M367:N817,2,FALSE), " ")</f>
        <v xml:space="preserve"> </v>
      </c>
      <c r="E371" s="312"/>
      <c r="F371" s="312"/>
      <c r="G371" s="312"/>
      <c r="H371" s="312"/>
      <c r="I371" s="312"/>
      <c r="J371" s="312"/>
      <c r="K371" s="312"/>
      <c r="L371" s="312"/>
      <c r="M371" s="312"/>
      <c r="N371" s="312"/>
      <c r="O371" s="312"/>
    </row>
    <row r="372" spans="1:15" x14ac:dyDescent="0.35">
      <c r="A372" s="45"/>
      <c r="B372" s="312"/>
      <c r="C372" s="312"/>
      <c r="D372" s="315" t="str">
        <f>IFERROR(VLOOKUP(C372,'SEAFO Codes'!M368:N818,2,FALSE), " ")</f>
        <v xml:space="preserve"> </v>
      </c>
      <c r="E372" s="312"/>
      <c r="F372" s="312"/>
      <c r="G372" s="312"/>
      <c r="H372" s="312"/>
      <c r="I372" s="312"/>
      <c r="J372" s="312"/>
      <c r="K372" s="312"/>
      <c r="L372" s="312"/>
      <c r="M372" s="312"/>
      <c r="N372" s="312"/>
      <c r="O372" s="312"/>
    </row>
    <row r="373" spans="1:15" x14ac:dyDescent="0.35">
      <c r="A373" s="45"/>
      <c r="B373" s="312"/>
      <c r="C373" s="312"/>
      <c r="D373" s="315" t="str">
        <f>IFERROR(VLOOKUP(C373,'SEAFO Codes'!M369:N819,2,FALSE), " ")</f>
        <v xml:space="preserve"> </v>
      </c>
      <c r="E373" s="312"/>
      <c r="F373" s="312"/>
      <c r="G373" s="312"/>
      <c r="H373" s="312"/>
      <c r="I373" s="312"/>
      <c r="J373" s="312"/>
      <c r="K373" s="312"/>
      <c r="L373" s="312"/>
      <c r="M373" s="312"/>
      <c r="N373" s="312"/>
      <c r="O373" s="312"/>
    </row>
    <row r="374" spans="1:15" x14ac:dyDescent="0.35">
      <c r="A374" s="45"/>
      <c r="B374" s="312"/>
      <c r="C374" s="312"/>
      <c r="D374" s="315" t="str">
        <f>IFERROR(VLOOKUP(C374,'SEAFO Codes'!M370:N820,2,FALSE), " ")</f>
        <v xml:space="preserve"> </v>
      </c>
      <c r="E374" s="312"/>
      <c r="F374" s="312"/>
      <c r="G374" s="312"/>
      <c r="H374" s="312"/>
      <c r="I374" s="312"/>
      <c r="J374" s="312"/>
      <c r="K374" s="312"/>
      <c r="L374" s="312"/>
      <c r="M374" s="312"/>
      <c r="N374" s="312"/>
      <c r="O374" s="312"/>
    </row>
    <row r="375" spans="1:15" x14ac:dyDescent="0.35">
      <c r="A375" s="45"/>
      <c r="B375" s="312"/>
      <c r="C375" s="312"/>
      <c r="D375" s="315" t="str">
        <f>IFERROR(VLOOKUP(C375,'SEAFO Codes'!M371:N821,2,FALSE), " ")</f>
        <v xml:space="preserve"> </v>
      </c>
      <c r="E375" s="312"/>
      <c r="F375" s="312"/>
      <c r="G375" s="312"/>
      <c r="H375" s="312"/>
      <c r="I375" s="312"/>
      <c r="J375" s="312"/>
      <c r="K375" s="312"/>
      <c r="L375" s="312"/>
      <c r="M375" s="312"/>
      <c r="N375" s="312"/>
      <c r="O375" s="312"/>
    </row>
    <row r="376" spans="1:15" x14ac:dyDescent="0.35">
      <c r="A376" s="45"/>
      <c r="B376" s="312"/>
      <c r="C376" s="312"/>
      <c r="D376" s="315" t="str">
        <f>IFERROR(VLOOKUP(C376,'SEAFO Codes'!M372:N822,2,FALSE), " ")</f>
        <v xml:space="preserve"> </v>
      </c>
      <c r="E376" s="312"/>
      <c r="F376" s="312"/>
      <c r="G376" s="312"/>
      <c r="H376" s="312"/>
      <c r="I376" s="312"/>
      <c r="J376" s="312"/>
      <c r="K376" s="312"/>
      <c r="L376" s="312"/>
      <c r="M376" s="312"/>
      <c r="N376" s="312"/>
      <c r="O376" s="312"/>
    </row>
    <row r="377" spans="1:15" x14ac:dyDescent="0.35">
      <c r="A377" s="45"/>
      <c r="B377" s="312"/>
      <c r="C377" s="312"/>
      <c r="D377" s="315" t="str">
        <f>IFERROR(VLOOKUP(C377,'SEAFO Codes'!M373:N823,2,FALSE), " ")</f>
        <v xml:space="preserve"> </v>
      </c>
      <c r="E377" s="312"/>
      <c r="F377" s="312"/>
      <c r="G377" s="312"/>
      <c r="H377" s="312"/>
      <c r="I377" s="312"/>
      <c r="J377" s="312"/>
      <c r="K377" s="312"/>
      <c r="L377" s="312"/>
      <c r="M377" s="312"/>
      <c r="N377" s="312"/>
      <c r="O377" s="312"/>
    </row>
    <row r="378" spans="1:15" x14ac:dyDescent="0.35">
      <c r="A378" s="45"/>
      <c r="B378" s="312"/>
      <c r="C378" s="312"/>
      <c r="D378" s="315" t="str">
        <f>IFERROR(VLOOKUP(C378,'SEAFO Codes'!M374:N824,2,FALSE), " ")</f>
        <v xml:space="preserve"> </v>
      </c>
      <c r="E378" s="312"/>
      <c r="F378" s="312"/>
      <c r="G378" s="312"/>
      <c r="H378" s="312"/>
      <c r="I378" s="312"/>
      <c r="J378" s="312"/>
      <c r="K378" s="312"/>
      <c r="L378" s="312"/>
      <c r="M378" s="312"/>
      <c r="N378" s="312"/>
      <c r="O378" s="312"/>
    </row>
    <row r="379" spans="1:15" x14ac:dyDescent="0.35">
      <c r="A379" s="45"/>
      <c r="B379" s="312"/>
      <c r="C379" s="312"/>
      <c r="D379" s="315" t="str">
        <f>IFERROR(VLOOKUP(C379,'SEAFO Codes'!M375:N825,2,FALSE), " ")</f>
        <v xml:space="preserve"> </v>
      </c>
      <c r="E379" s="312"/>
      <c r="F379" s="312"/>
      <c r="G379" s="312"/>
      <c r="H379" s="312"/>
      <c r="I379" s="312"/>
      <c r="J379" s="312"/>
      <c r="K379" s="312"/>
      <c r="L379" s="312"/>
      <c r="M379" s="312"/>
      <c r="N379" s="312"/>
      <c r="O379" s="312"/>
    </row>
    <row r="380" spans="1:15" x14ac:dyDescent="0.35">
      <c r="A380" s="45"/>
      <c r="B380" s="312"/>
      <c r="C380" s="312"/>
      <c r="D380" s="315" t="str">
        <f>IFERROR(VLOOKUP(C380,'SEAFO Codes'!M376:N826,2,FALSE), " ")</f>
        <v xml:space="preserve"> </v>
      </c>
      <c r="E380" s="312"/>
      <c r="F380" s="312"/>
      <c r="G380" s="312"/>
      <c r="H380" s="312"/>
      <c r="I380" s="312"/>
      <c r="J380" s="312"/>
      <c r="K380" s="312"/>
      <c r="L380" s="312"/>
      <c r="M380" s="312"/>
      <c r="N380" s="312"/>
      <c r="O380" s="312"/>
    </row>
    <row r="381" spans="1:15" x14ac:dyDescent="0.35">
      <c r="A381" s="45"/>
      <c r="B381" s="312"/>
      <c r="C381" s="312"/>
      <c r="D381" s="315" t="str">
        <f>IFERROR(VLOOKUP(C381,'SEAFO Codes'!M377:N827,2,FALSE), " ")</f>
        <v xml:space="preserve"> </v>
      </c>
      <c r="E381" s="312"/>
      <c r="F381" s="312"/>
      <c r="G381" s="312"/>
      <c r="H381" s="312"/>
      <c r="I381" s="312"/>
      <c r="J381" s="312"/>
      <c r="K381" s="312"/>
      <c r="L381" s="312"/>
      <c r="M381" s="312"/>
      <c r="N381" s="312"/>
      <c r="O381" s="312"/>
    </row>
    <row r="382" spans="1:15" x14ac:dyDescent="0.35">
      <c r="A382" s="45"/>
      <c r="B382" s="312"/>
      <c r="C382" s="312"/>
      <c r="D382" s="315" t="str">
        <f>IFERROR(VLOOKUP(C382,'SEAFO Codes'!M378:N828,2,FALSE), " ")</f>
        <v xml:space="preserve"> </v>
      </c>
      <c r="E382" s="312"/>
      <c r="F382" s="312"/>
      <c r="G382" s="312"/>
      <c r="H382" s="312"/>
      <c r="I382" s="312"/>
      <c r="J382" s="312"/>
      <c r="K382" s="312"/>
      <c r="L382" s="312"/>
      <c r="M382" s="312"/>
      <c r="N382" s="312"/>
      <c r="O382" s="312"/>
    </row>
    <row r="383" spans="1:15" x14ac:dyDescent="0.35">
      <c r="A383" s="45"/>
      <c r="B383" s="312"/>
      <c r="C383" s="312"/>
      <c r="D383" s="315" t="str">
        <f>IFERROR(VLOOKUP(C383,'SEAFO Codes'!M379:N829,2,FALSE), " ")</f>
        <v xml:space="preserve"> </v>
      </c>
      <c r="E383" s="312"/>
      <c r="F383" s="312"/>
      <c r="G383" s="312"/>
      <c r="H383" s="312"/>
      <c r="I383" s="312"/>
      <c r="J383" s="312"/>
      <c r="K383" s="312"/>
      <c r="L383" s="312"/>
      <c r="M383" s="312"/>
      <c r="N383" s="312"/>
      <c r="O383" s="312"/>
    </row>
    <row r="384" spans="1:15" x14ac:dyDescent="0.35">
      <c r="A384" s="45"/>
      <c r="B384" s="312"/>
      <c r="C384" s="312"/>
      <c r="D384" s="315" t="str">
        <f>IFERROR(VLOOKUP(C384,'SEAFO Codes'!M380:N830,2,FALSE), " ")</f>
        <v xml:space="preserve"> </v>
      </c>
      <c r="E384" s="312"/>
      <c r="F384" s="312"/>
      <c r="G384" s="312"/>
      <c r="H384" s="312"/>
      <c r="I384" s="312"/>
      <c r="J384" s="312"/>
      <c r="K384" s="312"/>
      <c r="L384" s="312"/>
      <c r="M384" s="312"/>
      <c r="N384" s="312"/>
      <c r="O384" s="312"/>
    </row>
    <row r="385" spans="1:15" x14ac:dyDescent="0.35">
      <c r="A385" s="45"/>
      <c r="B385" s="312"/>
      <c r="C385" s="312"/>
      <c r="D385" s="315" t="str">
        <f>IFERROR(VLOOKUP(C385,'SEAFO Codes'!M381:N831,2,FALSE), " ")</f>
        <v xml:space="preserve"> </v>
      </c>
      <c r="E385" s="312"/>
      <c r="F385" s="312"/>
      <c r="G385" s="312"/>
      <c r="H385" s="312"/>
      <c r="I385" s="312"/>
      <c r="J385" s="312"/>
      <c r="K385" s="312"/>
      <c r="L385" s="312"/>
      <c r="M385" s="312"/>
      <c r="N385" s="312"/>
      <c r="O385" s="312"/>
    </row>
    <row r="386" spans="1:15" x14ac:dyDescent="0.35">
      <c r="A386" s="45"/>
      <c r="B386" s="312"/>
      <c r="C386" s="312"/>
      <c r="D386" s="315" t="str">
        <f>IFERROR(VLOOKUP(C386,'SEAFO Codes'!M382:N832,2,FALSE), " ")</f>
        <v xml:space="preserve"> </v>
      </c>
      <c r="E386" s="312"/>
      <c r="F386" s="312"/>
      <c r="G386" s="312"/>
      <c r="H386" s="312"/>
      <c r="I386" s="312"/>
      <c r="J386" s="312"/>
      <c r="K386" s="312"/>
      <c r="L386" s="312"/>
      <c r="M386" s="312"/>
      <c r="N386" s="312"/>
      <c r="O386" s="312"/>
    </row>
    <row r="387" spans="1:15" x14ac:dyDescent="0.35">
      <c r="A387" s="45"/>
      <c r="B387" s="312"/>
      <c r="C387" s="312"/>
      <c r="D387" s="315" t="str">
        <f>IFERROR(VLOOKUP(C387,'SEAFO Codes'!M383:N833,2,FALSE), " ")</f>
        <v xml:space="preserve"> </v>
      </c>
      <c r="E387" s="312"/>
      <c r="F387" s="312"/>
      <c r="G387" s="312"/>
      <c r="H387" s="312"/>
      <c r="I387" s="312"/>
      <c r="J387" s="312"/>
      <c r="K387" s="312"/>
      <c r="L387" s="312"/>
      <c r="M387" s="312"/>
      <c r="N387" s="312"/>
      <c r="O387" s="312"/>
    </row>
    <row r="388" spans="1:15" x14ac:dyDescent="0.35">
      <c r="A388" s="45"/>
      <c r="B388" s="312"/>
      <c r="C388" s="312"/>
      <c r="D388" s="315" t="str">
        <f>IFERROR(VLOOKUP(C388,'SEAFO Codes'!M384:N834,2,FALSE), " ")</f>
        <v xml:space="preserve"> </v>
      </c>
      <c r="E388" s="312"/>
      <c r="F388" s="312"/>
      <c r="G388" s="312"/>
      <c r="H388" s="312"/>
      <c r="I388" s="312"/>
      <c r="J388" s="312"/>
      <c r="K388" s="312"/>
      <c r="L388" s="312"/>
      <c r="M388" s="312"/>
      <c r="N388" s="312"/>
      <c r="O388" s="312"/>
    </row>
    <row r="389" spans="1:15" x14ac:dyDescent="0.35">
      <c r="A389" s="45"/>
      <c r="B389" s="312"/>
      <c r="C389" s="312"/>
      <c r="D389" s="315" t="str">
        <f>IFERROR(VLOOKUP(C389,'SEAFO Codes'!M385:N835,2,FALSE), " ")</f>
        <v xml:space="preserve"> </v>
      </c>
      <c r="E389" s="312"/>
      <c r="F389" s="312"/>
      <c r="G389" s="312"/>
      <c r="H389" s="312"/>
      <c r="I389" s="312"/>
      <c r="J389" s="312"/>
      <c r="K389" s="312"/>
      <c r="L389" s="312"/>
      <c r="M389" s="312"/>
      <c r="N389" s="312"/>
      <c r="O389" s="312"/>
    </row>
    <row r="390" spans="1:15" x14ac:dyDescent="0.35">
      <c r="A390" s="45"/>
      <c r="B390" s="312"/>
      <c r="C390" s="312"/>
      <c r="D390" s="315" t="str">
        <f>IFERROR(VLOOKUP(C390,'SEAFO Codes'!M386:N836,2,FALSE), " ")</f>
        <v xml:space="preserve"> </v>
      </c>
      <c r="E390" s="312"/>
      <c r="F390" s="312"/>
      <c r="G390" s="312"/>
      <c r="H390" s="312"/>
      <c r="I390" s="312"/>
      <c r="J390" s="312"/>
      <c r="K390" s="312"/>
      <c r="L390" s="312"/>
      <c r="M390" s="312"/>
      <c r="N390" s="312"/>
      <c r="O390" s="312"/>
    </row>
    <row r="391" spans="1:15" x14ac:dyDescent="0.35">
      <c r="A391" s="45"/>
      <c r="B391" s="312"/>
      <c r="C391" s="312"/>
      <c r="D391" s="315" t="str">
        <f>IFERROR(VLOOKUP(C391,'SEAFO Codes'!M387:N837,2,FALSE), " ")</f>
        <v xml:space="preserve"> </v>
      </c>
      <c r="E391" s="312"/>
      <c r="F391" s="312"/>
      <c r="G391" s="312"/>
      <c r="H391" s="312"/>
      <c r="I391" s="312"/>
      <c r="J391" s="312"/>
      <c r="K391" s="312"/>
      <c r="L391" s="312"/>
      <c r="M391" s="312"/>
      <c r="N391" s="312"/>
      <c r="O391" s="312"/>
    </row>
    <row r="392" spans="1:15" x14ac:dyDescent="0.35">
      <c r="A392" s="45"/>
      <c r="B392" s="312"/>
      <c r="C392" s="312"/>
      <c r="D392" s="315" t="str">
        <f>IFERROR(VLOOKUP(C392,'SEAFO Codes'!M388:N838,2,FALSE), " ")</f>
        <v xml:space="preserve"> </v>
      </c>
      <c r="E392" s="312"/>
      <c r="F392" s="312"/>
      <c r="G392" s="312"/>
      <c r="H392" s="312"/>
      <c r="I392" s="312"/>
      <c r="J392" s="312"/>
      <c r="K392" s="312"/>
      <c r="L392" s="312"/>
      <c r="M392" s="312"/>
      <c r="N392" s="312"/>
      <c r="O392" s="312"/>
    </row>
    <row r="393" spans="1:15" x14ac:dyDescent="0.35">
      <c r="A393" s="45"/>
      <c r="B393" s="312"/>
      <c r="C393" s="312"/>
      <c r="D393" s="315" t="str">
        <f>IFERROR(VLOOKUP(C393,'SEAFO Codes'!M389:N839,2,FALSE), " ")</f>
        <v xml:space="preserve"> </v>
      </c>
      <c r="E393" s="312"/>
      <c r="F393" s="312"/>
      <c r="G393" s="312"/>
      <c r="H393" s="312"/>
      <c r="I393" s="312"/>
      <c r="J393" s="312"/>
      <c r="K393" s="312"/>
      <c r="L393" s="312"/>
      <c r="M393" s="312"/>
      <c r="N393" s="312"/>
      <c r="O393" s="312"/>
    </row>
    <row r="394" spans="1:15" x14ac:dyDescent="0.35">
      <c r="A394" s="45"/>
      <c r="B394" s="312"/>
      <c r="C394" s="312"/>
      <c r="D394" s="315" t="str">
        <f>IFERROR(VLOOKUP(C394,'SEAFO Codes'!M390:N840,2,FALSE), " ")</f>
        <v xml:space="preserve"> </v>
      </c>
      <c r="E394" s="312"/>
      <c r="F394" s="312"/>
      <c r="G394" s="312"/>
      <c r="H394" s="312"/>
      <c r="I394" s="312"/>
      <c r="J394" s="312"/>
      <c r="K394" s="312"/>
      <c r="L394" s="312"/>
      <c r="M394" s="312"/>
      <c r="N394" s="312"/>
      <c r="O394" s="312"/>
    </row>
    <row r="395" spans="1:15" x14ac:dyDescent="0.35">
      <c r="A395" s="45"/>
      <c r="B395" s="312"/>
      <c r="C395" s="312"/>
      <c r="D395" s="315" t="str">
        <f>IFERROR(VLOOKUP(C395,'SEAFO Codes'!M391:N841,2,FALSE), " ")</f>
        <v xml:space="preserve"> </v>
      </c>
      <c r="E395" s="312"/>
      <c r="F395" s="312"/>
      <c r="G395" s="312"/>
      <c r="H395" s="312"/>
      <c r="I395" s="312"/>
      <c r="J395" s="312"/>
      <c r="K395" s="312"/>
      <c r="L395" s="312"/>
      <c r="M395" s="312"/>
      <c r="N395" s="312"/>
      <c r="O395" s="312"/>
    </row>
    <row r="396" spans="1:15" x14ac:dyDescent="0.35">
      <c r="A396" s="45"/>
      <c r="B396" s="312"/>
      <c r="C396" s="312"/>
      <c r="D396" s="315" t="str">
        <f>IFERROR(VLOOKUP(C396,'SEAFO Codes'!M392:N842,2,FALSE), " ")</f>
        <v xml:space="preserve"> </v>
      </c>
      <c r="E396" s="312"/>
      <c r="F396" s="312"/>
      <c r="G396" s="312"/>
      <c r="H396" s="312"/>
      <c r="I396" s="312"/>
      <c r="J396" s="312"/>
      <c r="K396" s="312"/>
      <c r="L396" s="312"/>
      <c r="M396" s="312"/>
      <c r="N396" s="312"/>
      <c r="O396" s="312"/>
    </row>
    <row r="397" spans="1:15" x14ac:dyDescent="0.35">
      <c r="A397" s="45"/>
      <c r="B397" s="312"/>
      <c r="C397" s="312"/>
      <c r="D397" s="315" t="str">
        <f>IFERROR(VLOOKUP(C397,'SEAFO Codes'!M393:N843,2,FALSE), " ")</f>
        <v xml:space="preserve"> </v>
      </c>
      <c r="E397" s="312"/>
      <c r="F397" s="312"/>
      <c r="G397" s="312"/>
      <c r="H397" s="312"/>
      <c r="I397" s="312"/>
      <c r="J397" s="312"/>
      <c r="K397" s="312"/>
      <c r="L397" s="312"/>
      <c r="M397" s="312"/>
      <c r="N397" s="312"/>
      <c r="O397" s="312"/>
    </row>
    <row r="398" spans="1:15" x14ac:dyDescent="0.35">
      <c r="A398" s="45"/>
      <c r="B398" s="312"/>
      <c r="C398" s="312"/>
      <c r="D398" s="315" t="str">
        <f>IFERROR(VLOOKUP(C398,'SEAFO Codes'!M394:N844,2,FALSE), " ")</f>
        <v xml:space="preserve"> </v>
      </c>
      <c r="E398" s="312"/>
      <c r="F398" s="312"/>
      <c r="G398" s="312"/>
      <c r="H398" s="312"/>
      <c r="I398" s="312"/>
      <c r="J398" s="312"/>
      <c r="K398" s="312"/>
      <c r="L398" s="312"/>
      <c r="M398" s="312"/>
      <c r="N398" s="312"/>
      <c r="O398" s="312"/>
    </row>
    <row r="399" spans="1:15" x14ac:dyDescent="0.35">
      <c r="A399" s="45"/>
      <c r="B399" s="312"/>
      <c r="C399" s="312"/>
      <c r="D399" s="315" t="str">
        <f>IFERROR(VLOOKUP(C399,'SEAFO Codes'!M395:N845,2,FALSE), " ")</f>
        <v xml:space="preserve"> </v>
      </c>
      <c r="E399" s="312"/>
      <c r="F399" s="312"/>
      <c r="G399" s="312"/>
      <c r="H399" s="312"/>
      <c r="I399" s="312"/>
      <c r="J399" s="312"/>
      <c r="K399" s="312"/>
      <c r="L399" s="312"/>
      <c r="M399" s="312"/>
      <c r="N399" s="312"/>
      <c r="O399" s="312"/>
    </row>
    <row r="400" spans="1:15" x14ac:dyDescent="0.35">
      <c r="A400" s="45"/>
      <c r="B400" s="312"/>
      <c r="C400" s="312"/>
      <c r="D400" s="315" t="str">
        <f>IFERROR(VLOOKUP(C400,'SEAFO Codes'!M396:N846,2,FALSE), " ")</f>
        <v xml:space="preserve"> </v>
      </c>
      <c r="E400" s="312"/>
      <c r="F400" s="312"/>
      <c r="G400" s="312"/>
      <c r="H400" s="312"/>
      <c r="I400" s="312"/>
      <c r="J400" s="312"/>
      <c r="K400" s="312"/>
      <c r="L400" s="312"/>
      <c r="M400" s="312"/>
      <c r="N400" s="312"/>
      <c r="O400" s="312"/>
    </row>
    <row r="401" spans="1:15" x14ac:dyDescent="0.35">
      <c r="A401" s="45"/>
      <c r="B401" s="312"/>
      <c r="C401" s="312"/>
      <c r="D401" s="315" t="str">
        <f>IFERROR(VLOOKUP(C401,'SEAFO Codes'!M397:N847,2,FALSE), " ")</f>
        <v xml:space="preserve"> </v>
      </c>
      <c r="E401" s="312"/>
      <c r="F401" s="312"/>
      <c r="G401" s="312"/>
      <c r="H401" s="312"/>
      <c r="I401" s="312"/>
      <c r="J401" s="312"/>
      <c r="K401" s="312"/>
      <c r="L401" s="312"/>
      <c r="M401" s="312"/>
      <c r="N401" s="312"/>
      <c r="O401" s="312"/>
    </row>
    <row r="402" spans="1:15" x14ac:dyDescent="0.35">
      <c r="A402" s="45"/>
      <c r="B402" s="312"/>
      <c r="C402" s="312"/>
      <c r="D402" s="315" t="str">
        <f>IFERROR(VLOOKUP(C402,'SEAFO Codes'!M398:N848,2,FALSE), " ")</f>
        <v xml:space="preserve"> </v>
      </c>
      <c r="E402" s="312"/>
      <c r="F402" s="312"/>
      <c r="G402" s="312"/>
      <c r="H402" s="312"/>
      <c r="I402" s="312"/>
      <c r="J402" s="312"/>
      <c r="K402" s="312"/>
      <c r="L402" s="312"/>
      <c r="M402" s="312"/>
      <c r="N402" s="312"/>
      <c r="O402" s="312"/>
    </row>
    <row r="403" spans="1:15" x14ac:dyDescent="0.35">
      <c r="A403" s="45"/>
      <c r="B403" s="312"/>
      <c r="C403" s="312"/>
      <c r="D403" s="315" t="str">
        <f>IFERROR(VLOOKUP(C403,'SEAFO Codes'!M399:N849,2,FALSE), " ")</f>
        <v xml:space="preserve"> </v>
      </c>
      <c r="E403" s="312"/>
      <c r="F403" s="312"/>
      <c r="G403" s="312"/>
      <c r="H403" s="312"/>
      <c r="I403" s="312"/>
      <c r="J403" s="312"/>
      <c r="K403" s="312"/>
      <c r="L403" s="312"/>
      <c r="M403" s="312"/>
      <c r="N403" s="312"/>
      <c r="O403" s="312"/>
    </row>
    <row r="404" spans="1:15" x14ac:dyDescent="0.35">
      <c r="A404" s="45"/>
      <c r="B404" s="312"/>
      <c r="C404" s="312"/>
      <c r="D404" s="315" t="str">
        <f>IFERROR(VLOOKUP(C404,'SEAFO Codes'!M400:N850,2,FALSE), " ")</f>
        <v xml:space="preserve"> </v>
      </c>
      <c r="E404" s="312"/>
      <c r="F404" s="312"/>
      <c r="G404" s="312"/>
      <c r="H404" s="312"/>
      <c r="I404" s="312"/>
      <c r="J404" s="312"/>
      <c r="K404" s="312"/>
      <c r="L404" s="312"/>
      <c r="M404" s="312"/>
      <c r="N404" s="312"/>
      <c r="O404" s="312"/>
    </row>
    <row r="405" spans="1:15" x14ac:dyDescent="0.35">
      <c r="A405" s="45"/>
      <c r="B405" s="312"/>
      <c r="C405" s="312"/>
      <c r="D405" s="315" t="str">
        <f>IFERROR(VLOOKUP(C405,'SEAFO Codes'!M401:N851,2,FALSE), " ")</f>
        <v xml:space="preserve"> </v>
      </c>
      <c r="E405" s="312"/>
      <c r="F405" s="312"/>
      <c r="G405" s="312"/>
      <c r="H405" s="312"/>
      <c r="I405" s="312"/>
      <c r="J405" s="312"/>
      <c r="K405" s="312"/>
      <c r="L405" s="312"/>
      <c r="M405" s="312"/>
      <c r="N405" s="312"/>
      <c r="O405" s="312"/>
    </row>
    <row r="406" spans="1:15" x14ac:dyDescent="0.35">
      <c r="A406" s="45"/>
      <c r="B406" s="312"/>
      <c r="C406" s="312"/>
      <c r="D406" s="315" t="str">
        <f>IFERROR(VLOOKUP(C406,'SEAFO Codes'!M402:N852,2,FALSE), " ")</f>
        <v xml:space="preserve"> </v>
      </c>
      <c r="E406" s="312"/>
      <c r="F406" s="312"/>
      <c r="G406" s="312"/>
      <c r="H406" s="312"/>
      <c r="I406" s="312"/>
      <c r="J406" s="312"/>
      <c r="K406" s="312"/>
      <c r="L406" s="312"/>
      <c r="M406" s="312"/>
      <c r="N406" s="312"/>
      <c r="O406" s="312"/>
    </row>
    <row r="407" spans="1:15" x14ac:dyDescent="0.35">
      <c r="A407" s="45"/>
      <c r="B407" s="312"/>
      <c r="C407" s="312"/>
      <c r="D407" s="315" t="str">
        <f>IFERROR(VLOOKUP(C407,'SEAFO Codes'!M403:N853,2,FALSE), " ")</f>
        <v xml:space="preserve"> </v>
      </c>
      <c r="E407" s="312"/>
      <c r="F407" s="312"/>
      <c r="G407" s="312"/>
      <c r="H407" s="312"/>
      <c r="I407" s="312"/>
      <c r="J407" s="312"/>
      <c r="K407" s="312"/>
      <c r="L407" s="312"/>
      <c r="M407" s="312"/>
      <c r="N407" s="312"/>
      <c r="O407" s="312"/>
    </row>
    <row r="408" spans="1:15" x14ac:dyDescent="0.35">
      <c r="A408" s="45"/>
      <c r="B408" s="312"/>
      <c r="C408" s="312"/>
      <c r="D408" s="315" t="str">
        <f>IFERROR(VLOOKUP(C408,'SEAFO Codes'!M404:N854,2,FALSE), " ")</f>
        <v xml:space="preserve"> </v>
      </c>
      <c r="E408" s="312"/>
      <c r="F408" s="312"/>
      <c r="G408" s="312"/>
      <c r="H408" s="312"/>
      <c r="I408" s="312"/>
      <c r="J408" s="312"/>
      <c r="K408" s="312"/>
      <c r="L408" s="312"/>
      <c r="M408" s="312"/>
      <c r="N408" s="312"/>
      <c r="O408" s="312"/>
    </row>
    <row r="409" spans="1:15" x14ac:dyDescent="0.35">
      <c r="A409" s="45"/>
      <c r="B409" s="312"/>
      <c r="C409" s="312"/>
      <c r="D409" s="315" t="str">
        <f>IFERROR(VLOOKUP(C409,'SEAFO Codes'!M405:N855,2,FALSE), " ")</f>
        <v xml:space="preserve"> </v>
      </c>
      <c r="E409" s="312"/>
      <c r="F409" s="312"/>
      <c r="G409" s="312"/>
      <c r="H409" s="312"/>
      <c r="I409" s="312"/>
      <c r="J409" s="312"/>
      <c r="K409" s="312"/>
      <c r="L409" s="312"/>
      <c r="M409" s="312"/>
      <c r="N409" s="312"/>
      <c r="O409" s="312"/>
    </row>
    <row r="410" spans="1:15" x14ac:dyDescent="0.35">
      <c r="A410" s="45"/>
      <c r="B410" s="312"/>
      <c r="C410" s="312"/>
      <c r="D410" s="315" t="str">
        <f>IFERROR(VLOOKUP(C410,'SEAFO Codes'!M406:N856,2,FALSE), " ")</f>
        <v xml:space="preserve"> </v>
      </c>
      <c r="E410" s="312"/>
      <c r="F410" s="312"/>
      <c r="G410" s="312"/>
      <c r="H410" s="312"/>
      <c r="I410" s="312"/>
      <c r="J410" s="312"/>
      <c r="K410" s="312"/>
      <c r="L410" s="312"/>
      <c r="M410" s="312"/>
      <c r="N410" s="312"/>
      <c r="O410" s="312"/>
    </row>
    <row r="411" spans="1:15" x14ac:dyDescent="0.35">
      <c r="A411" s="45"/>
      <c r="B411" s="312"/>
      <c r="C411" s="312"/>
      <c r="D411" s="315" t="str">
        <f>IFERROR(VLOOKUP(C411,'SEAFO Codes'!M407:N857,2,FALSE), " ")</f>
        <v xml:space="preserve"> </v>
      </c>
      <c r="E411" s="312"/>
      <c r="F411" s="312"/>
      <c r="G411" s="312"/>
      <c r="H411" s="312"/>
      <c r="I411" s="312"/>
      <c r="J411" s="312"/>
      <c r="K411" s="312"/>
      <c r="L411" s="312"/>
      <c r="M411" s="312"/>
      <c r="N411" s="312"/>
      <c r="O411" s="312"/>
    </row>
    <row r="412" spans="1:15" x14ac:dyDescent="0.35">
      <c r="A412" s="45"/>
      <c r="B412" s="312"/>
      <c r="C412" s="312"/>
      <c r="D412" s="315" t="str">
        <f>IFERROR(VLOOKUP(C412,'SEAFO Codes'!M408:N858,2,FALSE), " ")</f>
        <v xml:space="preserve"> </v>
      </c>
      <c r="E412" s="312"/>
      <c r="F412" s="312"/>
      <c r="G412" s="312"/>
      <c r="H412" s="312"/>
      <c r="I412" s="312"/>
      <c r="J412" s="312"/>
      <c r="K412" s="312"/>
      <c r="L412" s="312"/>
      <c r="M412" s="312"/>
      <c r="N412" s="312"/>
      <c r="O412" s="312"/>
    </row>
    <row r="413" spans="1:15" x14ac:dyDescent="0.35">
      <c r="A413" s="45"/>
      <c r="B413" s="312"/>
      <c r="C413" s="312"/>
      <c r="D413" s="315" t="str">
        <f>IFERROR(VLOOKUP(C413,'SEAFO Codes'!M409:N859,2,FALSE), " ")</f>
        <v xml:space="preserve"> </v>
      </c>
      <c r="E413" s="312"/>
      <c r="F413" s="312"/>
      <c r="G413" s="312"/>
      <c r="H413" s="312"/>
      <c r="I413" s="312"/>
      <c r="J413" s="312"/>
      <c r="K413" s="312"/>
      <c r="L413" s="312"/>
      <c r="M413" s="312"/>
      <c r="N413" s="312"/>
      <c r="O413" s="312"/>
    </row>
    <row r="414" spans="1:15" x14ac:dyDescent="0.35">
      <c r="A414" s="45"/>
      <c r="B414" s="312"/>
      <c r="C414" s="312"/>
      <c r="D414" s="315" t="str">
        <f>IFERROR(VLOOKUP(C414,'SEAFO Codes'!M410:N860,2,FALSE), " ")</f>
        <v xml:space="preserve"> </v>
      </c>
      <c r="E414" s="312"/>
      <c r="F414" s="312"/>
      <c r="G414" s="312"/>
      <c r="H414" s="312"/>
      <c r="I414" s="312"/>
      <c r="J414" s="312"/>
      <c r="K414" s="312"/>
      <c r="L414" s="312"/>
      <c r="M414" s="312"/>
      <c r="N414" s="312"/>
      <c r="O414" s="312"/>
    </row>
    <row r="415" spans="1:15" x14ac:dyDescent="0.35">
      <c r="A415" s="45"/>
      <c r="B415" s="312"/>
      <c r="C415" s="312"/>
      <c r="D415" s="315" t="str">
        <f>IFERROR(VLOOKUP(C415,'SEAFO Codes'!M411:N861,2,FALSE), " ")</f>
        <v xml:space="preserve"> </v>
      </c>
      <c r="E415" s="312"/>
      <c r="F415" s="312"/>
      <c r="G415" s="312"/>
      <c r="H415" s="312"/>
      <c r="I415" s="312"/>
      <c r="J415" s="312"/>
      <c r="K415" s="312"/>
      <c r="L415" s="312"/>
      <c r="M415" s="312"/>
      <c r="N415" s="312"/>
      <c r="O415" s="312"/>
    </row>
    <row r="416" spans="1:15" x14ac:dyDescent="0.35">
      <c r="A416" s="45"/>
      <c r="B416" s="312"/>
      <c r="C416" s="312"/>
      <c r="D416" s="315" t="str">
        <f>IFERROR(VLOOKUP(C416,'SEAFO Codes'!M412:N862,2,FALSE), " ")</f>
        <v xml:space="preserve"> </v>
      </c>
      <c r="E416" s="312"/>
      <c r="F416" s="312"/>
      <c r="G416" s="312"/>
      <c r="H416" s="312"/>
      <c r="I416" s="312"/>
      <c r="J416" s="312"/>
      <c r="K416" s="312"/>
      <c r="L416" s="312"/>
      <c r="M416" s="312"/>
      <c r="N416" s="312"/>
      <c r="O416" s="312"/>
    </row>
    <row r="417" spans="1:15" x14ac:dyDescent="0.35">
      <c r="A417" s="45"/>
      <c r="B417" s="312"/>
      <c r="C417" s="312"/>
      <c r="D417" s="315" t="str">
        <f>IFERROR(VLOOKUP(C417,'SEAFO Codes'!M413:N863,2,FALSE), " ")</f>
        <v xml:space="preserve"> </v>
      </c>
      <c r="E417" s="312"/>
      <c r="F417" s="312"/>
      <c r="G417" s="312"/>
      <c r="H417" s="312"/>
      <c r="I417" s="312"/>
      <c r="J417" s="312"/>
      <c r="K417" s="312"/>
      <c r="L417" s="312"/>
      <c r="M417" s="312"/>
      <c r="N417" s="312"/>
      <c r="O417" s="312"/>
    </row>
    <row r="418" spans="1:15" x14ac:dyDescent="0.35">
      <c r="A418" s="45"/>
      <c r="B418" s="312"/>
      <c r="C418" s="312"/>
      <c r="D418" s="315" t="str">
        <f>IFERROR(VLOOKUP(C418,'SEAFO Codes'!M414:N864,2,FALSE), " ")</f>
        <v xml:space="preserve"> </v>
      </c>
      <c r="E418" s="312"/>
      <c r="F418" s="312"/>
      <c r="G418" s="312"/>
      <c r="H418" s="312"/>
      <c r="I418" s="312"/>
      <c r="J418" s="312"/>
      <c r="K418" s="312"/>
      <c r="L418" s="312"/>
      <c r="M418" s="312"/>
      <c r="N418" s="312"/>
      <c r="O418" s="312"/>
    </row>
    <row r="419" spans="1:15" x14ac:dyDescent="0.35">
      <c r="A419" s="45"/>
      <c r="B419" s="312"/>
      <c r="C419" s="312"/>
      <c r="D419" s="315" t="str">
        <f>IFERROR(VLOOKUP(C419,'SEAFO Codes'!M415:N865,2,FALSE), " ")</f>
        <v xml:space="preserve"> </v>
      </c>
      <c r="E419" s="312"/>
      <c r="F419" s="312"/>
      <c r="G419" s="312"/>
      <c r="H419" s="312"/>
      <c r="I419" s="312"/>
      <c r="J419" s="312"/>
      <c r="K419" s="312"/>
      <c r="L419" s="312"/>
      <c r="M419" s="312"/>
      <c r="N419" s="312"/>
      <c r="O419" s="312"/>
    </row>
    <row r="420" spans="1:15" x14ac:dyDescent="0.35">
      <c r="A420" s="45"/>
      <c r="B420" s="312"/>
      <c r="C420" s="312"/>
      <c r="D420" s="315" t="str">
        <f>IFERROR(VLOOKUP(C420,'SEAFO Codes'!M416:N866,2,FALSE), " ")</f>
        <v xml:space="preserve"> </v>
      </c>
      <c r="E420" s="312"/>
      <c r="F420" s="312"/>
      <c r="G420" s="312"/>
      <c r="H420" s="312"/>
      <c r="I420" s="312"/>
      <c r="J420" s="312"/>
      <c r="K420" s="312"/>
      <c r="L420" s="312"/>
      <c r="M420" s="312"/>
      <c r="N420" s="312"/>
      <c r="O420" s="312"/>
    </row>
    <row r="421" spans="1:15" x14ac:dyDescent="0.35">
      <c r="A421" s="45"/>
      <c r="B421" s="312"/>
      <c r="C421" s="312"/>
      <c r="D421" s="315" t="str">
        <f>IFERROR(VLOOKUP(C421,'SEAFO Codes'!M417:N867,2,FALSE), " ")</f>
        <v xml:space="preserve"> </v>
      </c>
      <c r="E421" s="312"/>
      <c r="F421" s="312"/>
      <c r="G421" s="312"/>
      <c r="H421" s="312"/>
      <c r="I421" s="312"/>
      <c r="J421" s="312"/>
      <c r="K421" s="312"/>
      <c r="L421" s="312"/>
      <c r="M421" s="312"/>
      <c r="N421" s="312"/>
      <c r="O421" s="312"/>
    </row>
    <row r="422" spans="1:15" x14ac:dyDescent="0.35">
      <c r="A422" s="45"/>
      <c r="B422" s="312"/>
      <c r="C422" s="312"/>
      <c r="D422" s="315" t="str">
        <f>IFERROR(VLOOKUP(C422,'SEAFO Codes'!M418:N868,2,FALSE), " ")</f>
        <v xml:space="preserve"> </v>
      </c>
      <c r="E422" s="312"/>
      <c r="F422" s="312"/>
      <c r="G422" s="312"/>
      <c r="H422" s="312"/>
      <c r="I422" s="312"/>
      <c r="J422" s="312"/>
      <c r="K422" s="312"/>
      <c r="L422" s="312"/>
      <c r="M422" s="312"/>
      <c r="N422" s="312"/>
      <c r="O422" s="312"/>
    </row>
    <row r="423" spans="1:15" x14ac:dyDescent="0.35">
      <c r="A423" s="45"/>
      <c r="B423" s="312"/>
      <c r="C423" s="312"/>
      <c r="D423" s="315" t="str">
        <f>IFERROR(VLOOKUP(C423,'SEAFO Codes'!M419:N869,2,FALSE), " ")</f>
        <v xml:space="preserve"> </v>
      </c>
      <c r="E423" s="312"/>
      <c r="F423" s="312"/>
      <c r="G423" s="312"/>
      <c r="H423" s="312"/>
      <c r="I423" s="312"/>
      <c r="J423" s="312"/>
      <c r="K423" s="312"/>
      <c r="L423" s="312"/>
      <c r="M423" s="312"/>
      <c r="N423" s="312"/>
      <c r="O423" s="312"/>
    </row>
    <row r="424" spans="1:15" x14ac:dyDescent="0.35">
      <c r="A424" s="45"/>
      <c r="B424" s="312"/>
      <c r="C424" s="312"/>
      <c r="D424" s="315" t="str">
        <f>IFERROR(VLOOKUP(C424,'SEAFO Codes'!M420:N870,2,FALSE), " ")</f>
        <v xml:space="preserve"> </v>
      </c>
      <c r="E424" s="312"/>
      <c r="F424" s="312"/>
      <c r="G424" s="312"/>
      <c r="H424" s="312"/>
      <c r="I424" s="312"/>
      <c r="J424" s="312"/>
      <c r="K424" s="312"/>
      <c r="L424" s="312"/>
      <c r="M424" s="312"/>
      <c r="N424" s="312"/>
      <c r="O424" s="312"/>
    </row>
    <row r="425" spans="1:15" x14ac:dyDescent="0.35">
      <c r="A425" s="45"/>
      <c r="B425" s="312"/>
      <c r="C425" s="312"/>
      <c r="D425" s="315" t="str">
        <f>IFERROR(VLOOKUP(C425,'SEAFO Codes'!M421:N871,2,FALSE), " ")</f>
        <v xml:space="preserve"> </v>
      </c>
      <c r="E425" s="312"/>
      <c r="F425" s="312"/>
      <c r="G425" s="312"/>
      <c r="H425" s="312"/>
      <c r="I425" s="312"/>
      <c r="J425" s="312"/>
      <c r="K425" s="312"/>
      <c r="L425" s="312"/>
      <c r="M425" s="312"/>
      <c r="N425" s="312"/>
      <c r="O425" s="312"/>
    </row>
    <row r="426" spans="1:15" x14ac:dyDescent="0.35">
      <c r="A426" s="45"/>
      <c r="B426" s="312"/>
      <c r="C426" s="312"/>
      <c r="D426" s="315" t="str">
        <f>IFERROR(VLOOKUP(C426,'SEAFO Codes'!M422:N872,2,FALSE), " ")</f>
        <v xml:space="preserve"> </v>
      </c>
      <c r="E426" s="312"/>
      <c r="F426" s="312"/>
      <c r="G426" s="312"/>
      <c r="H426" s="312"/>
      <c r="I426" s="312"/>
      <c r="J426" s="312"/>
      <c r="K426" s="312"/>
      <c r="L426" s="312"/>
      <c r="M426" s="312"/>
      <c r="N426" s="312"/>
      <c r="O426" s="312"/>
    </row>
    <row r="427" spans="1:15" x14ac:dyDescent="0.35">
      <c r="A427" s="45"/>
      <c r="B427" s="312"/>
      <c r="C427" s="312"/>
      <c r="D427" s="315" t="str">
        <f>IFERROR(VLOOKUP(C427,'SEAFO Codes'!M423:N873,2,FALSE), " ")</f>
        <v xml:space="preserve"> </v>
      </c>
      <c r="E427" s="312"/>
      <c r="F427" s="312"/>
      <c r="G427" s="312"/>
      <c r="H427" s="312"/>
      <c r="I427" s="312"/>
      <c r="J427" s="312"/>
      <c r="K427" s="312"/>
      <c r="L427" s="312"/>
      <c r="M427" s="312"/>
      <c r="N427" s="312"/>
      <c r="O427" s="312"/>
    </row>
    <row r="428" spans="1:15" x14ac:dyDescent="0.35">
      <c r="A428" s="45"/>
      <c r="B428" s="312"/>
      <c r="C428" s="312"/>
      <c r="D428" s="315" t="str">
        <f>IFERROR(VLOOKUP(C428,'SEAFO Codes'!M424:N874,2,FALSE), " ")</f>
        <v xml:space="preserve"> </v>
      </c>
      <c r="E428" s="312"/>
      <c r="F428" s="312"/>
      <c r="G428" s="312"/>
      <c r="H428" s="312"/>
      <c r="I428" s="312"/>
      <c r="J428" s="312"/>
      <c r="K428" s="312"/>
      <c r="L428" s="312"/>
      <c r="M428" s="312"/>
      <c r="N428" s="312"/>
      <c r="O428" s="312"/>
    </row>
    <row r="429" spans="1:15" x14ac:dyDescent="0.35">
      <c r="A429" s="45"/>
      <c r="B429" s="312"/>
      <c r="C429" s="312"/>
      <c r="D429" s="315" t="str">
        <f>IFERROR(VLOOKUP(C429,'SEAFO Codes'!M425:N875,2,FALSE), " ")</f>
        <v xml:space="preserve"> </v>
      </c>
      <c r="E429" s="312"/>
      <c r="F429" s="312"/>
      <c r="G429" s="312"/>
      <c r="H429" s="312"/>
      <c r="I429" s="312"/>
      <c r="J429" s="312"/>
      <c r="K429" s="312"/>
      <c r="L429" s="312"/>
      <c r="M429" s="312"/>
      <c r="N429" s="312"/>
      <c r="O429" s="312"/>
    </row>
    <row r="430" spans="1:15" x14ac:dyDescent="0.35">
      <c r="A430" s="45"/>
      <c r="B430" s="312"/>
      <c r="C430" s="312"/>
      <c r="D430" s="315" t="str">
        <f>IFERROR(VLOOKUP(C430,'SEAFO Codes'!M426:N876,2,FALSE), " ")</f>
        <v xml:space="preserve"> </v>
      </c>
      <c r="E430" s="312"/>
      <c r="F430" s="312"/>
      <c r="G430" s="312"/>
      <c r="H430" s="312"/>
      <c r="I430" s="312"/>
      <c r="J430" s="312"/>
      <c r="K430" s="312"/>
      <c r="L430" s="312"/>
      <c r="M430" s="312"/>
      <c r="N430" s="312"/>
      <c r="O430" s="312"/>
    </row>
    <row r="431" spans="1:15" x14ac:dyDescent="0.35">
      <c r="A431" s="45"/>
      <c r="B431" s="312"/>
      <c r="C431" s="312"/>
      <c r="D431" s="315" t="str">
        <f>IFERROR(VLOOKUP(C431,'SEAFO Codes'!M427:N877,2,FALSE), " ")</f>
        <v xml:space="preserve"> </v>
      </c>
      <c r="E431" s="312"/>
      <c r="F431" s="312"/>
      <c r="G431" s="312"/>
      <c r="H431" s="312"/>
      <c r="I431" s="312"/>
      <c r="J431" s="312"/>
      <c r="K431" s="312"/>
      <c r="L431" s="312"/>
      <c r="M431" s="312"/>
      <c r="N431" s="312"/>
      <c r="O431" s="312"/>
    </row>
    <row r="432" spans="1:15" x14ac:dyDescent="0.35">
      <c r="A432" s="45"/>
      <c r="B432" s="312"/>
      <c r="C432" s="312"/>
      <c r="D432" s="315" t="str">
        <f>IFERROR(VLOOKUP(C432,'SEAFO Codes'!M428:N878,2,FALSE), " ")</f>
        <v xml:space="preserve"> </v>
      </c>
      <c r="E432" s="312"/>
      <c r="F432" s="312"/>
      <c r="G432" s="312"/>
      <c r="H432" s="312"/>
      <c r="I432" s="312"/>
      <c r="J432" s="312"/>
      <c r="K432" s="312"/>
      <c r="L432" s="312"/>
      <c r="M432" s="312"/>
      <c r="N432" s="312"/>
      <c r="O432" s="312"/>
    </row>
    <row r="433" spans="1:15" x14ac:dyDescent="0.35">
      <c r="A433" s="45"/>
      <c r="B433" s="312"/>
      <c r="C433" s="312"/>
      <c r="D433" s="315" t="str">
        <f>IFERROR(VLOOKUP(C433,'SEAFO Codes'!M429:N879,2,FALSE), " ")</f>
        <v xml:space="preserve"> </v>
      </c>
      <c r="E433" s="312"/>
      <c r="F433" s="312"/>
      <c r="G433" s="312"/>
      <c r="H433" s="312"/>
      <c r="I433" s="312"/>
      <c r="J433" s="312"/>
      <c r="K433" s="312"/>
      <c r="L433" s="312"/>
      <c r="M433" s="312"/>
      <c r="N433" s="312"/>
      <c r="O433" s="312"/>
    </row>
    <row r="434" spans="1:15" x14ac:dyDescent="0.35">
      <c r="A434" s="45"/>
      <c r="B434" s="312"/>
      <c r="C434" s="312"/>
      <c r="D434" s="315" t="str">
        <f>IFERROR(VLOOKUP(C434,'SEAFO Codes'!M430:N880,2,FALSE), " ")</f>
        <v xml:space="preserve"> </v>
      </c>
      <c r="E434" s="312"/>
      <c r="F434" s="312"/>
      <c r="G434" s="312"/>
      <c r="H434" s="312"/>
      <c r="I434" s="312"/>
      <c r="J434" s="312"/>
      <c r="K434" s="312"/>
      <c r="L434" s="312"/>
      <c r="M434" s="312"/>
      <c r="N434" s="312"/>
      <c r="O434" s="312"/>
    </row>
    <row r="435" spans="1:15" x14ac:dyDescent="0.35">
      <c r="A435" s="45"/>
      <c r="B435" s="312"/>
      <c r="C435" s="312"/>
      <c r="D435" s="315" t="str">
        <f>IFERROR(VLOOKUP(C435,'SEAFO Codes'!M431:N881,2,FALSE), " ")</f>
        <v xml:space="preserve"> </v>
      </c>
      <c r="E435" s="312"/>
      <c r="F435" s="312"/>
      <c r="G435" s="312"/>
      <c r="H435" s="312"/>
      <c r="I435" s="312"/>
      <c r="J435" s="312"/>
      <c r="K435" s="312"/>
      <c r="L435" s="312"/>
      <c r="M435" s="312"/>
      <c r="N435" s="312"/>
      <c r="O435" s="312"/>
    </row>
    <row r="436" spans="1:15" x14ac:dyDescent="0.35">
      <c r="A436" s="45"/>
      <c r="B436" s="312"/>
      <c r="C436" s="312"/>
      <c r="D436" s="315" t="str">
        <f>IFERROR(VLOOKUP(C436,'SEAFO Codes'!M432:N882,2,FALSE), " ")</f>
        <v xml:space="preserve"> </v>
      </c>
      <c r="E436" s="312"/>
      <c r="F436" s="312"/>
      <c r="G436" s="312"/>
      <c r="H436" s="312"/>
      <c r="I436" s="312"/>
      <c r="J436" s="312"/>
      <c r="K436" s="312"/>
      <c r="L436" s="312"/>
      <c r="M436" s="312"/>
      <c r="N436" s="312"/>
      <c r="O436" s="312"/>
    </row>
    <row r="437" spans="1:15" x14ac:dyDescent="0.35">
      <c r="A437" s="45"/>
      <c r="B437" s="312"/>
      <c r="C437" s="312"/>
      <c r="D437" s="315" t="str">
        <f>IFERROR(VLOOKUP(C437,'SEAFO Codes'!M433:N883,2,FALSE), " ")</f>
        <v xml:space="preserve"> </v>
      </c>
      <c r="E437" s="312"/>
      <c r="F437" s="312"/>
      <c r="G437" s="312"/>
      <c r="H437" s="312"/>
      <c r="I437" s="312"/>
      <c r="J437" s="312"/>
      <c r="K437" s="312"/>
      <c r="L437" s="312"/>
      <c r="M437" s="312"/>
      <c r="N437" s="312"/>
      <c r="O437" s="312"/>
    </row>
    <row r="438" spans="1:15" x14ac:dyDescent="0.35">
      <c r="A438" s="45"/>
      <c r="B438" s="312"/>
      <c r="C438" s="312"/>
      <c r="D438" s="315" t="str">
        <f>IFERROR(VLOOKUP(C438,'SEAFO Codes'!M434:N884,2,FALSE), " ")</f>
        <v xml:space="preserve"> </v>
      </c>
      <c r="E438" s="312"/>
      <c r="F438" s="312"/>
      <c r="G438" s="312"/>
      <c r="H438" s="312"/>
      <c r="I438" s="312"/>
      <c r="J438" s="312"/>
      <c r="K438" s="312"/>
      <c r="L438" s="312"/>
      <c r="M438" s="312"/>
      <c r="N438" s="312"/>
      <c r="O438" s="312"/>
    </row>
    <row r="439" spans="1:15" x14ac:dyDescent="0.35">
      <c r="A439" s="45"/>
      <c r="B439" s="312"/>
      <c r="C439" s="312"/>
      <c r="D439" s="315" t="str">
        <f>IFERROR(VLOOKUP(C439,'SEAFO Codes'!M435:N885,2,FALSE), " ")</f>
        <v xml:space="preserve"> </v>
      </c>
      <c r="E439" s="312"/>
      <c r="F439" s="312"/>
      <c r="G439" s="312"/>
      <c r="H439" s="312"/>
      <c r="I439" s="312"/>
      <c r="J439" s="312"/>
      <c r="K439" s="312"/>
      <c r="L439" s="312"/>
      <c r="M439" s="312"/>
      <c r="N439" s="312"/>
      <c r="O439" s="312"/>
    </row>
    <row r="440" spans="1:15" x14ac:dyDescent="0.35">
      <c r="A440" s="45"/>
      <c r="B440" s="312"/>
      <c r="C440" s="312"/>
      <c r="D440" s="315" t="str">
        <f>IFERROR(VLOOKUP(C440,'SEAFO Codes'!M436:N886,2,FALSE), " ")</f>
        <v xml:space="preserve"> </v>
      </c>
      <c r="E440" s="312"/>
      <c r="F440" s="312"/>
      <c r="G440" s="312"/>
      <c r="H440" s="312"/>
      <c r="I440" s="312"/>
      <c r="J440" s="312"/>
      <c r="K440" s="312"/>
      <c r="L440" s="312"/>
      <c r="M440" s="312"/>
      <c r="N440" s="312"/>
      <c r="O440" s="312"/>
    </row>
    <row r="441" spans="1:15" x14ac:dyDescent="0.35">
      <c r="A441" s="45"/>
      <c r="B441" s="312"/>
      <c r="C441" s="312"/>
      <c r="D441" s="315" t="str">
        <f>IFERROR(VLOOKUP(C441,'SEAFO Codes'!M437:N887,2,FALSE), " ")</f>
        <v xml:space="preserve"> </v>
      </c>
      <c r="E441" s="312"/>
      <c r="F441" s="312"/>
      <c r="G441" s="312"/>
      <c r="H441" s="312"/>
      <c r="I441" s="312"/>
      <c r="J441" s="312"/>
      <c r="K441" s="312"/>
      <c r="L441" s="312"/>
      <c r="M441" s="312"/>
      <c r="N441" s="312"/>
      <c r="O441" s="312"/>
    </row>
    <row r="442" spans="1:15" x14ac:dyDescent="0.35">
      <c r="A442" s="45"/>
      <c r="B442" s="312"/>
      <c r="C442" s="312"/>
      <c r="D442" s="315" t="str">
        <f>IFERROR(VLOOKUP(C442,'SEAFO Codes'!M438:N888,2,FALSE), " ")</f>
        <v xml:space="preserve"> </v>
      </c>
      <c r="E442" s="312"/>
      <c r="F442" s="312"/>
      <c r="G442" s="312"/>
      <c r="H442" s="312"/>
      <c r="I442" s="312"/>
      <c r="J442" s="312"/>
      <c r="K442" s="312"/>
      <c r="L442" s="312"/>
      <c r="M442" s="312"/>
      <c r="N442" s="312"/>
      <c r="O442" s="312"/>
    </row>
    <row r="443" spans="1:15" x14ac:dyDescent="0.35">
      <c r="A443" s="45"/>
      <c r="B443" s="312"/>
      <c r="C443" s="312"/>
      <c r="D443" s="315" t="str">
        <f>IFERROR(VLOOKUP(C443,'SEAFO Codes'!M439:N889,2,FALSE), " ")</f>
        <v xml:space="preserve"> </v>
      </c>
      <c r="E443" s="312"/>
      <c r="F443" s="312"/>
      <c r="G443" s="312"/>
      <c r="H443" s="312"/>
      <c r="I443" s="312"/>
      <c r="J443" s="312"/>
      <c r="K443" s="312"/>
      <c r="L443" s="312"/>
      <c r="M443" s="312"/>
      <c r="N443" s="312"/>
      <c r="O443" s="312"/>
    </row>
    <row r="444" spans="1:15" x14ac:dyDescent="0.35">
      <c r="A444" s="45"/>
      <c r="B444" s="312"/>
      <c r="C444" s="312"/>
      <c r="D444" s="315" t="str">
        <f>IFERROR(VLOOKUP(C444,'SEAFO Codes'!M440:N890,2,FALSE), " ")</f>
        <v xml:space="preserve"> </v>
      </c>
      <c r="E444" s="312"/>
      <c r="F444" s="312"/>
      <c r="G444" s="312"/>
      <c r="H444" s="312"/>
      <c r="I444" s="312"/>
      <c r="J444" s="312"/>
      <c r="K444" s="312"/>
      <c r="L444" s="312"/>
      <c r="M444" s="312"/>
      <c r="N444" s="312"/>
      <c r="O444" s="312"/>
    </row>
    <row r="445" spans="1:15" x14ac:dyDescent="0.35">
      <c r="A445" s="45"/>
      <c r="B445" s="312"/>
      <c r="C445" s="312"/>
      <c r="D445" s="315" t="str">
        <f>IFERROR(VLOOKUP(C445,'SEAFO Codes'!M441:N891,2,FALSE), " ")</f>
        <v xml:space="preserve"> </v>
      </c>
      <c r="E445" s="312"/>
      <c r="F445" s="312"/>
      <c r="G445" s="312"/>
      <c r="H445" s="312"/>
      <c r="I445" s="312"/>
      <c r="J445" s="312"/>
      <c r="K445" s="312"/>
      <c r="L445" s="312"/>
      <c r="M445" s="312"/>
      <c r="N445" s="312"/>
      <c r="O445" s="312"/>
    </row>
    <row r="446" spans="1:15" x14ac:dyDescent="0.35">
      <c r="A446" s="45"/>
      <c r="B446" s="312"/>
      <c r="C446" s="312"/>
      <c r="D446" s="315" t="str">
        <f>IFERROR(VLOOKUP(C446,'SEAFO Codes'!M442:N892,2,FALSE), " ")</f>
        <v xml:space="preserve"> </v>
      </c>
      <c r="E446" s="312"/>
      <c r="F446" s="312"/>
      <c r="G446" s="312"/>
      <c r="H446" s="312"/>
      <c r="I446" s="312"/>
      <c r="J446" s="312"/>
      <c r="K446" s="312"/>
      <c r="L446" s="312"/>
      <c r="M446" s="312"/>
      <c r="N446" s="312"/>
      <c r="O446" s="312"/>
    </row>
    <row r="447" spans="1:15" x14ac:dyDescent="0.35">
      <c r="A447" s="45"/>
      <c r="B447" s="312"/>
      <c r="C447" s="312"/>
      <c r="D447" s="315" t="str">
        <f>IFERROR(VLOOKUP(C447,'SEAFO Codes'!M443:N893,2,FALSE), " ")</f>
        <v xml:space="preserve"> </v>
      </c>
      <c r="E447" s="312"/>
      <c r="F447" s="312"/>
      <c r="G447" s="312"/>
      <c r="H447" s="312"/>
      <c r="I447" s="312"/>
      <c r="J447" s="312"/>
      <c r="K447" s="312"/>
      <c r="L447" s="312"/>
      <c r="M447" s="312"/>
      <c r="N447" s="312"/>
      <c r="O447" s="312"/>
    </row>
    <row r="448" spans="1:15" x14ac:dyDescent="0.35">
      <c r="A448" s="45"/>
      <c r="B448" s="312"/>
      <c r="C448" s="312"/>
      <c r="D448" s="315" t="str">
        <f>IFERROR(VLOOKUP(C448,'SEAFO Codes'!M444:N894,2,FALSE), " ")</f>
        <v xml:space="preserve"> </v>
      </c>
      <c r="E448" s="312"/>
      <c r="F448" s="312"/>
      <c r="G448" s="312"/>
      <c r="H448" s="312"/>
      <c r="I448" s="312"/>
      <c r="J448" s="312"/>
      <c r="K448" s="312"/>
      <c r="L448" s="312"/>
      <c r="M448" s="312"/>
      <c r="N448" s="312"/>
      <c r="O448" s="312"/>
    </row>
    <row r="449" spans="1:15" x14ac:dyDescent="0.35">
      <c r="A449" s="45"/>
      <c r="B449" s="312"/>
      <c r="C449" s="312"/>
      <c r="D449" s="315" t="str">
        <f>IFERROR(VLOOKUP(C449,'SEAFO Codes'!M445:N895,2,FALSE), " ")</f>
        <v xml:space="preserve"> </v>
      </c>
      <c r="E449" s="312"/>
      <c r="F449" s="312"/>
      <c r="G449" s="312"/>
      <c r="H449" s="312"/>
      <c r="I449" s="312"/>
      <c r="J449" s="312"/>
      <c r="K449" s="312"/>
      <c r="L449" s="312"/>
      <c r="M449" s="312"/>
      <c r="N449" s="312"/>
      <c r="O449" s="312"/>
    </row>
    <row r="450" spans="1:15" x14ac:dyDescent="0.35">
      <c r="A450" s="45"/>
      <c r="B450" s="312"/>
      <c r="C450" s="312"/>
      <c r="D450" s="315" t="str">
        <f>IFERROR(VLOOKUP(C450,'SEAFO Codes'!M446:N896,2,FALSE), " ")</f>
        <v xml:space="preserve"> </v>
      </c>
      <c r="E450" s="312"/>
      <c r="F450" s="312"/>
      <c r="G450" s="312"/>
      <c r="H450" s="312"/>
      <c r="I450" s="312"/>
      <c r="J450" s="312"/>
      <c r="K450" s="312"/>
      <c r="L450" s="312"/>
      <c r="M450" s="312"/>
      <c r="N450" s="312"/>
      <c r="O450" s="312"/>
    </row>
    <row r="451" spans="1:15" x14ac:dyDescent="0.35">
      <c r="A451" s="45"/>
      <c r="B451" s="312"/>
      <c r="C451" s="312"/>
      <c r="D451" s="315" t="str">
        <f>IFERROR(VLOOKUP(C451,'SEAFO Codes'!M447:N897,2,FALSE), " ")</f>
        <v xml:space="preserve"> </v>
      </c>
      <c r="E451" s="312"/>
      <c r="F451" s="312"/>
      <c r="G451" s="312"/>
      <c r="H451" s="312"/>
      <c r="I451" s="312"/>
      <c r="J451" s="312"/>
      <c r="K451" s="312"/>
      <c r="L451" s="312"/>
      <c r="M451" s="312"/>
      <c r="N451" s="312"/>
      <c r="O451" s="312"/>
    </row>
    <row r="452" spans="1:15" x14ac:dyDescent="0.35">
      <c r="A452" s="45"/>
      <c r="B452" s="312"/>
      <c r="C452" s="312"/>
      <c r="D452" s="315" t="str">
        <f>IFERROR(VLOOKUP(C452,'SEAFO Codes'!M448:N898,2,FALSE), " ")</f>
        <v xml:space="preserve"> </v>
      </c>
      <c r="E452" s="312"/>
      <c r="F452" s="312"/>
      <c r="G452" s="312"/>
      <c r="H452" s="312"/>
      <c r="I452" s="312"/>
      <c r="J452" s="312"/>
      <c r="K452" s="312"/>
      <c r="L452" s="312"/>
      <c r="M452" s="312"/>
      <c r="N452" s="312"/>
      <c r="O452" s="312"/>
    </row>
    <row r="453" spans="1:15" x14ac:dyDescent="0.35">
      <c r="A453" s="45"/>
      <c r="B453" s="312"/>
      <c r="C453" s="312"/>
      <c r="D453" s="315" t="str">
        <f>IFERROR(VLOOKUP(C453,'SEAFO Codes'!M449:N899,2,FALSE), " ")</f>
        <v xml:space="preserve"> </v>
      </c>
      <c r="E453" s="312"/>
      <c r="F453" s="312"/>
      <c r="G453" s="312"/>
      <c r="H453" s="312"/>
      <c r="I453" s="312"/>
      <c r="J453" s="312"/>
      <c r="K453" s="312"/>
      <c r="L453" s="312"/>
      <c r="M453" s="312"/>
      <c r="N453" s="312"/>
      <c r="O453" s="312"/>
    </row>
    <row r="454" spans="1:15" x14ac:dyDescent="0.35">
      <c r="A454" s="45"/>
      <c r="B454" s="312"/>
      <c r="C454" s="312"/>
      <c r="D454" s="315" t="str">
        <f>IFERROR(VLOOKUP(C454,'SEAFO Codes'!M450:N900,2,FALSE), " ")</f>
        <v xml:space="preserve"> </v>
      </c>
      <c r="E454" s="312"/>
      <c r="F454" s="312"/>
      <c r="G454" s="312"/>
      <c r="H454" s="312"/>
      <c r="I454" s="312"/>
      <c r="J454" s="312"/>
      <c r="K454" s="312"/>
      <c r="L454" s="312"/>
      <c r="M454" s="312"/>
      <c r="N454" s="312"/>
      <c r="O454" s="312"/>
    </row>
    <row r="455" spans="1:15" x14ac:dyDescent="0.35">
      <c r="A455" s="45"/>
      <c r="B455" s="312"/>
      <c r="C455" s="312"/>
      <c r="D455" s="315" t="str">
        <f>IFERROR(VLOOKUP(C455,'SEAFO Codes'!M451:N901,2,FALSE), " ")</f>
        <v xml:space="preserve"> </v>
      </c>
      <c r="E455" s="312"/>
      <c r="F455" s="312"/>
      <c r="G455" s="312"/>
      <c r="H455" s="312"/>
      <c r="I455" s="312"/>
      <c r="J455" s="312"/>
      <c r="K455" s="312"/>
      <c r="L455" s="312"/>
      <c r="M455" s="312"/>
      <c r="N455" s="312"/>
      <c r="O455" s="312"/>
    </row>
    <row r="456" spans="1:15" x14ac:dyDescent="0.35">
      <c r="A456" s="45"/>
      <c r="B456" s="312"/>
      <c r="C456" s="312"/>
      <c r="D456" s="315" t="str">
        <f>IFERROR(VLOOKUP(C456,'SEAFO Codes'!M452:N902,2,FALSE), " ")</f>
        <v xml:space="preserve"> </v>
      </c>
      <c r="E456" s="312"/>
      <c r="F456" s="312"/>
      <c r="G456" s="312"/>
      <c r="H456" s="312"/>
      <c r="I456" s="312"/>
      <c r="J456" s="312"/>
      <c r="K456" s="312"/>
      <c r="L456" s="312"/>
      <c r="M456" s="312"/>
      <c r="N456" s="312"/>
      <c r="O456" s="312"/>
    </row>
    <row r="457" spans="1:15" x14ac:dyDescent="0.35">
      <c r="A457" s="45"/>
      <c r="B457" s="312"/>
      <c r="C457" s="312"/>
      <c r="D457" s="315" t="str">
        <f>IFERROR(VLOOKUP(C457,'SEAFO Codes'!M453:N903,2,FALSE), " ")</f>
        <v xml:space="preserve"> </v>
      </c>
      <c r="E457" s="312"/>
      <c r="F457" s="312"/>
      <c r="G457" s="312"/>
      <c r="H457" s="312"/>
      <c r="I457" s="312"/>
      <c r="J457" s="312"/>
      <c r="K457" s="312"/>
      <c r="L457" s="312"/>
      <c r="M457" s="312"/>
      <c r="N457" s="312"/>
      <c r="O457" s="312"/>
    </row>
    <row r="458" spans="1:15" x14ac:dyDescent="0.35">
      <c r="A458" s="45"/>
      <c r="B458" s="312"/>
      <c r="C458" s="312"/>
      <c r="D458" s="315" t="str">
        <f>IFERROR(VLOOKUP(C458,'SEAFO Codes'!M454:N904,2,FALSE), " ")</f>
        <v xml:space="preserve"> </v>
      </c>
      <c r="E458" s="312"/>
      <c r="F458" s="312"/>
      <c r="G458" s="312"/>
      <c r="H458" s="312"/>
      <c r="I458" s="312"/>
      <c r="J458" s="312"/>
      <c r="K458" s="312"/>
      <c r="L458" s="312"/>
      <c r="M458" s="312"/>
      <c r="N458" s="312"/>
      <c r="O458" s="312"/>
    </row>
    <row r="459" spans="1:15" x14ac:dyDescent="0.35">
      <c r="A459" s="45"/>
      <c r="B459" s="312"/>
      <c r="C459" s="312"/>
      <c r="D459" s="315" t="str">
        <f>IFERROR(VLOOKUP(C459,'SEAFO Codes'!M455:N905,2,FALSE), " ")</f>
        <v xml:space="preserve"> </v>
      </c>
      <c r="E459" s="312"/>
      <c r="F459" s="312"/>
      <c r="G459" s="312"/>
      <c r="H459" s="312"/>
      <c r="I459" s="312"/>
      <c r="J459" s="312"/>
      <c r="K459" s="312"/>
      <c r="L459" s="312"/>
      <c r="M459" s="312"/>
      <c r="N459" s="312"/>
      <c r="O459" s="312"/>
    </row>
    <row r="460" spans="1:15" x14ac:dyDescent="0.35">
      <c r="A460" s="45"/>
      <c r="B460" s="312"/>
      <c r="C460" s="312"/>
      <c r="D460" s="315" t="str">
        <f>IFERROR(VLOOKUP(C460,'SEAFO Codes'!M456:N906,2,FALSE), " ")</f>
        <v xml:space="preserve"> </v>
      </c>
      <c r="E460" s="312"/>
      <c r="F460" s="312"/>
      <c r="G460" s="312"/>
      <c r="H460" s="312"/>
      <c r="I460" s="312"/>
      <c r="J460" s="312"/>
      <c r="K460" s="312"/>
      <c r="L460" s="312"/>
      <c r="M460" s="312"/>
      <c r="N460" s="312"/>
      <c r="O460" s="312"/>
    </row>
    <row r="461" spans="1:15" x14ac:dyDescent="0.35">
      <c r="A461" s="45"/>
      <c r="B461" s="312"/>
      <c r="C461" s="312"/>
      <c r="D461" s="315" t="str">
        <f>IFERROR(VLOOKUP(C461,'SEAFO Codes'!M457:N907,2,FALSE), " ")</f>
        <v xml:space="preserve"> </v>
      </c>
      <c r="E461" s="312"/>
      <c r="F461" s="312"/>
      <c r="G461" s="312"/>
      <c r="H461" s="312"/>
      <c r="I461" s="312"/>
      <c r="J461" s="312"/>
      <c r="K461" s="312"/>
      <c r="L461" s="312"/>
      <c r="M461" s="312"/>
      <c r="N461" s="312"/>
      <c r="O461" s="312"/>
    </row>
    <row r="462" spans="1:15" x14ac:dyDescent="0.35">
      <c r="A462" s="45"/>
      <c r="B462" s="312"/>
      <c r="C462" s="312"/>
      <c r="D462" s="315" t="str">
        <f>IFERROR(VLOOKUP(C462,'SEAFO Codes'!M458:N908,2,FALSE), " ")</f>
        <v xml:space="preserve"> </v>
      </c>
      <c r="E462" s="312"/>
      <c r="F462" s="312"/>
      <c r="G462" s="312"/>
      <c r="H462" s="312"/>
      <c r="I462" s="312"/>
      <c r="J462" s="312"/>
      <c r="K462" s="312"/>
      <c r="L462" s="312"/>
      <c r="M462" s="312"/>
      <c r="N462" s="312"/>
      <c r="O462" s="312"/>
    </row>
    <row r="463" spans="1:15" x14ac:dyDescent="0.35">
      <c r="A463" s="45"/>
      <c r="B463" s="312"/>
      <c r="C463" s="312"/>
      <c r="D463" s="315" t="str">
        <f>IFERROR(VLOOKUP(C463,'SEAFO Codes'!M459:N909,2,FALSE), " ")</f>
        <v xml:space="preserve"> </v>
      </c>
      <c r="E463" s="312"/>
      <c r="F463" s="312"/>
      <c r="G463" s="312"/>
      <c r="H463" s="312"/>
      <c r="I463" s="312"/>
      <c r="J463" s="312"/>
      <c r="K463" s="312"/>
      <c r="L463" s="312"/>
      <c r="M463" s="312"/>
      <c r="N463" s="312"/>
      <c r="O463" s="312"/>
    </row>
    <row r="464" spans="1:15" x14ac:dyDescent="0.35">
      <c r="A464" s="45"/>
      <c r="B464" s="312"/>
      <c r="C464" s="312"/>
      <c r="D464" s="315" t="str">
        <f>IFERROR(VLOOKUP(C464,'SEAFO Codes'!M460:N910,2,FALSE), " ")</f>
        <v xml:space="preserve"> </v>
      </c>
      <c r="E464" s="312"/>
      <c r="F464" s="312"/>
      <c r="G464" s="312"/>
      <c r="H464" s="312"/>
      <c r="I464" s="312"/>
      <c r="J464" s="312"/>
      <c r="K464" s="312"/>
      <c r="L464" s="312"/>
      <c r="M464" s="312"/>
      <c r="N464" s="312"/>
      <c r="O464" s="312"/>
    </row>
    <row r="465" spans="1:15" x14ac:dyDescent="0.35">
      <c r="A465" s="45"/>
      <c r="B465" s="312"/>
      <c r="C465" s="312"/>
      <c r="D465" s="315" t="str">
        <f>IFERROR(VLOOKUP(C465,'SEAFO Codes'!M461:N911,2,FALSE), " ")</f>
        <v xml:space="preserve"> </v>
      </c>
      <c r="E465" s="312"/>
      <c r="F465" s="312"/>
      <c r="G465" s="312"/>
      <c r="H465" s="312"/>
      <c r="I465" s="312"/>
      <c r="J465" s="312"/>
      <c r="K465" s="312"/>
      <c r="L465" s="312"/>
      <c r="M465" s="312"/>
      <c r="N465" s="312"/>
      <c r="O465" s="312"/>
    </row>
    <row r="466" spans="1:15" x14ac:dyDescent="0.35">
      <c r="A466" s="45"/>
      <c r="B466" s="312"/>
      <c r="C466" s="312"/>
      <c r="D466" s="315" t="str">
        <f>IFERROR(VLOOKUP(C466,'SEAFO Codes'!M462:N912,2,FALSE), " ")</f>
        <v xml:space="preserve"> </v>
      </c>
      <c r="E466" s="312"/>
      <c r="F466" s="312"/>
      <c r="G466" s="312"/>
      <c r="H466" s="312"/>
      <c r="I466" s="312"/>
      <c r="J466" s="312"/>
      <c r="K466" s="312"/>
      <c r="L466" s="312"/>
      <c r="M466" s="312"/>
      <c r="N466" s="312"/>
      <c r="O466" s="312"/>
    </row>
    <row r="467" spans="1:15" x14ac:dyDescent="0.35">
      <c r="A467" s="45"/>
      <c r="B467" s="312"/>
      <c r="C467" s="312"/>
      <c r="D467" s="315" t="str">
        <f>IFERROR(VLOOKUP(C467,'SEAFO Codes'!M463:N913,2,FALSE), " ")</f>
        <v xml:space="preserve"> </v>
      </c>
      <c r="E467" s="312"/>
      <c r="F467" s="312"/>
      <c r="G467" s="312"/>
      <c r="H467" s="312"/>
      <c r="I467" s="312"/>
      <c r="J467" s="312"/>
      <c r="K467" s="312"/>
      <c r="L467" s="312"/>
      <c r="M467" s="312"/>
      <c r="N467" s="312"/>
      <c r="O467" s="312"/>
    </row>
    <row r="468" spans="1:15" x14ac:dyDescent="0.35">
      <c r="A468" s="45"/>
      <c r="B468" s="312"/>
      <c r="C468" s="312"/>
      <c r="D468" s="315" t="str">
        <f>IFERROR(VLOOKUP(C468,'SEAFO Codes'!M464:N914,2,FALSE), " ")</f>
        <v xml:space="preserve"> </v>
      </c>
      <c r="E468" s="312"/>
      <c r="F468" s="312"/>
      <c r="G468" s="312"/>
      <c r="H468" s="312"/>
      <c r="I468" s="312"/>
      <c r="J468" s="312"/>
      <c r="K468" s="312"/>
      <c r="L468" s="312"/>
      <c r="M468" s="312"/>
      <c r="N468" s="312"/>
      <c r="O468" s="312"/>
    </row>
    <row r="469" spans="1:15" x14ac:dyDescent="0.35">
      <c r="A469" s="45"/>
      <c r="B469" s="312"/>
      <c r="C469" s="312"/>
      <c r="D469" s="315" t="str">
        <f>IFERROR(VLOOKUP(C469,'SEAFO Codes'!M465:N915,2,FALSE), " ")</f>
        <v xml:space="preserve"> </v>
      </c>
      <c r="E469" s="312"/>
      <c r="F469" s="312"/>
      <c r="G469" s="312"/>
      <c r="H469" s="312"/>
      <c r="I469" s="312"/>
      <c r="J469" s="312"/>
      <c r="K469" s="312"/>
      <c r="L469" s="312"/>
      <c r="M469" s="312"/>
      <c r="N469" s="312"/>
      <c r="O469" s="312"/>
    </row>
    <row r="470" spans="1:15" x14ac:dyDescent="0.35">
      <c r="A470" s="45"/>
      <c r="B470" s="312"/>
      <c r="C470" s="312"/>
      <c r="D470" s="315" t="str">
        <f>IFERROR(VLOOKUP(C470,'SEAFO Codes'!M466:N916,2,FALSE), " ")</f>
        <v xml:space="preserve"> </v>
      </c>
      <c r="E470" s="312"/>
      <c r="F470" s="312"/>
      <c r="G470" s="312"/>
      <c r="H470" s="312"/>
      <c r="I470" s="312"/>
      <c r="J470" s="312"/>
      <c r="K470" s="312"/>
      <c r="L470" s="312"/>
      <c r="M470" s="312"/>
      <c r="N470" s="312"/>
      <c r="O470" s="312"/>
    </row>
    <row r="471" spans="1:15" x14ac:dyDescent="0.35">
      <c r="A471" s="45"/>
      <c r="B471" s="312"/>
      <c r="C471" s="312"/>
      <c r="D471" s="315" t="str">
        <f>IFERROR(VLOOKUP(C471,'SEAFO Codes'!M467:N917,2,FALSE), " ")</f>
        <v xml:space="preserve"> </v>
      </c>
      <c r="E471" s="312"/>
      <c r="F471" s="312"/>
      <c r="G471" s="312"/>
      <c r="H471" s="312"/>
      <c r="I471" s="312"/>
      <c r="J471" s="312"/>
      <c r="K471" s="312"/>
      <c r="L471" s="312"/>
      <c r="M471" s="312"/>
      <c r="N471" s="312"/>
      <c r="O471" s="312"/>
    </row>
    <row r="472" spans="1:15" x14ac:dyDescent="0.35">
      <c r="A472" s="45"/>
      <c r="B472" s="312"/>
      <c r="C472" s="312"/>
      <c r="D472" s="315" t="str">
        <f>IFERROR(VLOOKUP(C472,'SEAFO Codes'!M468:N918,2,FALSE), " ")</f>
        <v xml:space="preserve"> </v>
      </c>
      <c r="E472" s="312"/>
      <c r="F472" s="312"/>
      <c r="G472" s="312"/>
      <c r="H472" s="312"/>
      <c r="I472" s="312"/>
      <c r="J472" s="312"/>
      <c r="K472" s="312"/>
      <c r="L472" s="312"/>
      <c r="M472" s="312"/>
      <c r="N472" s="312"/>
      <c r="O472" s="312"/>
    </row>
    <row r="473" spans="1:15" x14ac:dyDescent="0.35">
      <c r="A473" s="45"/>
      <c r="B473" s="312"/>
      <c r="C473" s="312"/>
      <c r="D473" s="315" t="str">
        <f>IFERROR(VLOOKUP(C473,'SEAFO Codes'!M469:N919,2,FALSE), " ")</f>
        <v xml:space="preserve"> </v>
      </c>
      <c r="E473" s="312"/>
      <c r="F473" s="312"/>
      <c r="G473" s="312"/>
      <c r="H473" s="312"/>
      <c r="I473" s="312"/>
      <c r="J473" s="312"/>
      <c r="K473" s="312"/>
      <c r="L473" s="312"/>
      <c r="M473" s="312"/>
      <c r="N473" s="312"/>
      <c r="O473" s="312"/>
    </row>
    <row r="474" spans="1:15" x14ac:dyDescent="0.35">
      <c r="A474" s="45"/>
      <c r="B474" s="312"/>
      <c r="C474" s="312"/>
      <c r="D474" s="315" t="str">
        <f>IFERROR(VLOOKUP(C474,'SEAFO Codes'!M470:N920,2,FALSE), " ")</f>
        <v xml:space="preserve"> </v>
      </c>
      <c r="E474" s="312"/>
      <c r="F474" s="312"/>
      <c r="G474" s="312"/>
      <c r="H474" s="312"/>
      <c r="I474" s="312"/>
      <c r="J474" s="312"/>
      <c r="K474" s="312"/>
      <c r="L474" s="312"/>
      <c r="M474" s="312"/>
      <c r="N474" s="312"/>
      <c r="O474" s="312"/>
    </row>
    <row r="475" spans="1:15" x14ac:dyDescent="0.35">
      <c r="A475" s="45"/>
      <c r="B475" s="312"/>
      <c r="C475" s="312"/>
      <c r="D475" s="315" t="str">
        <f>IFERROR(VLOOKUP(C475,'SEAFO Codes'!M471:N921,2,FALSE), " ")</f>
        <v xml:space="preserve"> </v>
      </c>
      <c r="E475" s="312"/>
      <c r="F475" s="312"/>
      <c r="G475" s="312"/>
      <c r="H475" s="312"/>
      <c r="I475" s="312"/>
      <c r="J475" s="312"/>
      <c r="K475" s="312"/>
      <c r="L475" s="312"/>
      <c r="M475" s="312"/>
      <c r="N475" s="312"/>
      <c r="O475" s="312"/>
    </row>
    <row r="476" spans="1:15" x14ac:dyDescent="0.35">
      <c r="A476" s="45"/>
      <c r="B476" s="312"/>
      <c r="C476" s="312"/>
      <c r="D476" s="315" t="str">
        <f>IFERROR(VLOOKUP(C476,'SEAFO Codes'!M472:N922,2,FALSE), " ")</f>
        <v xml:space="preserve"> </v>
      </c>
      <c r="E476" s="312"/>
      <c r="F476" s="312"/>
      <c r="G476" s="312"/>
      <c r="H476" s="312"/>
      <c r="I476" s="312"/>
      <c r="J476" s="312"/>
      <c r="K476" s="312"/>
      <c r="L476" s="312"/>
      <c r="M476" s="312"/>
      <c r="N476" s="312"/>
      <c r="O476" s="312"/>
    </row>
    <row r="477" spans="1:15" x14ac:dyDescent="0.35">
      <c r="A477" s="45"/>
      <c r="B477" s="312"/>
      <c r="C477" s="312"/>
      <c r="D477" s="315" t="str">
        <f>IFERROR(VLOOKUP(C477,'SEAFO Codes'!M473:N923,2,FALSE), " ")</f>
        <v xml:space="preserve"> </v>
      </c>
      <c r="E477" s="312"/>
      <c r="F477" s="312"/>
      <c r="G477" s="312"/>
      <c r="H477" s="312"/>
      <c r="I477" s="312"/>
      <c r="J477" s="312"/>
      <c r="K477" s="312"/>
      <c r="L477" s="312"/>
      <c r="M477" s="312"/>
      <c r="N477" s="312"/>
      <c r="O477" s="312"/>
    </row>
    <row r="478" spans="1:15" x14ac:dyDescent="0.35">
      <c r="A478" s="45"/>
      <c r="B478" s="312"/>
      <c r="C478" s="312"/>
      <c r="D478" s="315" t="str">
        <f>IFERROR(VLOOKUP(C478,'SEAFO Codes'!M474:N924,2,FALSE), " ")</f>
        <v xml:space="preserve"> </v>
      </c>
      <c r="E478" s="312"/>
      <c r="F478" s="312"/>
      <c r="G478" s="312"/>
      <c r="H478" s="312"/>
      <c r="I478" s="312"/>
      <c r="J478" s="312"/>
      <c r="K478" s="312"/>
      <c r="L478" s="312"/>
      <c r="M478" s="312"/>
      <c r="N478" s="312"/>
      <c r="O478" s="312"/>
    </row>
    <row r="479" spans="1:15" x14ac:dyDescent="0.35">
      <c r="A479" s="45"/>
      <c r="B479" s="312"/>
      <c r="C479" s="312"/>
      <c r="D479" s="315" t="str">
        <f>IFERROR(VLOOKUP(C479,'SEAFO Codes'!M475:N925,2,FALSE), " ")</f>
        <v xml:space="preserve"> </v>
      </c>
      <c r="E479" s="312"/>
      <c r="F479" s="312"/>
      <c r="G479" s="312"/>
      <c r="H479" s="312"/>
      <c r="I479" s="312"/>
      <c r="J479" s="312"/>
      <c r="K479" s="312"/>
      <c r="L479" s="312"/>
      <c r="M479" s="312"/>
      <c r="N479" s="312"/>
      <c r="O479" s="312"/>
    </row>
    <row r="480" spans="1:15" x14ac:dyDescent="0.35">
      <c r="A480" s="45"/>
      <c r="B480" s="312"/>
      <c r="C480" s="312"/>
      <c r="D480" s="315" t="str">
        <f>IFERROR(VLOOKUP(C480,'SEAFO Codes'!M476:N926,2,FALSE), " ")</f>
        <v xml:space="preserve"> </v>
      </c>
      <c r="E480" s="312"/>
      <c r="F480" s="312"/>
      <c r="G480" s="312"/>
      <c r="H480" s="312"/>
      <c r="I480" s="312"/>
      <c r="J480" s="312"/>
      <c r="K480" s="312"/>
      <c r="L480" s="312"/>
      <c r="M480" s="312"/>
      <c r="N480" s="312"/>
      <c r="O480" s="312"/>
    </row>
    <row r="481" spans="1:15" x14ac:dyDescent="0.35">
      <c r="A481" s="45"/>
      <c r="B481" s="312"/>
      <c r="C481" s="312"/>
      <c r="D481" s="315" t="str">
        <f>IFERROR(VLOOKUP(C481,'SEAFO Codes'!M477:N927,2,FALSE), " ")</f>
        <v xml:space="preserve"> </v>
      </c>
      <c r="E481" s="312"/>
      <c r="F481" s="312"/>
      <c r="G481" s="312"/>
      <c r="H481" s="312"/>
      <c r="I481" s="312"/>
      <c r="J481" s="312"/>
      <c r="K481" s="312"/>
      <c r="L481" s="312"/>
      <c r="M481" s="312"/>
      <c r="N481" s="312"/>
      <c r="O481" s="312"/>
    </row>
    <row r="482" spans="1:15" x14ac:dyDescent="0.35">
      <c r="A482" s="45"/>
      <c r="B482" s="312"/>
      <c r="C482" s="312"/>
      <c r="D482" s="315" t="str">
        <f>IFERROR(VLOOKUP(C482,'SEAFO Codes'!M478:N928,2,FALSE), " ")</f>
        <v xml:space="preserve"> </v>
      </c>
      <c r="E482" s="312"/>
      <c r="F482" s="312"/>
      <c r="G482" s="312"/>
      <c r="H482" s="312"/>
      <c r="I482" s="312"/>
      <c r="J482" s="312"/>
      <c r="K482" s="312"/>
      <c r="L482" s="312"/>
      <c r="M482" s="312"/>
      <c r="N482" s="312"/>
      <c r="O482" s="312"/>
    </row>
    <row r="483" spans="1:15" x14ac:dyDescent="0.35">
      <c r="A483" s="45"/>
      <c r="B483" s="312"/>
      <c r="C483" s="312"/>
      <c r="D483" s="315" t="str">
        <f>IFERROR(VLOOKUP(C483,'SEAFO Codes'!M479:N929,2,FALSE), " ")</f>
        <v xml:space="preserve"> </v>
      </c>
      <c r="E483" s="312"/>
      <c r="F483" s="312"/>
      <c r="G483" s="312"/>
      <c r="H483" s="312"/>
      <c r="I483" s="312"/>
      <c r="J483" s="312"/>
      <c r="K483" s="312"/>
      <c r="L483" s="312"/>
      <c r="M483" s="312"/>
      <c r="N483" s="312"/>
      <c r="O483" s="312"/>
    </row>
    <row r="484" spans="1:15" x14ac:dyDescent="0.35">
      <c r="A484" s="45"/>
      <c r="B484" s="312"/>
      <c r="C484" s="312"/>
      <c r="D484" s="315" t="str">
        <f>IFERROR(VLOOKUP(C484,'SEAFO Codes'!M480:N930,2,FALSE), " ")</f>
        <v xml:space="preserve"> </v>
      </c>
      <c r="E484" s="312"/>
      <c r="F484" s="312"/>
      <c r="G484" s="312"/>
      <c r="H484" s="312"/>
      <c r="I484" s="312"/>
      <c r="J484" s="312"/>
      <c r="K484" s="312"/>
      <c r="L484" s="312"/>
      <c r="M484" s="312"/>
      <c r="N484" s="312"/>
      <c r="O484" s="312"/>
    </row>
    <row r="485" spans="1:15" x14ac:dyDescent="0.35">
      <c r="A485" s="45"/>
      <c r="B485" s="312"/>
      <c r="C485" s="312"/>
      <c r="D485" s="315" t="str">
        <f>IFERROR(VLOOKUP(C485,'SEAFO Codes'!M481:N931,2,FALSE), " ")</f>
        <v xml:space="preserve"> </v>
      </c>
      <c r="E485" s="312"/>
      <c r="F485" s="312"/>
      <c r="G485" s="312"/>
      <c r="H485" s="312"/>
      <c r="I485" s="312"/>
      <c r="J485" s="312"/>
      <c r="K485" s="312"/>
      <c r="L485" s="312"/>
      <c r="M485" s="312"/>
      <c r="N485" s="312"/>
      <c r="O485" s="312"/>
    </row>
    <row r="486" spans="1:15" x14ac:dyDescent="0.35">
      <c r="A486" s="45"/>
      <c r="B486" s="312"/>
      <c r="C486" s="312"/>
      <c r="D486" s="315" t="str">
        <f>IFERROR(VLOOKUP(C486,'SEAFO Codes'!M482:N932,2,FALSE), " ")</f>
        <v xml:space="preserve"> </v>
      </c>
      <c r="E486" s="312"/>
      <c r="F486" s="312"/>
      <c r="G486" s="312"/>
      <c r="H486" s="312"/>
      <c r="I486" s="312"/>
      <c r="J486" s="312"/>
      <c r="K486" s="312"/>
      <c r="L486" s="312"/>
      <c r="M486" s="312"/>
      <c r="N486" s="312"/>
      <c r="O486" s="312"/>
    </row>
    <row r="487" spans="1:15" x14ac:dyDescent="0.35">
      <c r="A487" s="45"/>
      <c r="B487" s="312"/>
      <c r="C487" s="312"/>
      <c r="D487" s="315" t="str">
        <f>IFERROR(VLOOKUP(C487,'SEAFO Codes'!M483:N933,2,FALSE), " ")</f>
        <v xml:space="preserve"> </v>
      </c>
      <c r="E487" s="312"/>
      <c r="F487" s="312"/>
      <c r="G487" s="312"/>
      <c r="H487" s="312"/>
      <c r="I487" s="312"/>
      <c r="J487" s="312"/>
      <c r="K487" s="312"/>
      <c r="L487" s="312"/>
      <c r="M487" s="312"/>
      <c r="N487" s="312"/>
      <c r="O487" s="312"/>
    </row>
    <row r="488" spans="1:15" x14ac:dyDescent="0.35">
      <c r="A488" s="45"/>
      <c r="B488" s="312"/>
      <c r="C488" s="312"/>
      <c r="D488" s="315" t="str">
        <f>IFERROR(VLOOKUP(C488,'SEAFO Codes'!M484:N934,2,FALSE), " ")</f>
        <v xml:space="preserve"> </v>
      </c>
      <c r="E488" s="312"/>
      <c r="F488" s="312"/>
      <c r="G488" s="312"/>
      <c r="H488" s="312"/>
      <c r="I488" s="312"/>
      <c r="J488" s="312"/>
      <c r="K488" s="312"/>
      <c r="L488" s="312"/>
      <c r="M488" s="312"/>
      <c r="N488" s="312"/>
      <c r="O488" s="312"/>
    </row>
    <row r="489" spans="1:15" x14ac:dyDescent="0.35">
      <c r="A489" s="45"/>
      <c r="B489" s="312"/>
      <c r="C489" s="312"/>
      <c r="D489" s="315" t="str">
        <f>IFERROR(VLOOKUP(C489,'SEAFO Codes'!M485:N935,2,FALSE), " ")</f>
        <v xml:space="preserve"> </v>
      </c>
      <c r="E489" s="312"/>
      <c r="F489" s="312"/>
      <c r="G489" s="312"/>
      <c r="H489" s="312"/>
      <c r="I489" s="312"/>
      <c r="J489" s="312"/>
      <c r="K489" s="312"/>
      <c r="L489" s="312"/>
      <c r="M489" s="312"/>
      <c r="N489" s="312"/>
      <c r="O489" s="312"/>
    </row>
    <row r="490" spans="1:15" x14ac:dyDescent="0.35">
      <c r="A490" s="45"/>
      <c r="B490" s="312"/>
      <c r="C490" s="312"/>
      <c r="D490" s="315" t="str">
        <f>IFERROR(VLOOKUP(C490,'SEAFO Codes'!M486:N936,2,FALSE), " ")</f>
        <v xml:space="preserve"> </v>
      </c>
      <c r="E490" s="312"/>
      <c r="F490" s="312"/>
      <c r="G490" s="312"/>
      <c r="H490" s="312"/>
      <c r="I490" s="312"/>
      <c r="J490" s="312"/>
      <c r="K490" s="312"/>
      <c r="L490" s="312"/>
      <c r="M490" s="312"/>
      <c r="N490" s="312"/>
      <c r="O490" s="312"/>
    </row>
    <row r="491" spans="1:15" x14ac:dyDescent="0.35">
      <c r="A491" s="45"/>
      <c r="B491" s="312"/>
      <c r="C491" s="312"/>
      <c r="D491" s="315" t="str">
        <f>IFERROR(VLOOKUP(C491,'SEAFO Codes'!M487:N937,2,FALSE), " ")</f>
        <v xml:space="preserve"> </v>
      </c>
      <c r="E491" s="312"/>
      <c r="F491" s="312"/>
      <c r="G491" s="312"/>
      <c r="H491" s="312"/>
      <c r="I491" s="312"/>
      <c r="J491" s="312"/>
      <c r="K491" s="312"/>
      <c r="L491" s="312"/>
      <c r="M491" s="312"/>
      <c r="N491" s="312"/>
      <c r="O491" s="312"/>
    </row>
    <row r="492" spans="1:15" x14ac:dyDescent="0.35">
      <c r="A492" s="45"/>
      <c r="B492" s="312"/>
      <c r="C492" s="312"/>
      <c r="D492" s="315" t="str">
        <f>IFERROR(VLOOKUP(C492,'SEAFO Codes'!M488:N938,2,FALSE), " ")</f>
        <v xml:space="preserve"> </v>
      </c>
      <c r="E492" s="312"/>
      <c r="F492" s="312"/>
      <c r="G492" s="312"/>
      <c r="H492" s="312"/>
      <c r="I492" s="312"/>
      <c r="J492" s="312"/>
      <c r="K492" s="312"/>
      <c r="L492" s="312"/>
      <c r="M492" s="312"/>
      <c r="N492" s="312"/>
      <c r="O492" s="312"/>
    </row>
    <row r="493" spans="1:15" x14ac:dyDescent="0.35">
      <c r="A493" s="45"/>
      <c r="B493" s="312"/>
      <c r="C493" s="312"/>
      <c r="D493" s="315" t="str">
        <f>IFERROR(VLOOKUP(C493,'SEAFO Codes'!M489:N939,2,FALSE), " ")</f>
        <v xml:space="preserve"> </v>
      </c>
      <c r="E493" s="312"/>
      <c r="F493" s="312"/>
      <c r="G493" s="312"/>
      <c r="H493" s="312"/>
      <c r="I493" s="312"/>
      <c r="J493" s="312"/>
      <c r="K493" s="312"/>
      <c r="L493" s="312"/>
      <c r="M493" s="312"/>
      <c r="N493" s="312"/>
      <c r="O493" s="312"/>
    </row>
    <row r="494" spans="1:15" x14ac:dyDescent="0.35">
      <c r="A494" s="45"/>
      <c r="B494" s="312"/>
      <c r="C494" s="312"/>
      <c r="D494" s="315" t="str">
        <f>IFERROR(VLOOKUP(C494,'SEAFO Codes'!M490:N940,2,FALSE), " ")</f>
        <v xml:space="preserve"> </v>
      </c>
      <c r="E494" s="312"/>
      <c r="F494" s="312"/>
      <c r="G494" s="312"/>
      <c r="H494" s="312"/>
      <c r="I494" s="312"/>
      <c r="J494" s="312"/>
      <c r="K494" s="312"/>
      <c r="L494" s="312"/>
      <c r="M494" s="312"/>
      <c r="N494" s="312"/>
      <c r="O494" s="312"/>
    </row>
    <row r="495" spans="1:15" x14ac:dyDescent="0.35">
      <c r="A495" s="45"/>
      <c r="B495" s="312"/>
      <c r="C495" s="312"/>
      <c r="D495" s="315" t="str">
        <f>IFERROR(VLOOKUP(C495,'SEAFO Codes'!M491:N941,2,FALSE), " ")</f>
        <v xml:space="preserve"> </v>
      </c>
      <c r="E495" s="312"/>
      <c r="F495" s="312"/>
      <c r="G495" s="312"/>
      <c r="H495" s="312"/>
      <c r="I495" s="312"/>
      <c r="J495" s="312"/>
      <c r="K495" s="312"/>
      <c r="L495" s="312"/>
      <c r="M495" s="312"/>
      <c r="N495" s="312"/>
      <c r="O495" s="312"/>
    </row>
    <row r="496" spans="1:15" x14ac:dyDescent="0.35">
      <c r="A496" s="45"/>
      <c r="B496" s="312"/>
      <c r="C496" s="312"/>
      <c r="D496" s="315" t="str">
        <f>IFERROR(VLOOKUP(C496,'SEAFO Codes'!M492:N942,2,FALSE), " ")</f>
        <v xml:space="preserve"> </v>
      </c>
      <c r="E496" s="312"/>
      <c r="F496" s="312"/>
      <c r="G496" s="312"/>
      <c r="H496" s="312"/>
      <c r="I496" s="312"/>
      <c r="J496" s="312"/>
      <c r="K496" s="312"/>
      <c r="L496" s="312"/>
      <c r="M496" s="312"/>
      <c r="N496" s="312"/>
      <c r="O496" s="312"/>
    </row>
    <row r="497" spans="1:15" x14ac:dyDescent="0.35">
      <c r="A497" s="45"/>
      <c r="B497" s="312"/>
      <c r="C497" s="312"/>
      <c r="D497" s="315" t="str">
        <f>IFERROR(VLOOKUP(C497,'SEAFO Codes'!M493:N943,2,FALSE), " ")</f>
        <v xml:space="preserve"> </v>
      </c>
      <c r="E497" s="312"/>
      <c r="F497" s="312"/>
      <c r="G497" s="312"/>
      <c r="H497" s="312"/>
      <c r="I497" s="312"/>
      <c r="J497" s="312"/>
      <c r="K497" s="312"/>
      <c r="L497" s="312"/>
      <c r="M497" s="312"/>
      <c r="N497" s="312"/>
      <c r="O497" s="312"/>
    </row>
    <row r="498" spans="1:15" x14ac:dyDescent="0.35">
      <c r="A498" s="45"/>
      <c r="B498" s="312"/>
      <c r="C498" s="312"/>
      <c r="D498" s="315" t="str">
        <f>IFERROR(VLOOKUP(C498,'SEAFO Codes'!M494:N944,2,FALSE), " ")</f>
        <v xml:space="preserve"> </v>
      </c>
      <c r="E498" s="312"/>
      <c r="F498" s="312"/>
      <c r="G498" s="312"/>
      <c r="H498" s="312"/>
      <c r="I498" s="312"/>
      <c r="J498" s="312"/>
      <c r="K498" s="312"/>
      <c r="L498" s="312"/>
      <c r="M498" s="312"/>
      <c r="N498" s="312"/>
      <c r="O498" s="312"/>
    </row>
    <row r="499" spans="1:15" x14ac:dyDescent="0.35">
      <c r="A499" s="45"/>
      <c r="B499" s="312"/>
      <c r="C499" s="312"/>
      <c r="D499" s="315" t="str">
        <f>IFERROR(VLOOKUP(C499,'SEAFO Codes'!M495:N945,2,FALSE), " ")</f>
        <v xml:space="preserve"> </v>
      </c>
      <c r="E499" s="312"/>
      <c r="F499" s="312"/>
      <c r="G499" s="312"/>
      <c r="H499" s="312"/>
      <c r="I499" s="312"/>
      <c r="J499" s="312"/>
      <c r="K499" s="312"/>
      <c r="L499" s="312"/>
      <c r="M499" s="312"/>
      <c r="N499" s="312"/>
      <c r="O499" s="312"/>
    </row>
    <row r="500" spans="1:15" x14ac:dyDescent="0.35">
      <c r="A500" s="45"/>
      <c r="B500" s="312"/>
      <c r="C500" s="312"/>
      <c r="D500" s="315" t="str">
        <f>IFERROR(VLOOKUP(C500,'SEAFO Codes'!M496:N946,2,FALSE), " ")</f>
        <v xml:space="preserve"> </v>
      </c>
      <c r="E500" s="312"/>
      <c r="F500" s="312"/>
      <c r="G500" s="312"/>
      <c r="H500" s="312"/>
      <c r="I500" s="312"/>
      <c r="J500" s="312"/>
      <c r="K500" s="312"/>
      <c r="L500" s="312"/>
      <c r="M500" s="312"/>
      <c r="N500" s="312"/>
      <c r="O500" s="312"/>
    </row>
    <row r="501" spans="1:15" x14ac:dyDescent="0.35">
      <c r="A501" s="45"/>
      <c r="B501" s="312"/>
      <c r="C501" s="312"/>
      <c r="D501" s="315" t="str">
        <f>IFERROR(VLOOKUP(C501,'SEAFO Codes'!M497:N947,2,FALSE), " ")</f>
        <v xml:space="preserve"> </v>
      </c>
      <c r="E501" s="312"/>
      <c r="F501" s="312"/>
      <c r="G501" s="312"/>
      <c r="H501" s="312"/>
      <c r="I501" s="312"/>
      <c r="J501" s="312"/>
      <c r="K501" s="312"/>
      <c r="L501" s="312"/>
      <c r="M501" s="312"/>
      <c r="N501" s="312"/>
      <c r="O501" s="312"/>
    </row>
    <row r="502" spans="1:15" x14ac:dyDescent="0.35">
      <c r="A502" s="45"/>
      <c r="B502" s="312"/>
      <c r="C502" s="312"/>
      <c r="D502" s="315" t="str">
        <f>IFERROR(VLOOKUP(C502,'SEAFO Codes'!M498:N948,2,FALSE), " ")</f>
        <v xml:space="preserve"> </v>
      </c>
      <c r="E502" s="312"/>
      <c r="F502" s="312"/>
      <c r="G502" s="312"/>
      <c r="H502" s="312"/>
      <c r="I502" s="312"/>
      <c r="J502" s="312"/>
      <c r="K502" s="312"/>
      <c r="L502" s="312"/>
      <c r="M502" s="312"/>
      <c r="N502" s="312"/>
      <c r="O502" s="312"/>
    </row>
    <row r="503" spans="1:15" x14ac:dyDescent="0.35">
      <c r="A503" s="45"/>
      <c r="B503" s="312"/>
      <c r="C503" s="312"/>
      <c r="D503" s="315" t="str">
        <f>IFERROR(VLOOKUP(C503,'SEAFO Codes'!M499:N949,2,FALSE), " ")</f>
        <v xml:space="preserve"> </v>
      </c>
      <c r="E503" s="312"/>
      <c r="F503" s="312"/>
      <c r="G503" s="312"/>
      <c r="H503" s="312"/>
      <c r="I503" s="312"/>
      <c r="J503" s="312"/>
      <c r="K503" s="312"/>
      <c r="L503" s="312"/>
      <c r="M503" s="312"/>
      <c r="N503" s="312"/>
      <c r="O503" s="312"/>
    </row>
    <row r="504" spans="1:15" x14ac:dyDescent="0.35">
      <c r="A504" s="45"/>
      <c r="B504" s="312"/>
      <c r="C504" s="312"/>
      <c r="D504" s="315" t="str">
        <f>IFERROR(VLOOKUP(C504,'SEAFO Codes'!M500:N950,2,FALSE), " ")</f>
        <v xml:space="preserve"> </v>
      </c>
      <c r="E504" s="312"/>
      <c r="F504" s="312"/>
      <c r="G504" s="312"/>
      <c r="H504" s="312"/>
      <c r="I504" s="312"/>
      <c r="J504" s="312"/>
      <c r="K504" s="312"/>
      <c r="L504" s="312"/>
      <c r="M504" s="312"/>
      <c r="N504" s="312"/>
      <c r="O504" s="312"/>
    </row>
    <row r="505" spans="1:15" x14ac:dyDescent="0.35">
      <c r="A505" s="45"/>
      <c r="B505" s="312"/>
      <c r="C505" s="312"/>
      <c r="D505" s="315" t="str">
        <f>IFERROR(VLOOKUP(C505,'SEAFO Codes'!M501:N951,2,FALSE), " ")</f>
        <v xml:space="preserve"> </v>
      </c>
      <c r="E505" s="312"/>
      <c r="F505" s="312"/>
      <c r="G505" s="312"/>
      <c r="H505" s="312"/>
      <c r="I505" s="312"/>
      <c r="J505" s="312"/>
      <c r="K505" s="312"/>
      <c r="L505" s="312"/>
      <c r="M505" s="312"/>
      <c r="N505" s="312"/>
      <c r="O505" s="312"/>
    </row>
    <row r="506" spans="1:15" x14ac:dyDescent="0.35">
      <c r="A506" s="45"/>
      <c r="B506" s="312"/>
      <c r="C506" s="312"/>
      <c r="D506" s="315" t="str">
        <f>IFERROR(VLOOKUP(C506,'SEAFO Codes'!M502:N952,2,FALSE), " ")</f>
        <v xml:space="preserve"> </v>
      </c>
      <c r="E506" s="312"/>
      <c r="F506" s="312"/>
      <c r="G506" s="312"/>
      <c r="H506" s="312"/>
      <c r="I506" s="312"/>
      <c r="J506" s="312"/>
      <c r="K506" s="312"/>
      <c r="L506" s="312"/>
      <c r="M506" s="312"/>
      <c r="N506" s="312"/>
      <c r="O506" s="312"/>
    </row>
    <row r="507" spans="1:15" x14ac:dyDescent="0.35">
      <c r="A507" s="45"/>
      <c r="B507" s="312"/>
      <c r="C507" s="312"/>
      <c r="D507" s="315" t="str">
        <f>IFERROR(VLOOKUP(C507,'SEAFO Codes'!M503:N953,2,FALSE), " ")</f>
        <v xml:space="preserve"> </v>
      </c>
      <c r="E507" s="312"/>
      <c r="F507" s="312"/>
      <c r="G507" s="312"/>
      <c r="H507" s="312"/>
      <c r="I507" s="312"/>
      <c r="J507" s="312"/>
      <c r="K507" s="312"/>
      <c r="L507" s="312"/>
      <c r="M507" s="312"/>
      <c r="N507" s="312"/>
      <c r="O507" s="312"/>
    </row>
    <row r="508" spans="1:15" x14ac:dyDescent="0.35">
      <c r="A508" s="45"/>
      <c r="B508" s="312"/>
      <c r="C508" s="312"/>
      <c r="D508" s="315" t="str">
        <f>IFERROR(VLOOKUP(C508,'SEAFO Codes'!M504:N954,2,FALSE), " ")</f>
        <v xml:space="preserve"> </v>
      </c>
      <c r="E508" s="312"/>
      <c r="F508" s="312"/>
      <c r="G508" s="312"/>
      <c r="H508" s="312"/>
      <c r="I508" s="312"/>
      <c r="J508" s="312"/>
      <c r="K508" s="312"/>
      <c r="L508" s="312"/>
      <c r="M508" s="312"/>
      <c r="N508" s="312"/>
      <c r="O508" s="312"/>
    </row>
    <row r="509" spans="1:15" x14ac:dyDescent="0.35">
      <c r="A509" s="45"/>
      <c r="B509" s="312"/>
      <c r="C509" s="312"/>
      <c r="D509" s="315" t="str">
        <f>IFERROR(VLOOKUP(C509,'SEAFO Codes'!M505:N955,2,FALSE), " ")</f>
        <v xml:space="preserve"> </v>
      </c>
      <c r="E509" s="312"/>
      <c r="F509" s="312"/>
      <c r="G509" s="312"/>
      <c r="H509" s="312"/>
      <c r="I509" s="312"/>
      <c r="J509" s="312"/>
      <c r="K509" s="312"/>
      <c r="L509" s="312"/>
      <c r="M509" s="312"/>
      <c r="N509" s="312"/>
      <c r="O509" s="312"/>
    </row>
    <row r="510" spans="1:15" x14ac:dyDescent="0.35">
      <c r="A510" s="45"/>
      <c r="B510" s="312"/>
      <c r="C510" s="312"/>
      <c r="D510" s="315" t="str">
        <f>IFERROR(VLOOKUP(C510,'SEAFO Codes'!M506:N956,2,FALSE), " ")</f>
        <v xml:space="preserve"> </v>
      </c>
      <c r="E510" s="312"/>
      <c r="F510" s="312"/>
      <c r="G510" s="312"/>
      <c r="H510" s="312"/>
      <c r="I510" s="312"/>
      <c r="J510" s="312"/>
      <c r="K510" s="312"/>
      <c r="L510" s="312"/>
      <c r="M510" s="312"/>
      <c r="N510" s="312"/>
      <c r="O510" s="312"/>
    </row>
    <row r="511" spans="1:15" x14ac:dyDescent="0.35">
      <c r="A511" s="45"/>
      <c r="B511" s="312"/>
      <c r="C511" s="312"/>
      <c r="D511" s="315" t="str">
        <f>IFERROR(VLOOKUP(C511,'SEAFO Codes'!M507:N957,2,FALSE), " ")</f>
        <v xml:space="preserve"> </v>
      </c>
      <c r="E511" s="312"/>
      <c r="F511" s="312"/>
      <c r="G511" s="312"/>
      <c r="H511" s="312"/>
      <c r="I511" s="312"/>
      <c r="J511" s="312"/>
      <c r="K511" s="312"/>
      <c r="L511" s="312"/>
      <c r="M511" s="312"/>
      <c r="N511" s="312"/>
      <c r="O511" s="312"/>
    </row>
    <row r="512" spans="1:15" x14ac:dyDescent="0.35">
      <c r="A512" s="45"/>
      <c r="B512" s="312"/>
      <c r="C512" s="312"/>
      <c r="D512" s="315" t="str">
        <f>IFERROR(VLOOKUP(C512,'SEAFO Codes'!M508:N958,2,FALSE), " ")</f>
        <v xml:space="preserve"> </v>
      </c>
      <c r="E512" s="312"/>
      <c r="F512" s="312"/>
      <c r="G512" s="312"/>
      <c r="H512" s="312"/>
      <c r="I512" s="312"/>
      <c r="J512" s="312"/>
      <c r="K512" s="312"/>
      <c r="L512" s="312"/>
      <c r="M512" s="312"/>
      <c r="N512" s="312"/>
      <c r="O512" s="312"/>
    </row>
    <row r="513" spans="1:15" x14ac:dyDescent="0.35">
      <c r="A513" s="45"/>
      <c r="B513" s="312"/>
      <c r="C513" s="312"/>
      <c r="D513" s="315" t="str">
        <f>IFERROR(VLOOKUP(C513,'SEAFO Codes'!M509:N959,2,FALSE), " ")</f>
        <v xml:space="preserve"> </v>
      </c>
      <c r="E513" s="312"/>
      <c r="F513" s="312"/>
      <c r="G513" s="312"/>
      <c r="H513" s="312"/>
      <c r="I513" s="312"/>
      <c r="J513" s="312"/>
      <c r="K513" s="312"/>
      <c r="L513" s="312"/>
      <c r="M513" s="312"/>
      <c r="N513" s="312"/>
      <c r="O513" s="312"/>
    </row>
    <row r="514" spans="1:15" x14ac:dyDescent="0.35">
      <c r="A514" s="45"/>
      <c r="B514" s="312"/>
      <c r="C514" s="312"/>
      <c r="D514" s="315" t="str">
        <f>IFERROR(VLOOKUP(C514,'SEAFO Codes'!M510:N960,2,FALSE), " ")</f>
        <v xml:space="preserve"> </v>
      </c>
      <c r="E514" s="312"/>
      <c r="F514" s="312"/>
      <c r="G514" s="312"/>
      <c r="H514" s="312"/>
      <c r="I514" s="312"/>
      <c r="J514" s="312"/>
      <c r="K514" s="312"/>
      <c r="L514" s="312"/>
      <c r="M514" s="312"/>
      <c r="N514" s="312"/>
      <c r="O514" s="312"/>
    </row>
    <row r="515" spans="1:15" x14ac:dyDescent="0.35">
      <c r="A515" s="45"/>
      <c r="B515" s="312"/>
      <c r="C515" s="312"/>
      <c r="D515" s="315" t="str">
        <f>IFERROR(VLOOKUP(C515,'SEAFO Codes'!M511:N961,2,FALSE), " ")</f>
        <v xml:space="preserve"> </v>
      </c>
      <c r="E515" s="312"/>
      <c r="F515" s="312"/>
      <c r="G515" s="312"/>
      <c r="H515" s="312"/>
      <c r="I515" s="312"/>
      <c r="J515" s="312"/>
      <c r="K515" s="312"/>
      <c r="L515" s="312"/>
      <c r="M515" s="312"/>
      <c r="N515" s="312"/>
      <c r="O515" s="312"/>
    </row>
    <row r="516" spans="1:15" x14ac:dyDescent="0.35">
      <c r="A516" s="45"/>
      <c r="B516" s="312"/>
      <c r="C516" s="312"/>
      <c r="D516" s="315" t="str">
        <f>IFERROR(VLOOKUP(C516,'SEAFO Codes'!M512:N962,2,FALSE), " ")</f>
        <v xml:space="preserve"> </v>
      </c>
      <c r="E516" s="312"/>
      <c r="F516" s="312"/>
      <c r="G516" s="312"/>
      <c r="H516" s="312"/>
      <c r="I516" s="312"/>
      <c r="J516" s="312"/>
      <c r="K516" s="312"/>
      <c r="L516" s="312"/>
      <c r="M516" s="312"/>
      <c r="N516" s="312"/>
      <c r="O516" s="312"/>
    </row>
    <row r="517" spans="1:15" x14ac:dyDescent="0.35">
      <c r="A517" s="45"/>
      <c r="B517" s="312"/>
      <c r="C517" s="312"/>
      <c r="D517" s="315" t="str">
        <f>IFERROR(VLOOKUP(C517,'SEAFO Codes'!M513:N963,2,FALSE), " ")</f>
        <v xml:space="preserve"> </v>
      </c>
      <c r="E517" s="312"/>
      <c r="F517" s="312"/>
      <c r="G517" s="312"/>
      <c r="H517" s="312"/>
      <c r="I517" s="312"/>
      <c r="J517" s="312"/>
      <c r="K517" s="312"/>
      <c r="L517" s="312"/>
      <c r="M517" s="312"/>
      <c r="N517" s="312"/>
      <c r="O517" s="312"/>
    </row>
    <row r="518" spans="1:15" x14ac:dyDescent="0.35">
      <c r="A518" s="45"/>
      <c r="B518" s="312"/>
      <c r="C518" s="312"/>
      <c r="D518" s="315" t="str">
        <f>IFERROR(VLOOKUP(C518,'SEAFO Codes'!M514:N964,2,FALSE), " ")</f>
        <v xml:space="preserve"> </v>
      </c>
      <c r="E518" s="312"/>
      <c r="F518" s="312"/>
      <c r="G518" s="312"/>
      <c r="H518" s="312"/>
      <c r="I518" s="312"/>
      <c r="J518" s="312"/>
      <c r="K518" s="312"/>
      <c r="L518" s="312"/>
      <c r="M518" s="312"/>
      <c r="N518" s="312"/>
      <c r="O518" s="312"/>
    </row>
    <row r="519" spans="1:15" x14ac:dyDescent="0.35">
      <c r="A519" s="45"/>
      <c r="B519" s="312"/>
      <c r="C519" s="312"/>
      <c r="D519" s="315" t="str">
        <f>IFERROR(VLOOKUP(C519,'SEAFO Codes'!M515:N965,2,FALSE), " ")</f>
        <v xml:space="preserve"> </v>
      </c>
      <c r="E519" s="312"/>
      <c r="F519" s="312"/>
      <c r="G519" s="312"/>
      <c r="H519" s="312"/>
      <c r="I519" s="312"/>
      <c r="J519" s="312"/>
      <c r="K519" s="312"/>
      <c r="L519" s="312"/>
      <c r="M519" s="312"/>
      <c r="N519" s="312"/>
      <c r="O519" s="312"/>
    </row>
    <row r="520" spans="1:15" x14ac:dyDescent="0.35">
      <c r="A520" s="45"/>
      <c r="B520" s="312"/>
      <c r="C520" s="312"/>
      <c r="D520" s="315" t="str">
        <f>IFERROR(VLOOKUP(C520,'SEAFO Codes'!M516:N966,2,FALSE), " ")</f>
        <v xml:space="preserve"> </v>
      </c>
      <c r="E520" s="312"/>
      <c r="F520" s="312"/>
      <c r="G520" s="312"/>
      <c r="H520" s="312"/>
      <c r="I520" s="312"/>
      <c r="J520" s="312"/>
      <c r="K520" s="312"/>
      <c r="L520" s="312"/>
      <c r="M520" s="312"/>
      <c r="N520" s="312"/>
      <c r="O520" s="312"/>
    </row>
    <row r="521" spans="1:15" x14ac:dyDescent="0.35">
      <c r="A521" s="45"/>
      <c r="B521" s="312"/>
      <c r="C521" s="312"/>
      <c r="D521" s="315" t="str">
        <f>IFERROR(VLOOKUP(C521,'SEAFO Codes'!M517:N967,2,FALSE), " ")</f>
        <v xml:space="preserve"> </v>
      </c>
      <c r="E521" s="312"/>
      <c r="F521" s="312"/>
      <c r="G521" s="312"/>
      <c r="H521" s="312"/>
      <c r="I521" s="312"/>
      <c r="J521" s="312"/>
      <c r="K521" s="312"/>
      <c r="L521" s="312"/>
      <c r="M521" s="312"/>
      <c r="N521" s="312"/>
      <c r="O521" s="312"/>
    </row>
    <row r="522" spans="1:15" x14ac:dyDescent="0.35">
      <c r="A522" s="45"/>
      <c r="B522" s="312"/>
      <c r="C522" s="312"/>
      <c r="D522" s="315" t="str">
        <f>IFERROR(VLOOKUP(C522,'SEAFO Codes'!M518:N968,2,FALSE), " ")</f>
        <v xml:space="preserve"> </v>
      </c>
      <c r="E522" s="312"/>
      <c r="F522" s="312"/>
      <c r="G522" s="312"/>
      <c r="H522" s="312"/>
      <c r="I522" s="312"/>
      <c r="J522" s="312"/>
      <c r="K522" s="312"/>
      <c r="L522" s="312"/>
      <c r="M522" s="312"/>
      <c r="N522" s="312"/>
      <c r="O522" s="312"/>
    </row>
    <row r="523" spans="1:15" x14ac:dyDescent="0.35">
      <c r="A523" s="45"/>
      <c r="B523" s="312"/>
      <c r="C523" s="312"/>
      <c r="D523" s="315" t="str">
        <f>IFERROR(VLOOKUP(C523,'SEAFO Codes'!M519:N969,2,FALSE), " ")</f>
        <v xml:space="preserve"> </v>
      </c>
      <c r="E523" s="312"/>
      <c r="F523" s="312"/>
      <c r="G523" s="312"/>
      <c r="H523" s="312"/>
      <c r="I523" s="312"/>
      <c r="J523" s="312"/>
      <c r="K523" s="312"/>
      <c r="L523" s="312"/>
      <c r="M523" s="312"/>
      <c r="N523" s="312"/>
      <c r="O523" s="312"/>
    </row>
    <row r="524" spans="1:15" x14ac:dyDescent="0.35">
      <c r="A524" s="45"/>
      <c r="B524" s="312"/>
      <c r="C524" s="312"/>
      <c r="D524" s="315" t="str">
        <f>IFERROR(VLOOKUP(C524,'SEAFO Codes'!M520:N970,2,FALSE), " ")</f>
        <v xml:space="preserve"> </v>
      </c>
      <c r="E524" s="312"/>
      <c r="F524" s="312"/>
      <c r="G524" s="312"/>
      <c r="H524" s="312"/>
      <c r="I524" s="312"/>
      <c r="J524" s="312"/>
      <c r="K524" s="312"/>
      <c r="L524" s="312"/>
      <c r="M524" s="312"/>
      <c r="N524" s="312"/>
      <c r="O524" s="312"/>
    </row>
    <row r="525" spans="1:15" x14ac:dyDescent="0.35">
      <c r="A525" s="45"/>
      <c r="B525" s="312"/>
      <c r="C525" s="312"/>
      <c r="D525" s="315" t="str">
        <f>IFERROR(VLOOKUP(C525,'SEAFO Codes'!M521:N971,2,FALSE), " ")</f>
        <v xml:space="preserve"> </v>
      </c>
      <c r="E525" s="312"/>
      <c r="F525" s="312"/>
      <c r="G525" s="312"/>
      <c r="H525" s="312"/>
      <c r="I525" s="312"/>
      <c r="J525" s="312"/>
      <c r="K525" s="312"/>
      <c r="L525" s="312"/>
      <c r="M525" s="312"/>
      <c r="N525" s="312"/>
      <c r="O525" s="312"/>
    </row>
    <row r="526" spans="1:15" x14ac:dyDescent="0.35">
      <c r="A526" s="45"/>
      <c r="B526" s="312"/>
      <c r="C526" s="312"/>
      <c r="D526" s="315" t="str">
        <f>IFERROR(VLOOKUP(C526,'SEAFO Codes'!M522:N972,2,FALSE), " ")</f>
        <v xml:space="preserve"> </v>
      </c>
      <c r="E526" s="312"/>
      <c r="F526" s="312"/>
      <c r="G526" s="312"/>
      <c r="H526" s="312"/>
      <c r="I526" s="312"/>
      <c r="J526" s="312"/>
      <c r="K526" s="312"/>
      <c r="L526" s="312"/>
      <c r="M526" s="312"/>
      <c r="N526" s="312"/>
      <c r="O526" s="312"/>
    </row>
    <row r="527" spans="1:15" x14ac:dyDescent="0.35">
      <c r="A527" s="45"/>
      <c r="B527" s="312"/>
      <c r="C527" s="312"/>
      <c r="D527" s="315" t="str">
        <f>IFERROR(VLOOKUP(C527,'SEAFO Codes'!M523:N973,2,FALSE), " ")</f>
        <v xml:space="preserve"> </v>
      </c>
      <c r="E527" s="312"/>
      <c r="F527" s="312"/>
      <c r="G527" s="312"/>
      <c r="H527" s="312"/>
      <c r="I527" s="312"/>
      <c r="J527" s="312"/>
      <c r="K527" s="312"/>
      <c r="L527" s="312"/>
      <c r="M527" s="312"/>
      <c r="N527" s="312"/>
      <c r="O527" s="312"/>
    </row>
    <row r="528" spans="1:15" x14ac:dyDescent="0.35">
      <c r="A528" s="45"/>
      <c r="B528" s="312"/>
      <c r="C528" s="312"/>
      <c r="D528" s="315" t="str">
        <f>IFERROR(VLOOKUP(C528,'SEAFO Codes'!M524:N974,2,FALSE), " ")</f>
        <v xml:space="preserve"> </v>
      </c>
      <c r="E528" s="312"/>
      <c r="F528" s="312"/>
      <c r="G528" s="312"/>
      <c r="H528" s="312"/>
      <c r="I528" s="312"/>
      <c r="J528" s="312"/>
      <c r="K528" s="312"/>
      <c r="L528" s="312"/>
      <c r="M528" s="312"/>
      <c r="N528" s="312"/>
      <c r="O528" s="312"/>
    </row>
    <row r="529" spans="1:15" x14ac:dyDescent="0.35">
      <c r="A529" s="45"/>
      <c r="B529" s="312"/>
      <c r="C529" s="312"/>
      <c r="D529" s="315" t="str">
        <f>IFERROR(VLOOKUP(C529,'SEAFO Codes'!M525:N975,2,FALSE), " ")</f>
        <v xml:space="preserve"> </v>
      </c>
      <c r="E529" s="312"/>
      <c r="F529" s="312"/>
      <c r="G529" s="312"/>
      <c r="H529" s="312"/>
      <c r="I529" s="312"/>
      <c r="J529" s="312"/>
      <c r="K529" s="312"/>
      <c r="L529" s="312"/>
      <c r="M529" s="312"/>
      <c r="N529" s="312"/>
      <c r="O529" s="312"/>
    </row>
    <row r="530" spans="1:15" x14ac:dyDescent="0.35">
      <c r="A530" s="45"/>
      <c r="B530" s="312"/>
      <c r="C530" s="312"/>
      <c r="D530" s="315" t="str">
        <f>IFERROR(VLOOKUP(C530,'SEAFO Codes'!M526:N976,2,FALSE), " ")</f>
        <v xml:space="preserve"> </v>
      </c>
      <c r="E530" s="312"/>
      <c r="F530" s="312"/>
      <c r="G530" s="312"/>
      <c r="H530" s="312"/>
      <c r="I530" s="312"/>
      <c r="J530" s="312"/>
      <c r="K530" s="312"/>
      <c r="L530" s="312"/>
      <c r="M530" s="312"/>
      <c r="N530" s="312"/>
      <c r="O530" s="312"/>
    </row>
    <row r="531" spans="1:15" x14ac:dyDescent="0.35">
      <c r="A531" s="45"/>
      <c r="B531" s="312"/>
      <c r="C531" s="312"/>
      <c r="D531" s="315" t="str">
        <f>IFERROR(VLOOKUP(C531,'SEAFO Codes'!M527:N977,2,FALSE), " ")</f>
        <v xml:space="preserve"> </v>
      </c>
      <c r="E531" s="312"/>
      <c r="F531" s="312"/>
      <c r="G531" s="312"/>
      <c r="H531" s="312"/>
      <c r="I531" s="312"/>
      <c r="J531" s="312"/>
      <c r="K531" s="312"/>
      <c r="L531" s="312"/>
      <c r="M531" s="312"/>
      <c r="N531" s="312"/>
      <c r="O531" s="312"/>
    </row>
    <row r="532" spans="1:15" x14ac:dyDescent="0.35">
      <c r="A532" s="45"/>
      <c r="B532" s="312"/>
      <c r="C532" s="312"/>
      <c r="D532" s="315" t="str">
        <f>IFERROR(VLOOKUP(C532,'SEAFO Codes'!M528:N978,2,FALSE), " ")</f>
        <v xml:space="preserve"> </v>
      </c>
      <c r="E532" s="312"/>
      <c r="F532" s="312"/>
      <c r="G532" s="312"/>
      <c r="H532" s="312"/>
      <c r="I532" s="312"/>
      <c r="J532" s="312"/>
      <c r="K532" s="312"/>
      <c r="L532" s="312"/>
      <c r="M532" s="312"/>
      <c r="N532" s="312"/>
      <c r="O532" s="312"/>
    </row>
    <row r="533" spans="1:15" x14ac:dyDescent="0.35">
      <c r="A533" s="45"/>
      <c r="B533" s="312"/>
      <c r="C533" s="312"/>
      <c r="D533" s="315" t="str">
        <f>IFERROR(VLOOKUP(C533,'SEAFO Codes'!M529:N979,2,FALSE), " ")</f>
        <v xml:space="preserve"> </v>
      </c>
      <c r="E533" s="312"/>
      <c r="F533" s="312"/>
      <c r="G533" s="312"/>
      <c r="H533" s="312"/>
      <c r="I533" s="312"/>
      <c r="J533" s="312"/>
      <c r="K533" s="312"/>
      <c r="L533" s="312"/>
      <c r="M533" s="312"/>
      <c r="N533" s="312"/>
      <c r="O533" s="312"/>
    </row>
    <row r="534" spans="1:15" x14ac:dyDescent="0.35">
      <c r="A534" s="45"/>
      <c r="B534" s="312"/>
      <c r="C534" s="312"/>
      <c r="D534" s="315" t="str">
        <f>IFERROR(VLOOKUP(C534,'SEAFO Codes'!M530:N980,2,FALSE), " ")</f>
        <v xml:space="preserve"> </v>
      </c>
      <c r="E534" s="312"/>
      <c r="F534" s="312"/>
      <c r="G534" s="312"/>
      <c r="H534" s="312"/>
      <c r="I534" s="312"/>
      <c r="J534" s="312"/>
      <c r="K534" s="312"/>
      <c r="L534" s="312"/>
      <c r="M534" s="312"/>
      <c r="N534" s="312"/>
      <c r="O534" s="312"/>
    </row>
    <row r="535" spans="1:15" x14ac:dyDescent="0.35">
      <c r="A535" s="45"/>
      <c r="B535" s="312"/>
      <c r="C535" s="312"/>
      <c r="D535" s="315" t="str">
        <f>IFERROR(VLOOKUP(C535,'SEAFO Codes'!M531:N981,2,FALSE), " ")</f>
        <v xml:space="preserve"> </v>
      </c>
      <c r="E535" s="312"/>
      <c r="F535" s="312"/>
      <c r="G535" s="312"/>
      <c r="H535" s="312"/>
      <c r="I535" s="312"/>
      <c r="J535" s="312"/>
      <c r="K535" s="312"/>
      <c r="L535" s="312"/>
      <c r="M535" s="312"/>
      <c r="N535" s="312"/>
      <c r="O535" s="312"/>
    </row>
    <row r="536" spans="1:15" x14ac:dyDescent="0.35">
      <c r="A536" s="45"/>
      <c r="B536" s="312"/>
      <c r="C536" s="312"/>
      <c r="D536" s="315" t="str">
        <f>IFERROR(VLOOKUP(C536,'SEAFO Codes'!M532:N982,2,FALSE), " ")</f>
        <v xml:space="preserve"> </v>
      </c>
      <c r="E536" s="312"/>
      <c r="F536" s="312"/>
      <c r="G536" s="312"/>
      <c r="H536" s="312"/>
      <c r="I536" s="312"/>
      <c r="J536" s="312"/>
      <c r="K536" s="312"/>
      <c r="L536" s="312"/>
      <c r="M536" s="312"/>
      <c r="N536" s="312"/>
      <c r="O536" s="312"/>
    </row>
    <row r="537" spans="1:15" x14ac:dyDescent="0.35">
      <c r="A537" s="45"/>
      <c r="B537" s="312"/>
      <c r="C537" s="312"/>
      <c r="D537" s="315" t="str">
        <f>IFERROR(VLOOKUP(C537,'SEAFO Codes'!M533:N983,2,FALSE), " ")</f>
        <v xml:space="preserve"> </v>
      </c>
      <c r="E537" s="312"/>
      <c r="F537" s="312"/>
      <c r="G537" s="312"/>
      <c r="H537" s="312"/>
      <c r="I537" s="312"/>
      <c r="J537" s="312"/>
      <c r="K537" s="312"/>
      <c r="L537" s="312"/>
      <c r="M537" s="312"/>
      <c r="N537" s="312"/>
      <c r="O537" s="312"/>
    </row>
    <row r="538" spans="1:15" x14ac:dyDescent="0.35">
      <c r="A538" s="45"/>
      <c r="B538" s="312"/>
      <c r="C538" s="312"/>
      <c r="D538" s="315" t="str">
        <f>IFERROR(VLOOKUP(C538,'SEAFO Codes'!M534:N984,2,FALSE), " ")</f>
        <v xml:space="preserve"> </v>
      </c>
      <c r="E538" s="312"/>
      <c r="F538" s="312"/>
      <c r="G538" s="312"/>
      <c r="H538" s="312"/>
      <c r="I538" s="312"/>
      <c r="J538" s="312"/>
      <c r="K538" s="312"/>
      <c r="L538" s="312"/>
      <c r="M538" s="312"/>
      <c r="N538" s="312"/>
      <c r="O538" s="312"/>
    </row>
    <row r="539" spans="1:15" x14ac:dyDescent="0.35">
      <c r="A539" s="45"/>
      <c r="B539" s="312"/>
      <c r="C539" s="312"/>
      <c r="D539" s="315" t="str">
        <f>IFERROR(VLOOKUP(C539,'SEAFO Codes'!M535:N985,2,FALSE), " ")</f>
        <v xml:space="preserve"> </v>
      </c>
      <c r="E539" s="312"/>
      <c r="F539" s="312"/>
      <c r="G539" s="312"/>
      <c r="H539" s="312"/>
      <c r="I539" s="312"/>
      <c r="J539" s="312"/>
      <c r="K539" s="312"/>
      <c r="L539" s="312"/>
      <c r="M539" s="312"/>
      <c r="N539" s="312"/>
      <c r="O539" s="312"/>
    </row>
    <row r="540" spans="1:15" x14ac:dyDescent="0.35">
      <c r="A540" s="45"/>
      <c r="B540" s="312"/>
      <c r="C540" s="312"/>
      <c r="D540" s="315" t="str">
        <f>IFERROR(VLOOKUP(C540,'SEAFO Codes'!M536:N986,2,FALSE), " ")</f>
        <v xml:space="preserve"> </v>
      </c>
      <c r="E540" s="312"/>
      <c r="F540" s="312"/>
      <c r="G540" s="312"/>
      <c r="H540" s="312"/>
      <c r="I540" s="312"/>
      <c r="J540" s="312"/>
      <c r="K540" s="312"/>
      <c r="L540" s="312"/>
      <c r="M540" s="312"/>
      <c r="N540" s="312"/>
      <c r="O540" s="312"/>
    </row>
    <row r="541" spans="1:15" x14ac:dyDescent="0.35">
      <c r="A541" s="45"/>
      <c r="B541" s="312"/>
      <c r="C541" s="312"/>
      <c r="D541" s="315" t="str">
        <f>IFERROR(VLOOKUP(C541,'SEAFO Codes'!M537:N987,2,FALSE), " ")</f>
        <v xml:space="preserve"> </v>
      </c>
      <c r="E541" s="312"/>
      <c r="F541" s="312"/>
      <c r="G541" s="312"/>
      <c r="H541" s="312"/>
      <c r="I541" s="312"/>
      <c r="J541" s="312"/>
      <c r="K541" s="312"/>
      <c r="L541" s="312"/>
      <c r="M541" s="312"/>
      <c r="N541" s="312"/>
      <c r="O541" s="312"/>
    </row>
    <row r="542" spans="1:15" x14ac:dyDescent="0.35">
      <c r="A542" s="45"/>
      <c r="B542" s="312"/>
      <c r="C542" s="312"/>
      <c r="D542" s="315" t="str">
        <f>IFERROR(VLOOKUP(C542,'SEAFO Codes'!M538:N988,2,FALSE), " ")</f>
        <v xml:space="preserve"> </v>
      </c>
      <c r="E542" s="312"/>
      <c r="F542" s="312"/>
      <c r="G542" s="312"/>
      <c r="H542" s="312"/>
      <c r="I542" s="312"/>
      <c r="J542" s="312"/>
      <c r="K542" s="312"/>
      <c r="L542" s="312"/>
      <c r="M542" s="312"/>
      <c r="N542" s="312"/>
      <c r="O542" s="312"/>
    </row>
    <row r="543" spans="1:15" x14ac:dyDescent="0.35">
      <c r="A543" s="45"/>
      <c r="B543" s="312"/>
      <c r="C543" s="312"/>
      <c r="D543" s="315" t="str">
        <f>IFERROR(VLOOKUP(C543,'SEAFO Codes'!M539:N989,2,FALSE), " ")</f>
        <v xml:space="preserve"> </v>
      </c>
      <c r="E543" s="312"/>
      <c r="F543" s="312"/>
      <c r="G543" s="312"/>
      <c r="H543" s="312"/>
      <c r="I543" s="312"/>
      <c r="J543" s="312"/>
      <c r="K543" s="312"/>
      <c r="L543" s="312"/>
      <c r="M543" s="312"/>
      <c r="N543" s="312"/>
      <c r="O543" s="312"/>
    </row>
    <row r="544" spans="1:15" x14ac:dyDescent="0.35">
      <c r="A544" s="45"/>
      <c r="B544" s="312"/>
      <c r="C544" s="312"/>
      <c r="D544" s="315" t="str">
        <f>IFERROR(VLOOKUP(C544,'SEAFO Codes'!M540:N990,2,FALSE), " ")</f>
        <v xml:space="preserve"> </v>
      </c>
      <c r="E544" s="312"/>
      <c r="F544" s="312"/>
      <c r="G544" s="312"/>
      <c r="H544" s="312"/>
      <c r="I544" s="312"/>
      <c r="J544" s="312"/>
      <c r="K544" s="312"/>
      <c r="L544" s="312"/>
      <c r="M544" s="312"/>
      <c r="N544" s="312"/>
      <c r="O544" s="312"/>
    </row>
    <row r="545" spans="1:15" x14ac:dyDescent="0.35">
      <c r="A545" s="45"/>
      <c r="B545" s="312"/>
      <c r="C545" s="312"/>
      <c r="D545" s="315" t="str">
        <f>IFERROR(VLOOKUP(C545,'SEAFO Codes'!M541:N991,2,FALSE), " ")</f>
        <v xml:space="preserve"> </v>
      </c>
      <c r="E545" s="312"/>
      <c r="F545" s="312"/>
      <c r="G545" s="312"/>
      <c r="H545" s="312"/>
      <c r="I545" s="312"/>
      <c r="J545" s="312"/>
      <c r="K545" s="312"/>
      <c r="L545" s="312"/>
      <c r="M545" s="312"/>
      <c r="N545" s="312"/>
      <c r="O545" s="312"/>
    </row>
    <row r="546" spans="1:15" x14ac:dyDescent="0.35">
      <c r="A546" s="45"/>
      <c r="B546" s="312"/>
      <c r="C546" s="312"/>
      <c r="D546" s="315" t="str">
        <f>IFERROR(VLOOKUP(C546,'SEAFO Codes'!M542:N992,2,FALSE), " ")</f>
        <v xml:space="preserve"> </v>
      </c>
      <c r="E546" s="312"/>
      <c r="F546" s="312"/>
      <c r="G546" s="312"/>
      <c r="H546" s="312"/>
      <c r="I546" s="312"/>
      <c r="J546" s="312"/>
      <c r="K546" s="312"/>
      <c r="L546" s="312"/>
      <c r="M546" s="312"/>
      <c r="N546" s="312"/>
      <c r="O546" s="312"/>
    </row>
    <row r="547" spans="1:15" x14ac:dyDescent="0.35">
      <c r="A547" s="45"/>
      <c r="B547" s="312"/>
      <c r="C547" s="312"/>
      <c r="D547" s="315" t="str">
        <f>IFERROR(VLOOKUP(C547,'SEAFO Codes'!M543:N993,2,FALSE), " ")</f>
        <v xml:space="preserve"> </v>
      </c>
      <c r="E547" s="312"/>
      <c r="F547" s="312"/>
      <c r="G547" s="312"/>
      <c r="H547" s="312"/>
      <c r="I547" s="312"/>
      <c r="J547" s="312"/>
      <c r="K547" s="312"/>
      <c r="L547" s="312"/>
      <c r="M547" s="312"/>
      <c r="N547" s="312"/>
      <c r="O547" s="312"/>
    </row>
    <row r="548" spans="1:15" x14ac:dyDescent="0.35">
      <c r="A548" s="45"/>
      <c r="B548" s="312"/>
      <c r="C548" s="312"/>
      <c r="D548" s="315" t="str">
        <f>IFERROR(VLOOKUP(C548,'SEAFO Codes'!M544:N994,2,FALSE), " ")</f>
        <v xml:space="preserve"> </v>
      </c>
      <c r="E548" s="312"/>
      <c r="F548" s="312"/>
      <c r="G548" s="312"/>
      <c r="H548" s="312"/>
      <c r="I548" s="312"/>
      <c r="J548" s="312"/>
      <c r="K548" s="312"/>
      <c r="L548" s="312"/>
      <c r="M548" s="312"/>
      <c r="N548" s="312"/>
      <c r="O548" s="312"/>
    </row>
    <row r="549" spans="1:15" x14ac:dyDescent="0.35">
      <c r="A549" s="45"/>
      <c r="B549" s="312"/>
      <c r="C549" s="312"/>
      <c r="D549" s="315" t="str">
        <f>IFERROR(VLOOKUP(C549,'SEAFO Codes'!M545:N995,2,FALSE), " ")</f>
        <v xml:space="preserve"> </v>
      </c>
      <c r="E549" s="312"/>
      <c r="F549" s="312"/>
      <c r="G549" s="312"/>
      <c r="H549" s="312"/>
      <c r="I549" s="312"/>
      <c r="J549" s="312"/>
      <c r="K549" s="312"/>
      <c r="L549" s="312"/>
      <c r="M549" s="312"/>
      <c r="N549" s="312"/>
      <c r="O549" s="312"/>
    </row>
    <row r="550" spans="1:15" x14ac:dyDescent="0.35">
      <c r="A550" s="45"/>
      <c r="B550" s="312"/>
      <c r="C550" s="312"/>
      <c r="D550" s="315" t="str">
        <f>IFERROR(VLOOKUP(C550,'SEAFO Codes'!M546:N996,2,FALSE), " ")</f>
        <v xml:space="preserve"> </v>
      </c>
      <c r="E550" s="312"/>
      <c r="F550" s="312"/>
      <c r="G550" s="312"/>
      <c r="H550" s="312"/>
      <c r="I550" s="312"/>
      <c r="J550" s="312"/>
      <c r="K550" s="312"/>
      <c r="L550" s="312"/>
      <c r="M550" s="312"/>
      <c r="N550" s="312"/>
      <c r="O550" s="312"/>
    </row>
    <row r="551" spans="1:15" x14ac:dyDescent="0.35">
      <c r="A551" s="45"/>
      <c r="B551" s="312"/>
      <c r="C551" s="312"/>
      <c r="D551" s="315" t="str">
        <f>IFERROR(VLOOKUP(C551,'SEAFO Codes'!M547:N997,2,FALSE), " ")</f>
        <v xml:space="preserve"> </v>
      </c>
      <c r="E551" s="312"/>
      <c r="F551" s="312"/>
      <c r="G551" s="312"/>
      <c r="H551" s="312"/>
      <c r="I551" s="312"/>
      <c r="J551" s="312"/>
      <c r="K551" s="312"/>
      <c r="L551" s="312"/>
      <c r="M551" s="312"/>
      <c r="N551" s="312"/>
      <c r="O551" s="312"/>
    </row>
    <row r="552" spans="1:15" x14ac:dyDescent="0.35">
      <c r="A552" s="45"/>
      <c r="B552" s="312"/>
      <c r="C552" s="312"/>
      <c r="D552" s="315" t="str">
        <f>IFERROR(VLOOKUP(C552,'SEAFO Codes'!M548:N998,2,FALSE), " ")</f>
        <v xml:space="preserve"> </v>
      </c>
      <c r="E552" s="312"/>
      <c r="F552" s="312"/>
      <c r="G552" s="312"/>
      <c r="H552" s="312"/>
      <c r="I552" s="312"/>
      <c r="J552" s="312"/>
      <c r="K552" s="312"/>
      <c r="L552" s="312"/>
      <c r="M552" s="312"/>
      <c r="N552" s="312"/>
      <c r="O552" s="312"/>
    </row>
    <row r="553" spans="1:15" x14ac:dyDescent="0.35">
      <c r="A553" s="45"/>
      <c r="B553" s="312"/>
      <c r="C553" s="312"/>
      <c r="D553" s="315" t="str">
        <f>IFERROR(VLOOKUP(C553,'SEAFO Codes'!M549:N999,2,FALSE), " ")</f>
        <v xml:space="preserve"> </v>
      </c>
      <c r="E553" s="312"/>
      <c r="F553" s="312"/>
      <c r="G553" s="312"/>
      <c r="H553" s="312"/>
      <c r="I553" s="312"/>
      <c r="J553" s="312"/>
      <c r="K553" s="312"/>
      <c r="L553" s="312"/>
      <c r="M553" s="312"/>
      <c r="N553" s="312"/>
      <c r="O553" s="312"/>
    </row>
    <row r="554" spans="1:15" x14ac:dyDescent="0.35">
      <c r="A554" s="45"/>
      <c r="B554" s="312"/>
      <c r="C554" s="312"/>
      <c r="D554" s="315" t="str">
        <f>IFERROR(VLOOKUP(C554,'SEAFO Codes'!M550:N1000,2,FALSE), " ")</f>
        <v xml:space="preserve"> </v>
      </c>
      <c r="E554" s="312"/>
      <c r="F554" s="312"/>
      <c r="G554" s="312"/>
      <c r="H554" s="312"/>
      <c r="I554" s="312"/>
      <c r="J554" s="312"/>
      <c r="K554" s="312"/>
      <c r="L554" s="312"/>
      <c r="M554" s="312"/>
      <c r="N554" s="312"/>
      <c r="O554" s="312"/>
    </row>
    <row r="555" spans="1:15" x14ac:dyDescent="0.35">
      <c r="A555" s="45"/>
      <c r="B555" s="312"/>
      <c r="C555" s="312"/>
      <c r="D555" s="315" t="str">
        <f>IFERROR(VLOOKUP(C555,'SEAFO Codes'!M551:N1001,2,FALSE), " ")</f>
        <v xml:space="preserve"> </v>
      </c>
      <c r="E555" s="312"/>
      <c r="F555" s="312"/>
      <c r="G555" s="312"/>
      <c r="H555" s="312"/>
      <c r="I555" s="312"/>
      <c r="J555" s="312"/>
      <c r="K555" s="312"/>
      <c r="L555" s="312"/>
      <c r="M555" s="312"/>
      <c r="N555" s="312"/>
      <c r="O555" s="312"/>
    </row>
    <row r="556" spans="1:15" x14ac:dyDescent="0.35">
      <c r="A556" s="45"/>
      <c r="B556" s="312"/>
      <c r="C556" s="312"/>
      <c r="D556" s="315" t="str">
        <f>IFERROR(VLOOKUP(C556,'SEAFO Codes'!M552:N1002,2,FALSE), " ")</f>
        <v xml:space="preserve"> </v>
      </c>
      <c r="E556" s="312"/>
      <c r="F556" s="312"/>
      <c r="G556" s="312"/>
      <c r="H556" s="312"/>
      <c r="I556" s="312"/>
      <c r="J556" s="312"/>
      <c r="K556" s="312"/>
      <c r="L556" s="312"/>
      <c r="M556" s="312"/>
      <c r="N556" s="312"/>
      <c r="O556" s="312"/>
    </row>
    <row r="557" spans="1:15" x14ac:dyDescent="0.35">
      <c r="A557" s="45"/>
      <c r="B557" s="312"/>
      <c r="C557" s="312"/>
      <c r="D557" s="315" t="str">
        <f>IFERROR(VLOOKUP(C557,'SEAFO Codes'!M553:N1003,2,FALSE), " ")</f>
        <v xml:space="preserve"> </v>
      </c>
      <c r="E557" s="312"/>
      <c r="F557" s="312"/>
      <c r="G557" s="312"/>
      <c r="H557" s="312"/>
      <c r="I557" s="312"/>
      <c r="J557" s="312"/>
      <c r="K557" s="312"/>
      <c r="L557" s="312"/>
      <c r="M557" s="312"/>
      <c r="N557" s="312"/>
      <c r="O557" s="312"/>
    </row>
    <row r="558" spans="1:15" x14ac:dyDescent="0.35">
      <c r="A558" s="45"/>
      <c r="B558" s="312"/>
      <c r="C558" s="312"/>
      <c r="D558" s="315" t="str">
        <f>IFERROR(VLOOKUP(C558,'SEAFO Codes'!M554:N1004,2,FALSE), " ")</f>
        <v xml:space="preserve"> </v>
      </c>
      <c r="E558" s="312"/>
      <c r="F558" s="312"/>
      <c r="G558" s="312"/>
      <c r="H558" s="312"/>
      <c r="I558" s="312"/>
      <c r="J558" s="312"/>
      <c r="K558" s="312"/>
      <c r="L558" s="312"/>
      <c r="M558" s="312"/>
      <c r="N558" s="312"/>
      <c r="O558" s="312"/>
    </row>
    <row r="559" spans="1:15" x14ac:dyDescent="0.35">
      <c r="A559" s="45"/>
      <c r="B559" s="312"/>
      <c r="C559" s="312"/>
      <c r="D559" s="315" t="str">
        <f>IFERROR(VLOOKUP(C559,'SEAFO Codes'!M555:N1005,2,FALSE), " ")</f>
        <v xml:space="preserve"> </v>
      </c>
      <c r="E559" s="312"/>
      <c r="F559" s="312"/>
      <c r="G559" s="312"/>
      <c r="H559" s="312"/>
      <c r="I559" s="312"/>
      <c r="J559" s="312"/>
      <c r="K559" s="312"/>
      <c r="L559" s="312"/>
      <c r="M559" s="312"/>
      <c r="N559" s="312"/>
      <c r="O559" s="312"/>
    </row>
    <row r="560" spans="1:15" x14ac:dyDescent="0.35">
      <c r="A560" s="45"/>
      <c r="B560" s="312"/>
      <c r="C560" s="312"/>
      <c r="D560" s="315" t="str">
        <f>IFERROR(VLOOKUP(C560,'SEAFO Codes'!M556:N1006,2,FALSE), " ")</f>
        <v xml:space="preserve"> </v>
      </c>
      <c r="E560" s="312"/>
      <c r="F560" s="312"/>
      <c r="G560" s="312"/>
      <c r="H560" s="312"/>
      <c r="I560" s="312"/>
      <c r="J560" s="312"/>
      <c r="K560" s="312"/>
      <c r="L560" s="312"/>
      <c r="M560" s="312"/>
      <c r="N560" s="312"/>
      <c r="O560" s="312"/>
    </row>
    <row r="561" spans="1:15" x14ac:dyDescent="0.35">
      <c r="A561" s="45"/>
      <c r="B561" s="312"/>
      <c r="C561" s="312"/>
      <c r="D561" s="315" t="str">
        <f>IFERROR(VLOOKUP(C561,'SEAFO Codes'!M557:N1007,2,FALSE), " ")</f>
        <v xml:space="preserve"> </v>
      </c>
      <c r="E561" s="312"/>
      <c r="F561" s="312"/>
      <c r="G561" s="312"/>
      <c r="H561" s="312"/>
      <c r="I561" s="312"/>
      <c r="J561" s="312"/>
      <c r="K561" s="312"/>
      <c r="L561" s="312"/>
      <c r="M561" s="312"/>
      <c r="N561" s="312"/>
      <c r="O561" s="312"/>
    </row>
    <row r="562" spans="1:15" x14ac:dyDescent="0.35">
      <c r="A562" s="45"/>
      <c r="B562" s="312"/>
      <c r="C562" s="312"/>
      <c r="D562" s="315" t="str">
        <f>IFERROR(VLOOKUP(C562,'SEAFO Codes'!M558:N1008,2,FALSE), " ")</f>
        <v xml:space="preserve"> </v>
      </c>
      <c r="E562" s="312"/>
      <c r="F562" s="312"/>
      <c r="G562" s="312"/>
      <c r="H562" s="312"/>
      <c r="I562" s="312"/>
      <c r="J562" s="312"/>
      <c r="K562" s="312"/>
      <c r="L562" s="312"/>
      <c r="M562" s="312"/>
      <c r="N562" s="312"/>
      <c r="O562" s="312"/>
    </row>
    <row r="563" spans="1:15" x14ac:dyDescent="0.35">
      <c r="A563" s="45"/>
      <c r="B563" s="312"/>
      <c r="C563" s="312"/>
      <c r="D563" s="315" t="str">
        <f>IFERROR(VLOOKUP(C563,'SEAFO Codes'!M559:N1009,2,FALSE), " ")</f>
        <v xml:space="preserve"> </v>
      </c>
      <c r="E563" s="312"/>
      <c r="F563" s="312"/>
      <c r="G563" s="312"/>
      <c r="H563" s="312"/>
      <c r="I563" s="312"/>
      <c r="J563" s="312"/>
      <c r="K563" s="312"/>
      <c r="L563" s="312"/>
      <c r="M563" s="312"/>
      <c r="N563" s="312"/>
      <c r="O563" s="312"/>
    </row>
    <row r="564" spans="1:15" x14ac:dyDescent="0.35">
      <c r="A564" s="45"/>
      <c r="B564" s="312"/>
      <c r="C564" s="312"/>
      <c r="D564" s="315" t="str">
        <f>IFERROR(VLOOKUP(C564,'SEAFO Codes'!M560:N1010,2,FALSE), " ")</f>
        <v xml:space="preserve"> </v>
      </c>
      <c r="E564" s="312"/>
      <c r="F564" s="312"/>
      <c r="G564" s="312"/>
      <c r="H564" s="312"/>
      <c r="I564" s="312"/>
      <c r="J564" s="312"/>
      <c r="K564" s="312"/>
      <c r="L564" s="312"/>
      <c r="M564" s="312"/>
      <c r="N564" s="312"/>
      <c r="O564" s="312"/>
    </row>
    <row r="565" spans="1:15" x14ac:dyDescent="0.35">
      <c r="A565" s="45"/>
      <c r="B565" s="312"/>
      <c r="C565" s="312"/>
      <c r="D565" s="315" t="str">
        <f>IFERROR(VLOOKUP(C565,'SEAFO Codes'!M561:N1011,2,FALSE), " ")</f>
        <v xml:space="preserve"> </v>
      </c>
      <c r="E565" s="312"/>
      <c r="F565" s="312"/>
      <c r="G565" s="312"/>
      <c r="H565" s="312"/>
      <c r="I565" s="312"/>
      <c r="J565" s="312"/>
      <c r="K565" s="312"/>
      <c r="L565" s="312"/>
      <c r="M565" s="312"/>
      <c r="N565" s="312"/>
      <c r="O565" s="312"/>
    </row>
    <row r="566" spans="1:15" x14ac:dyDescent="0.35">
      <c r="A566" s="45"/>
      <c r="B566" s="312"/>
      <c r="C566" s="312"/>
      <c r="D566" s="315" t="str">
        <f>IFERROR(VLOOKUP(C566,'SEAFO Codes'!M562:N1012,2,FALSE), " ")</f>
        <v xml:space="preserve"> </v>
      </c>
      <c r="E566" s="312"/>
      <c r="F566" s="312"/>
      <c r="G566" s="312"/>
      <c r="H566" s="312"/>
      <c r="I566" s="312"/>
      <c r="J566" s="312"/>
      <c r="K566" s="312"/>
      <c r="L566" s="312"/>
      <c r="M566" s="312"/>
      <c r="N566" s="312"/>
      <c r="O566" s="312"/>
    </row>
    <row r="567" spans="1:15" x14ac:dyDescent="0.35">
      <c r="A567" s="45"/>
      <c r="B567" s="312"/>
      <c r="C567" s="312"/>
      <c r="D567" s="315" t="str">
        <f>IFERROR(VLOOKUP(C567,'SEAFO Codes'!M563:N1013,2,FALSE), " ")</f>
        <v xml:space="preserve"> </v>
      </c>
      <c r="E567" s="312"/>
      <c r="F567" s="312"/>
      <c r="G567" s="312"/>
      <c r="H567" s="312"/>
      <c r="I567" s="312"/>
      <c r="J567" s="312"/>
      <c r="K567" s="312"/>
      <c r="L567" s="312"/>
      <c r="M567" s="312"/>
      <c r="N567" s="312"/>
      <c r="O567" s="312"/>
    </row>
    <row r="568" spans="1:15" x14ac:dyDescent="0.35">
      <c r="A568" s="45"/>
      <c r="B568" s="312"/>
      <c r="C568" s="312"/>
      <c r="D568" s="315" t="str">
        <f>IFERROR(VLOOKUP(C568,'SEAFO Codes'!M564:N1014,2,FALSE), " ")</f>
        <v xml:space="preserve"> </v>
      </c>
      <c r="E568" s="312"/>
      <c r="F568" s="312"/>
      <c r="G568" s="312"/>
      <c r="H568" s="312"/>
      <c r="I568" s="312"/>
      <c r="J568" s="312"/>
      <c r="K568" s="312"/>
      <c r="L568" s="312"/>
      <c r="M568" s="312"/>
      <c r="N568" s="312"/>
      <c r="O568" s="312"/>
    </row>
    <row r="569" spans="1:15" x14ac:dyDescent="0.35">
      <c r="A569" s="45"/>
      <c r="B569" s="312"/>
      <c r="C569" s="312"/>
      <c r="D569" s="315" t="str">
        <f>IFERROR(VLOOKUP(C569,'SEAFO Codes'!M565:N1015,2,FALSE), " ")</f>
        <v xml:space="preserve"> </v>
      </c>
      <c r="E569" s="312"/>
      <c r="F569" s="312"/>
      <c r="G569" s="312"/>
      <c r="H569" s="312"/>
      <c r="I569" s="312"/>
      <c r="J569" s="312"/>
      <c r="K569" s="312"/>
      <c r="L569" s="312"/>
      <c r="M569" s="312"/>
      <c r="N569" s="312"/>
      <c r="O569" s="312"/>
    </row>
    <row r="570" spans="1:15" x14ac:dyDescent="0.35">
      <c r="A570" s="45"/>
      <c r="B570" s="312"/>
      <c r="C570" s="312"/>
      <c r="D570" s="315" t="str">
        <f>IFERROR(VLOOKUP(C570,'SEAFO Codes'!M566:N1016,2,FALSE), " ")</f>
        <v xml:space="preserve"> </v>
      </c>
      <c r="E570" s="312"/>
      <c r="F570" s="312"/>
      <c r="G570" s="312"/>
      <c r="H570" s="312"/>
      <c r="I570" s="312"/>
      <c r="J570" s="312"/>
      <c r="K570" s="312"/>
      <c r="L570" s="312"/>
      <c r="M570" s="312"/>
      <c r="N570" s="312"/>
      <c r="O570" s="312"/>
    </row>
    <row r="571" spans="1:15" x14ac:dyDescent="0.35">
      <c r="A571" s="45"/>
      <c r="B571" s="312"/>
      <c r="C571" s="312"/>
      <c r="D571" s="315" t="str">
        <f>IFERROR(VLOOKUP(C571,'SEAFO Codes'!M567:N1017,2,FALSE), " ")</f>
        <v xml:space="preserve"> </v>
      </c>
      <c r="E571" s="312"/>
      <c r="F571" s="312"/>
      <c r="G571" s="312"/>
      <c r="H571" s="312"/>
      <c r="I571" s="312"/>
      <c r="J571" s="312"/>
      <c r="K571" s="312"/>
      <c r="L571" s="312"/>
      <c r="M571" s="312"/>
      <c r="N571" s="312"/>
      <c r="O571" s="312"/>
    </row>
    <row r="572" spans="1:15" x14ac:dyDescent="0.35">
      <c r="A572" s="45"/>
      <c r="B572" s="312"/>
      <c r="C572" s="312"/>
      <c r="D572" s="315" t="str">
        <f>IFERROR(VLOOKUP(C572,'SEAFO Codes'!M568:N1018,2,FALSE), " ")</f>
        <v xml:space="preserve"> </v>
      </c>
      <c r="E572" s="312"/>
      <c r="F572" s="312"/>
      <c r="G572" s="312"/>
      <c r="H572" s="312"/>
      <c r="I572" s="312"/>
      <c r="J572" s="312"/>
      <c r="K572" s="312"/>
      <c r="L572" s="312"/>
      <c r="M572" s="312"/>
      <c r="N572" s="312"/>
      <c r="O572" s="312"/>
    </row>
    <row r="573" spans="1:15" x14ac:dyDescent="0.35">
      <c r="A573" s="45"/>
      <c r="B573" s="312"/>
      <c r="C573" s="312"/>
      <c r="D573" s="315" t="str">
        <f>IFERROR(VLOOKUP(C573,'SEAFO Codes'!M569:N1019,2,FALSE), " ")</f>
        <v xml:space="preserve"> </v>
      </c>
      <c r="E573" s="312"/>
      <c r="F573" s="312"/>
      <c r="G573" s="312"/>
      <c r="H573" s="312"/>
      <c r="I573" s="312"/>
      <c r="J573" s="312"/>
      <c r="K573" s="312"/>
      <c r="L573" s="312"/>
      <c r="M573" s="312"/>
      <c r="N573" s="312"/>
      <c r="O573" s="312"/>
    </row>
    <row r="574" spans="1:15" x14ac:dyDescent="0.35">
      <c r="A574" s="45"/>
      <c r="B574" s="312"/>
      <c r="C574" s="312"/>
      <c r="D574" s="315" t="str">
        <f>IFERROR(VLOOKUP(C574,'SEAFO Codes'!M570:N1020,2,FALSE), " ")</f>
        <v xml:space="preserve"> </v>
      </c>
      <c r="E574" s="312"/>
      <c r="F574" s="312"/>
      <c r="G574" s="312"/>
      <c r="H574" s="312"/>
      <c r="I574" s="312"/>
      <c r="J574" s="312"/>
      <c r="K574" s="312"/>
      <c r="L574" s="312"/>
      <c r="M574" s="312"/>
      <c r="N574" s="312"/>
      <c r="O574" s="312"/>
    </row>
    <row r="575" spans="1:15" x14ac:dyDescent="0.35">
      <c r="A575" s="45"/>
      <c r="B575" s="312"/>
      <c r="C575" s="312"/>
      <c r="D575" s="315" t="str">
        <f>IFERROR(VLOOKUP(C575,'SEAFO Codes'!M571:N1021,2,FALSE), " ")</f>
        <v xml:space="preserve"> </v>
      </c>
      <c r="E575" s="312"/>
      <c r="F575" s="312"/>
      <c r="G575" s="312"/>
      <c r="H575" s="312"/>
      <c r="I575" s="312"/>
      <c r="J575" s="312"/>
      <c r="K575" s="312"/>
      <c r="L575" s="312"/>
      <c r="M575" s="312"/>
      <c r="N575" s="312"/>
      <c r="O575" s="312"/>
    </row>
    <row r="576" spans="1:15" x14ac:dyDescent="0.35">
      <c r="A576" s="45"/>
      <c r="B576" s="312"/>
      <c r="C576" s="312"/>
      <c r="D576" s="315" t="str">
        <f>IFERROR(VLOOKUP(C576,'SEAFO Codes'!M572:N1022,2,FALSE), " ")</f>
        <v xml:space="preserve"> </v>
      </c>
      <c r="E576" s="312"/>
      <c r="F576" s="312"/>
      <c r="G576" s="312"/>
      <c r="H576" s="312"/>
      <c r="I576" s="312"/>
      <c r="J576" s="312"/>
      <c r="K576" s="312"/>
      <c r="L576" s="312"/>
      <c r="M576" s="312"/>
      <c r="N576" s="312"/>
      <c r="O576" s="312"/>
    </row>
    <row r="577" spans="1:15" x14ac:dyDescent="0.35">
      <c r="A577" s="45"/>
      <c r="B577" s="312"/>
      <c r="C577" s="312"/>
      <c r="D577" s="315" t="str">
        <f>IFERROR(VLOOKUP(C577,'SEAFO Codes'!M573:N1023,2,FALSE), " ")</f>
        <v xml:space="preserve"> </v>
      </c>
      <c r="E577" s="312"/>
      <c r="F577" s="312"/>
      <c r="G577" s="312"/>
      <c r="H577" s="312"/>
      <c r="I577" s="312"/>
      <c r="J577" s="312"/>
      <c r="K577" s="312"/>
      <c r="L577" s="312"/>
      <c r="M577" s="312"/>
      <c r="N577" s="312"/>
      <c r="O577" s="312"/>
    </row>
    <row r="578" spans="1:15" x14ac:dyDescent="0.35">
      <c r="A578" s="45"/>
      <c r="B578" s="312"/>
      <c r="C578" s="312"/>
      <c r="D578" s="315" t="str">
        <f>IFERROR(VLOOKUP(C578,'SEAFO Codes'!M574:N1024,2,FALSE), " ")</f>
        <v xml:space="preserve"> </v>
      </c>
      <c r="E578" s="312"/>
      <c r="F578" s="312"/>
      <c r="G578" s="312"/>
      <c r="H578" s="312"/>
      <c r="I578" s="312"/>
      <c r="J578" s="312"/>
      <c r="K578" s="312"/>
      <c r="L578" s="312"/>
      <c r="M578" s="312"/>
      <c r="N578" s="312"/>
      <c r="O578" s="312"/>
    </row>
    <row r="579" spans="1:15" x14ac:dyDescent="0.35">
      <c r="A579" s="45"/>
      <c r="B579" s="312"/>
      <c r="C579" s="312"/>
      <c r="D579" s="315" t="str">
        <f>IFERROR(VLOOKUP(C579,'SEAFO Codes'!M575:N1025,2,FALSE), " ")</f>
        <v xml:space="preserve"> </v>
      </c>
      <c r="E579" s="312"/>
      <c r="F579" s="312"/>
      <c r="G579" s="312"/>
      <c r="H579" s="312"/>
      <c r="I579" s="312"/>
      <c r="J579" s="312"/>
      <c r="K579" s="312"/>
      <c r="L579" s="312"/>
      <c r="M579" s="312"/>
      <c r="N579" s="312"/>
      <c r="O579" s="312"/>
    </row>
    <row r="580" spans="1:15" x14ac:dyDescent="0.35">
      <c r="A580" s="45"/>
      <c r="B580" s="312"/>
      <c r="C580" s="312"/>
      <c r="D580" s="315" t="str">
        <f>IFERROR(VLOOKUP(C580,'SEAFO Codes'!M576:N1026,2,FALSE), " ")</f>
        <v xml:space="preserve"> </v>
      </c>
      <c r="E580" s="312"/>
      <c r="F580" s="312"/>
      <c r="G580" s="312"/>
      <c r="H580" s="312"/>
      <c r="I580" s="312"/>
      <c r="J580" s="312"/>
      <c r="K580" s="312"/>
      <c r="L580" s="312"/>
      <c r="M580" s="312"/>
      <c r="N580" s="312"/>
      <c r="O580" s="312"/>
    </row>
    <row r="581" spans="1:15" x14ac:dyDescent="0.35">
      <c r="A581" s="45"/>
      <c r="B581" s="312"/>
      <c r="C581" s="312"/>
      <c r="D581" s="315" t="str">
        <f>IFERROR(VLOOKUP(C581,'SEAFO Codes'!M577:N1027,2,FALSE), " ")</f>
        <v xml:space="preserve"> </v>
      </c>
      <c r="E581" s="312"/>
      <c r="F581" s="312"/>
      <c r="G581" s="312"/>
      <c r="H581" s="312"/>
      <c r="I581" s="312"/>
      <c r="J581" s="312"/>
      <c r="K581" s="312"/>
      <c r="L581" s="312"/>
      <c r="M581" s="312"/>
      <c r="N581" s="312"/>
      <c r="O581" s="312"/>
    </row>
    <row r="582" spans="1:15" x14ac:dyDescent="0.35">
      <c r="A582" s="45"/>
      <c r="B582" s="312"/>
      <c r="C582" s="312"/>
      <c r="D582" s="315" t="str">
        <f>IFERROR(VLOOKUP(C582,'SEAFO Codes'!M578:N1028,2,FALSE), " ")</f>
        <v xml:space="preserve"> </v>
      </c>
      <c r="E582" s="312"/>
      <c r="F582" s="312"/>
      <c r="G582" s="312"/>
      <c r="H582" s="312"/>
      <c r="I582" s="312"/>
      <c r="J582" s="312"/>
      <c r="K582" s="312"/>
      <c r="L582" s="312"/>
      <c r="M582" s="312"/>
      <c r="N582" s="312"/>
      <c r="O582" s="312"/>
    </row>
    <row r="583" spans="1:15" x14ac:dyDescent="0.35">
      <c r="A583" s="45"/>
      <c r="B583" s="312"/>
      <c r="C583" s="312"/>
      <c r="D583" s="315" t="str">
        <f>IFERROR(VLOOKUP(C583,'SEAFO Codes'!M579:N1029,2,FALSE), " ")</f>
        <v xml:space="preserve"> </v>
      </c>
      <c r="E583" s="312"/>
      <c r="F583" s="312"/>
      <c r="G583" s="312"/>
      <c r="H583" s="312"/>
      <c r="I583" s="312"/>
      <c r="J583" s="312"/>
      <c r="K583" s="312"/>
      <c r="L583" s="312"/>
      <c r="M583" s="312"/>
      <c r="N583" s="312"/>
      <c r="O583" s="312"/>
    </row>
    <row r="584" spans="1:15" x14ac:dyDescent="0.35">
      <c r="A584" s="45"/>
      <c r="B584" s="312"/>
      <c r="C584" s="312"/>
      <c r="D584" s="315" t="str">
        <f>IFERROR(VLOOKUP(C584,'SEAFO Codes'!M580:N1030,2,FALSE), " ")</f>
        <v xml:space="preserve"> </v>
      </c>
      <c r="E584" s="312"/>
      <c r="F584" s="312"/>
      <c r="G584" s="312"/>
      <c r="H584" s="312"/>
      <c r="I584" s="312"/>
      <c r="J584" s="312"/>
      <c r="K584" s="312"/>
      <c r="L584" s="312"/>
      <c r="M584" s="312"/>
      <c r="N584" s="312"/>
      <c r="O584" s="312"/>
    </row>
    <row r="585" spans="1:15" x14ac:dyDescent="0.35">
      <c r="A585" s="45"/>
      <c r="B585" s="312"/>
      <c r="C585" s="312"/>
      <c r="D585" s="315" t="str">
        <f>IFERROR(VLOOKUP(C585,'SEAFO Codes'!M581:N1031,2,FALSE), " ")</f>
        <v xml:space="preserve"> </v>
      </c>
      <c r="E585" s="312"/>
      <c r="F585" s="312"/>
      <c r="G585" s="312"/>
      <c r="H585" s="312"/>
      <c r="I585" s="312"/>
      <c r="J585" s="312"/>
      <c r="K585" s="312"/>
      <c r="L585" s="312"/>
      <c r="M585" s="312"/>
      <c r="N585" s="312"/>
      <c r="O585" s="312"/>
    </row>
    <row r="586" spans="1:15" x14ac:dyDescent="0.35">
      <c r="A586" s="45"/>
      <c r="B586" s="312"/>
      <c r="C586" s="312"/>
      <c r="D586" s="315" t="str">
        <f>IFERROR(VLOOKUP(C586,'SEAFO Codes'!M582:N1032,2,FALSE), " ")</f>
        <v xml:space="preserve"> </v>
      </c>
      <c r="E586" s="312"/>
      <c r="F586" s="312"/>
      <c r="G586" s="312"/>
      <c r="H586" s="312"/>
      <c r="I586" s="312"/>
      <c r="J586" s="312"/>
      <c r="K586" s="312"/>
      <c r="L586" s="312"/>
      <c r="M586" s="312"/>
      <c r="N586" s="312"/>
      <c r="O586" s="312"/>
    </row>
    <row r="587" spans="1:15" x14ac:dyDescent="0.35">
      <c r="A587" s="45"/>
      <c r="B587" s="312"/>
      <c r="C587" s="312"/>
      <c r="D587" s="315" t="str">
        <f>IFERROR(VLOOKUP(C587,'SEAFO Codes'!M583:N1033,2,FALSE), " ")</f>
        <v xml:space="preserve"> </v>
      </c>
      <c r="E587" s="312"/>
      <c r="F587" s="312"/>
      <c r="G587" s="312"/>
      <c r="H587" s="312"/>
      <c r="I587" s="312"/>
      <c r="J587" s="312"/>
      <c r="K587" s="312"/>
      <c r="L587" s="312"/>
      <c r="M587" s="312"/>
      <c r="N587" s="312"/>
      <c r="O587" s="312"/>
    </row>
    <row r="588" spans="1:15" x14ac:dyDescent="0.35">
      <c r="A588" s="45"/>
      <c r="B588" s="312"/>
      <c r="C588" s="312"/>
      <c r="D588" s="315" t="str">
        <f>IFERROR(VLOOKUP(C588,'SEAFO Codes'!M584:N1034,2,FALSE), " ")</f>
        <v xml:space="preserve"> </v>
      </c>
      <c r="E588" s="312"/>
      <c r="F588" s="312"/>
      <c r="G588" s="312"/>
      <c r="H588" s="312"/>
      <c r="I588" s="312"/>
      <c r="J588" s="312"/>
      <c r="K588" s="312"/>
      <c r="L588" s="312"/>
      <c r="M588" s="312"/>
      <c r="N588" s="312"/>
      <c r="O588" s="312"/>
    </row>
    <row r="589" spans="1:15" x14ac:dyDescent="0.35">
      <c r="A589" s="45"/>
      <c r="B589" s="312"/>
      <c r="C589" s="312"/>
      <c r="D589" s="315" t="str">
        <f>IFERROR(VLOOKUP(C589,'SEAFO Codes'!M585:N1035,2,FALSE), " ")</f>
        <v xml:space="preserve"> </v>
      </c>
      <c r="E589" s="312"/>
      <c r="F589" s="312"/>
      <c r="G589" s="312"/>
      <c r="H589" s="312"/>
      <c r="I589" s="312"/>
      <c r="J589" s="312"/>
      <c r="K589" s="312"/>
      <c r="L589" s="312"/>
      <c r="M589" s="312"/>
      <c r="N589" s="312"/>
      <c r="O589" s="312"/>
    </row>
    <row r="590" spans="1:15" x14ac:dyDescent="0.35">
      <c r="A590" s="45"/>
      <c r="B590" s="312"/>
      <c r="C590" s="312"/>
      <c r="D590" s="315" t="str">
        <f>IFERROR(VLOOKUP(C590,'SEAFO Codes'!M586:N1036,2,FALSE), " ")</f>
        <v xml:space="preserve"> </v>
      </c>
      <c r="E590" s="312"/>
      <c r="F590" s="312"/>
      <c r="G590" s="312"/>
      <c r="H590" s="312"/>
      <c r="I590" s="312"/>
      <c r="J590" s="312"/>
      <c r="K590" s="312"/>
      <c r="L590" s="312"/>
      <c r="M590" s="312"/>
      <c r="N590" s="312"/>
      <c r="O590" s="312"/>
    </row>
    <row r="591" spans="1:15" x14ac:dyDescent="0.35">
      <c r="A591" s="45"/>
      <c r="B591" s="312"/>
      <c r="C591" s="312"/>
      <c r="D591" s="315" t="str">
        <f>IFERROR(VLOOKUP(C591,'SEAFO Codes'!M587:N1037,2,FALSE), " ")</f>
        <v xml:space="preserve"> </v>
      </c>
      <c r="E591" s="312"/>
      <c r="F591" s="312"/>
      <c r="G591" s="312"/>
      <c r="H591" s="312"/>
      <c r="I591" s="312"/>
      <c r="J591" s="312"/>
      <c r="K591" s="312"/>
      <c r="L591" s="312"/>
      <c r="M591" s="312"/>
      <c r="N591" s="312"/>
      <c r="O591" s="312"/>
    </row>
    <row r="592" spans="1:15" x14ac:dyDescent="0.35">
      <c r="A592" s="45"/>
      <c r="B592" s="312"/>
      <c r="C592" s="312"/>
      <c r="D592" s="315" t="str">
        <f>IFERROR(VLOOKUP(C592,'SEAFO Codes'!M588:N1038,2,FALSE), " ")</f>
        <v xml:space="preserve"> </v>
      </c>
      <c r="E592" s="312"/>
      <c r="F592" s="312"/>
      <c r="G592" s="312"/>
      <c r="H592" s="312"/>
      <c r="I592" s="312"/>
      <c r="J592" s="312"/>
      <c r="K592" s="312"/>
      <c r="L592" s="312"/>
      <c r="M592" s="312"/>
      <c r="N592" s="312"/>
      <c r="O592" s="312"/>
    </row>
    <row r="593" spans="1:15" x14ac:dyDescent="0.35">
      <c r="A593" s="45"/>
      <c r="B593" s="312"/>
      <c r="C593" s="312"/>
      <c r="D593" s="315" t="str">
        <f>IFERROR(VLOOKUP(C593,'SEAFO Codes'!M589:N1039,2,FALSE), " ")</f>
        <v xml:space="preserve"> </v>
      </c>
      <c r="E593" s="312"/>
      <c r="F593" s="312"/>
      <c r="G593" s="312"/>
      <c r="H593" s="312"/>
      <c r="I593" s="312"/>
      <c r="J593" s="312"/>
      <c r="K593" s="312"/>
      <c r="L593" s="312"/>
      <c r="M593" s="312"/>
      <c r="N593" s="312"/>
      <c r="O593" s="312"/>
    </row>
    <row r="594" spans="1:15" x14ac:dyDescent="0.35">
      <c r="A594" s="45"/>
      <c r="B594" s="312"/>
      <c r="C594" s="312"/>
      <c r="D594" s="315" t="str">
        <f>IFERROR(VLOOKUP(C594,'SEAFO Codes'!M590:N1040,2,FALSE), " ")</f>
        <v xml:space="preserve"> </v>
      </c>
      <c r="E594" s="312"/>
      <c r="F594" s="312"/>
      <c r="G594" s="312"/>
      <c r="H594" s="312"/>
      <c r="I594" s="312"/>
      <c r="J594" s="312"/>
      <c r="K594" s="312"/>
      <c r="L594" s="312"/>
      <c r="M594" s="312"/>
      <c r="N594" s="312"/>
      <c r="O594" s="312"/>
    </row>
    <row r="595" spans="1:15" x14ac:dyDescent="0.35">
      <c r="A595" s="45"/>
      <c r="B595" s="312"/>
      <c r="C595" s="312"/>
      <c r="D595" s="315" t="str">
        <f>IFERROR(VLOOKUP(C595,'SEAFO Codes'!M591:N1041,2,FALSE), " ")</f>
        <v xml:space="preserve"> </v>
      </c>
      <c r="E595" s="312"/>
      <c r="F595" s="312"/>
      <c r="G595" s="312"/>
      <c r="H595" s="312"/>
      <c r="I595" s="312"/>
      <c r="J595" s="312"/>
      <c r="K595" s="312"/>
      <c r="L595" s="312"/>
      <c r="M595" s="312"/>
      <c r="N595" s="312"/>
      <c r="O595" s="312"/>
    </row>
    <row r="596" spans="1:15" x14ac:dyDescent="0.35">
      <c r="A596" s="45"/>
      <c r="B596" s="312"/>
      <c r="C596" s="312"/>
      <c r="D596" s="315" t="str">
        <f>IFERROR(VLOOKUP(C596,'SEAFO Codes'!M592:N1042,2,FALSE), " ")</f>
        <v xml:space="preserve"> </v>
      </c>
      <c r="E596" s="312"/>
      <c r="F596" s="312"/>
      <c r="G596" s="312"/>
      <c r="H596" s="312"/>
      <c r="I596" s="312"/>
      <c r="J596" s="312"/>
      <c r="K596" s="312"/>
      <c r="L596" s="312"/>
      <c r="M596" s="312"/>
      <c r="N596" s="312"/>
      <c r="O596" s="312"/>
    </row>
    <row r="597" spans="1:15" x14ac:dyDescent="0.35">
      <c r="A597" s="45"/>
      <c r="B597" s="312"/>
      <c r="C597" s="312"/>
      <c r="D597" s="315" t="str">
        <f>IFERROR(VLOOKUP(C597,'SEAFO Codes'!M593:N1043,2,FALSE), " ")</f>
        <v xml:space="preserve"> </v>
      </c>
      <c r="E597" s="312"/>
      <c r="F597" s="312"/>
      <c r="G597" s="312"/>
      <c r="H597" s="312"/>
      <c r="I597" s="312"/>
      <c r="J597" s="312"/>
      <c r="K597" s="312"/>
      <c r="L597" s="312"/>
      <c r="M597" s="312"/>
      <c r="N597" s="312"/>
      <c r="O597" s="312"/>
    </row>
    <row r="598" spans="1:15" x14ac:dyDescent="0.35">
      <c r="A598" s="45"/>
      <c r="B598" s="312"/>
      <c r="C598" s="312"/>
      <c r="D598" s="315" t="str">
        <f>IFERROR(VLOOKUP(C598,'SEAFO Codes'!M594:N1044,2,FALSE), " ")</f>
        <v xml:space="preserve"> </v>
      </c>
      <c r="E598" s="312"/>
      <c r="F598" s="312"/>
      <c r="G598" s="312"/>
      <c r="H598" s="312"/>
      <c r="I598" s="312"/>
      <c r="J598" s="312"/>
      <c r="K598" s="312"/>
      <c r="L598" s="312"/>
      <c r="M598" s="312"/>
      <c r="N598" s="312"/>
      <c r="O598" s="312"/>
    </row>
    <row r="599" spans="1:15" x14ac:dyDescent="0.35">
      <c r="A599" s="45"/>
      <c r="B599" s="312"/>
      <c r="C599" s="312"/>
      <c r="D599" s="315" t="str">
        <f>IFERROR(VLOOKUP(C599,'SEAFO Codes'!M595:N1045,2,FALSE), " ")</f>
        <v xml:space="preserve"> </v>
      </c>
      <c r="E599" s="312"/>
      <c r="F599" s="312"/>
      <c r="G599" s="312"/>
      <c r="H599" s="312"/>
      <c r="I599" s="312"/>
      <c r="J599" s="312"/>
      <c r="K599" s="312"/>
      <c r="L599" s="312"/>
      <c r="M599" s="312"/>
      <c r="N599" s="312"/>
      <c r="O599" s="312"/>
    </row>
    <row r="600" spans="1:15" x14ac:dyDescent="0.35">
      <c r="A600" s="45"/>
      <c r="B600" s="312"/>
      <c r="C600" s="312"/>
      <c r="D600" s="315" t="str">
        <f>IFERROR(VLOOKUP(C600,'SEAFO Codes'!M596:N1046,2,FALSE), " ")</f>
        <v xml:space="preserve"> </v>
      </c>
      <c r="E600" s="312"/>
      <c r="F600" s="312"/>
      <c r="G600" s="312"/>
      <c r="H600" s="312"/>
      <c r="I600" s="312"/>
      <c r="J600" s="312"/>
      <c r="K600" s="312"/>
      <c r="L600" s="312"/>
      <c r="M600" s="312"/>
      <c r="N600" s="312"/>
      <c r="O600" s="312"/>
    </row>
    <row r="601" spans="1:15" x14ac:dyDescent="0.35">
      <c r="A601" s="45"/>
      <c r="B601" s="312"/>
      <c r="C601" s="312"/>
      <c r="D601" s="315" t="str">
        <f>IFERROR(VLOOKUP(C601,'SEAFO Codes'!M597:N1047,2,FALSE), " ")</f>
        <v xml:space="preserve"> </v>
      </c>
      <c r="E601" s="312"/>
      <c r="F601" s="312"/>
      <c r="G601" s="312"/>
      <c r="H601" s="312"/>
      <c r="I601" s="312"/>
      <c r="J601" s="312"/>
      <c r="K601" s="312"/>
      <c r="L601" s="312"/>
      <c r="M601" s="312"/>
      <c r="N601" s="312"/>
      <c r="O601" s="312"/>
    </row>
    <row r="602" spans="1:15" x14ac:dyDescent="0.35">
      <c r="A602" s="45"/>
      <c r="B602" s="312"/>
      <c r="C602" s="312"/>
      <c r="D602" s="315" t="str">
        <f>IFERROR(VLOOKUP(C602,'SEAFO Codes'!M598:N1048,2,FALSE), " ")</f>
        <v xml:space="preserve"> </v>
      </c>
      <c r="E602" s="312"/>
      <c r="F602" s="312"/>
      <c r="G602" s="312"/>
      <c r="H602" s="312"/>
      <c r="I602" s="312"/>
      <c r="J602" s="312"/>
      <c r="K602" s="312"/>
      <c r="L602" s="312"/>
      <c r="M602" s="312"/>
      <c r="N602" s="312"/>
      <c r="O602" s="312"/>
    </row>
    <row r="603" spans="1:15" x14ac:dyDescent="0.35">
      <c r="A603" s="45"/>
      <c r="B603" s="312"/>
      <c r="C603" s="312"/>
      <c r="D603" s="315" t="str">
        <f>IFERROR(VLOOKUP(C603,'SEAFO Codes'!M599:N1049,2,FALSE), " ")</f>
        <v xml:space="preserve"> </v>
      </c>
      <c r="E603" s="312"/>
      <c r="F603" s="312"/>
      <c r="G603" s="312"/>
      <c r="H603" s="312"/>
      <c r="I603" s="312"/>
      <c r="J603" s="312"/>
      <c r="K603" s="312"/>
      <c r="L603" s="312"/>
      <c r="M603" s="312"/>
      <c r="N603" s="312"/>
      <c r="O603" s="312"/>
    </row>
    <row r="604" spans="1:15" x14ac:dyDescent="0.35">
      <c r="A604" s="45"/>
      <c r="B604" s="312"/>
      <c r="C604" s="312"/>
      <c r="D604" s="315" t="str">
        <f>IFERROR(VLOOKUP(C604,'SEAFO Codes'!M600:N1050,2,FALSE), " ")</f>
        <v xml:space="preserve"> </v>
      </c>
      <c r="E604" s="312"/>
      <c r="F604" s="312"/>
      <c r="G604" s="312"/>
      <c r="H604" s="312"/>
      <c r="I604" s="312"/>
      <c r="J604" s="312"/>
      <c r="K604" s="312"/>
      <c r="L604" s="312"/>
      <c r="M604" s="312"/>
      <c r="N604" s="312"/>
      <c r="O604" s="312"/>
    </row>
    <row r="605" spans="1:15" x14ac:dyDescent="0.35">
      <c r="A605" s="45"/>
      <c r="B605" s="312"/>
      <c r="C605" s="312"/>
      <c r="D605" s="315" t="str">
        <f>IFERROR(VLOOKUP(C605,'SEAFO Codes'!M601:N1051,2,FALSE), " ")</f>
        <v xml:space="preserve"> </v>
      </c>
      <c r="E605" s="312"/>
      <c r="F605" s="312"/>
      <c r="G605" s="312"/>
      <c r="H605" s="312"/>
      <c r="I605" s="312"/>
      <c r="J605" s="312"/>
      <c r="K605" s="312"/>
      <c r="L605" s="312"/>
      <c r="M605" s="312"/>
      <c r="N605" s="312"/>
      <c r="O605" s="312"/>
    </row>
    <row r="606" spans="1:15" x14ac:dyDescent="0.35">
      <c r="A606" s="45"/>
      <c r="B606" s="312"/>
      <c r="C606" s="312"/>
      <c r="D606" s="315" t="str">
        <f>IFERROR(VLOOKUP(C606,'SEAFO Codes'!M602:N1052,2,FALSE), " ")</f>
        <v xml:space="preserve"> </v>
      </c>
      <c r="E606" s="312"/>
      <c r="F606" s="312"/>
      <c r="G606" s="312"/>
      <c r="H606" s="312"/>
      <c r="I606" s="312"/>
      <c r="J606" s="312"/>
      <c r="K606" s="312"/>
      <c r="L606" s="312"/>
      <c r="M606" s="312"/>
      <c r="N606" s="312"/>
      <c r="O606" s="312"/>
    </row>
    <row r="607" spans="1:15" x14ac:dyDescent="0.35">
      <c r="A607" s="45"/>
      <c r="B607" s="312"/>
      <c r="C607" s="312"/>
      <c r="D607" s="315" t="str">
        <f>IFERROR(VLOOKUP(C607,'SEAFO Codes'!M603:N1053,2,FALSE), " ")</f>
        <v xml:space="preserve"> </v>
      </c>
      <c r="E607" s="312"/>
      <c r="F607" s="312"/>
      <c r="G607" s="312"/>
      <c r="H607" s="312"/>
      <c r="I607" s="312"/>
      <c r="J607" s="312"/>
      <c r="K607" s="312"/>
      <c r="L607" s="312"/>
      <c r="M607" s="312"/>
      <c r="N607" s="312"/>
      <c r="O607" s="312"/>
    </row>
    <row r="608" spans="1:15" x14ac:dyDescent="0.35">
      <c r="A608" s="45"/>
      <c r="B608" s="312"/>
      <c r="C608" s="312"/>
      <c r="D608" s="315" t="str">
        <f>IFERROR(VLOOKUP(C608,'SEAFO Codes'!M604:N1054,2,FALSE), " ")</f>
        <v xml:space="preserve"> </v>
      </c>
      <c r="E608" s="312"/>
      <c r="F608" s="312"/>
      <c r="G608" s="312"/>
      <c r="H608" s="312"/>
      <c r="I608" s="312"/>
      <c r="J608" s="312"/>
      <c r="K608" s="312"/>
      <c r="L608" s="312"/>
      <c r="M608" s="312"/>
      <c r="N608" s="312"/>
      <c r="O608" s="312"/>
    </row>
    <row r="609" spans="1:15" x14ac:dyDescent="0.35">
      <c r="A609" s="45"/>
      <c r="B609" s="312"/>
      <c r="C609" s="312"/>
      <c r="D609" s="315" t="str">
        <f>IFERROR(VLOOKUP(C609,'SEAFO Codes'!M605:N1055,2,FALSE), " ")</f>
        <v xml:space="preserve"> </v>
      </c>
      <c r="E609" s="312"/>
      <c r="F609" s="312"/>
      <c r="G609" s="312"/>
      <c r="H609" s="312"/>
      <c r="I609" s="312"/>
      <c r="J609" s="312"/>
      <c r="K609" s="312"/>
      <c r="L609" s="312"/>
      <c r="M609" s="312"/>
      <c r="N609" s="312"/>
      <c r="O609" s="312"/>
    </row>
    <row r="610" spans="1:15" x14ac:dyDescent="0.35">
      <c r="A610" s="45"/>
      <c r="B610" s="312"/>
      <c r="C610" s="312"/>
      <c r="D610" s="315" t="str">
        <f>IFERROR(VLOOKUP(C610,'SEAFO Codes'!M606:N1056,2,FALSE), " ")</f>
        <v xml:space="preserve"> </v>
      </c>
      <c r="E610" s="312"/>
      <c r="F610" s="312"/>
      <c r="G610" s="312"/>
      <c r="H610" s="312"/>
      <c r="I610" s="312"/>
      <c r="J610" s="312"/>
      <c r="K610" s="312"/>
      <c r="L610" s="312"/>
      <c r="M610" s="312"/>
      <c r="N610" s="312"/>
      <c r="O610" s="312"/>
    </row>
    <row r="611" spans="1:15" x14ac:dyDescent="0.35">
      <c r="A611" s="45"/>
      <c r="B611" s="312"/>
      <c r="C611" s="312"/>
      <c r="D611" s="315" t="str">
        <f>IFERROR(VLOOKUP(C611,'SEAFO Codes'!M607:N1057,2,FALSE), " ")</f>
        <v xml:space="preserve"> </v>
      </c>
      <c r="E611" s="312"/>
      <c r="F611" s="312"/>
      <c r="G611" s="312"/>
      <c r="H611" s="312"/>
      <c r="I611" s="312"/>
      <c r="J611" s="312"/>
      <c r="K611" s="312"/>
      <c r="L611" s="312"/>
      <c r="M611" s="312"/>
      <c r="N611" s="312"/>
      <c r="O611" s="312"/>
    </row>
    <row r="612" spans="1:15" x14ac:dyDescent="0.35">
      <c r="A612" s="45"/>
      <c r="B612" s="312"/>
      <c r="C612" s="312"/>
      <c r="D612" s="315" t="str">
        <f>IFERROR(VLOOKUP(C612,'SEAFO Codes'!M608:N1058,2,FALSE), " ")</f>
        <v xml:space="preserve"> </v>
      </c>
      <c r="E612" s="312"/>
      <c r="F612" s="312"/>
      <c r="G612" s="312"/>
      <c r="H612" s="312"/>
      <c r="I612" s="312"/>
      <c r="J612" s="312"/>
      <c r="K612" s="312"/>
      <c r="L612" s="312"/>
      <c r="M612" s="312"/>
      <c r="N612" s="312"/>
      <c r="O612" s="312"/>
    </row>
    <row r="613" spans="1:15" x14ac:dyDescent="0.35">
      <c r="A613" s="45"/>
      <c r="B613" s="312"/>
      <c r="C613" s="312"/>
      <c r="D613" s="315" t="str">
        <f>IFERROR(VLOOKUP(C613,'SEAFO Codes'!M609:N1059,2,FALSE), " ")</f>
        <v xml:space="preserve"> </v>
      </c>
      <c r="E613" s="312"/>
      <c r="F613" s="312"/>
      <c r="G613" s="312"/>
      <c r="H613" s="312"/>
      <c r="I613" s="312"/>
      <c r="J613" s="312"/>
      <c r="K613" s="312"/>
      <c r="L613" s="312"/>
      <c r="M613" s="312"/>
      <c r="N613" s="312"/>
      <c r="O613" s="312"/>
    </row>
    <row r="614" spans="1:15" x14ac:dyDescent="0.35">
      <c r="A614" s="45"/>
      <c r="B614" s="312"/>
      <c r="C614" s="312"/>
      <c r="D614" s="315" t="str">
        <f>IFERROR(VLOOKUP(C614,'SEAFO Codes'!M610:N1060,2,FALSE), " ")</f>
        <v xml:space="preserve"> </v>
      </c>
      <c r="E614" s="312"/>
      <c r="F614" s="312"/>
      <c r="G614" s="312"/>
      <c r="H614" s="312"/>
      <c r="I614" s="312"/>
      <c r="J614" s="312"/>
      <c r="K614" s="312"/>
      <c r="L614" s="312"/>
      <c r="M614" s="312"/>
      <c r="N614" s="312"/>
      <c r="O614" s="312"/>
    </row>
    <row r="615" spans="1:15" x14ac:dyDescent="0.35">
      <c r="A615" s="45"/>
      <c r="B615" s="312"/>
      <c r="C615" s="312"/>
      <c r="D615" s="315" t="str">
        <f>IFERROR(VLOOKUP(C615,'SEAFO Codes'!M611:N1061,2,FALSE), " ")</f>
        <v xml:space="preserve"> </v>
      </c>
      <c r="E615" s="312"/>
      <c r="F615" s="312"/>
      <c r="G615" s="312"/>
      <c r="H615" s="312"/>
      <c r="I615" s="312"/>
      <c r="J615" s="312"/>
      <c r="K615" s="312"/>
      <c r="L615" s="312"/>
      <c r="M615" s="312"/>
      <c r="N615" s="312"/>
      <c r="O615" s="312"/>
    </row>
    <row r="616" spans="1:15" x14ac:dyDescent="0.35">
      <c r="A616" s="45"/>
      <c r="B616" s="312"/>
      <c r="C616" s="312"/>
      <c r="D616" s="315" t="str">
        <f>IFERROR(VLOOKUP(C616,'SEAFO Codes'!M612:N1062,2,FALSE), " ")</f>
        <v xml:space="preserve"> </v>
      </c>
      <c r="E616" s="312"/>
      <c r="F616" s="312"/>
      <c r="G616" s="312"/>
      <c r="H616" s="312"/>
      <c r="I616" s="312"/>
      <c r="J616" s="312"/>
      <c r="K616" s="312"/>
      <c r="L616" s="312"/>
      <c r="M616" s="312"/>
      <c r="N616" s="312"/>
      <c r="O616" s="312"/>
    </row>
    <row r="617" spans="1:15" x14ac:dyDescent="0.35">
      <c r="A617" s="45"/>
      <c r="B617" s="312"/>
      <c r="C617" s="312"/>
      <c r="D617" s="315" t="str">
        <f>IFERROR(VLOOKUP(C617,'SEAFO Codes'!M613:N1063,2,FALSE), " ")</f>
        <v xml:space="preserve"> </v>
      </c>
      <c r="E617" s="312"/>
      <c r="F617" s="312"/>
      <c r="G617" s="312"/>
      <c r="H617" s="312"/>
      <c r="I617" s="312"/>
      <c r="J617" s="312"/>
      <c r="K617" s="312"/>
      <c r="L617" s="312"/>
      <c r="M617" s="312"/>
      <c r="N617" s="312"/>
      <c r="O617" s="312"/>
    </row>
    <row r="618" spans="1:15" x14ac:dyDescent="0.35">
      <c r="A618" s="45"/>
      <c r="B618" s="312"/>
      <c r="C618" s="312"/>
      <c r="D618" s="315" t="str">
        <f>IFERROR(VLOOKUP(C618,'SEAFO Codes'!M614:N1064,2,FALSE), " ")</f>
        <v xml:space="preserve"> </v>
      </c>
      <c r="E618" s="312"/>
      <c r="F618" s="312"/>
      <c r="G618" s="312"/>
      <c r="H618" s="312"/>
      <c r="I618" s="312"/>
      <c r="J618" s="312"/>
      <c r="K618" s="312"/>
      <c r="L618" s="312"/>
      <c r="M618" s="312"/>
      <c r="N618" s="312"/>
      <c r="O618" s="312"/>
    </row>
    <row r="619" spans="1:15" x14ac:dyDescent="0.35">
      <c r="A619" s="45"/>
      <c r="B619" s="312"/>
      <c r="C619" s="312"/>
      <c r="D619" s="315" t="str">
        <f>IFERROR(VLOOKUP(C619,'SEAFO Codes'!M615:N1065,2,FALSE), " ")</f>
        <v xml:space="preserve"> </v>
      </c>
      <c r="E619" s="312"/>
      <c r="F619" s="312"/>
      <c r="G619" s="312"/>
      <c r="H619" s="312"/>
      <c r="I619" s="312"/>
      <c r="J619" s="312"/>
      <c r="K619" s="312"/>
      <c r="L619" s="312"/>
      <c r="M619" s="312"/>
      <c r="N619" s="312"/>
      <c r="O619" s="312"/>
    </row>
    <row r="620" spans="1:15" x14ac:dyDescent="0.35">
      <c r="A620" s="45"/>
      <c r="B620" s="312"/>
      <c r="C620" s="312"/>
      <c r="D620" s="315" t="str">
        <f>IFERROR(VLOOKUP(C620,'SEAFO Codes'!M616:N1066,2,FALSE), " ")</f>
        <v xml:space="preserve"> </v>
      </c>
      <c r="E620" s="312"/>
      <c r="F620" s="312"/>
      <c r="G620" s="312"/>
      <c r="H620" s="312"/>
      <c r="I620" s="312"/>
      <c r="J620" s="312"/>
      <c r="K620" s="312"/>
      <c r="L620" s="312"/>
      <c r="M620" s="312"/>
      <c r="N620" s="312"/>
      <c r="O620" s="312"/>
    </row>
    <row r="621" spans="1:15" x14ac:dyDescent="0.35">
      <c r="A621" s="45"/>
      <c r="B621" s="312"/>
      <c r="C621" s="312"/>
      <c r="D621" s="315" t="str">
        <f>IFERROR(VLOOKUP(C621,'SEAFO Codes'!M617:N1067,2,FALSE), " ")</f>
        <v xml:space="preserve"> </v>
      </c>
      <c r="E621" s="312"/>
      <c r="F621" s="312"/>
      <c r="G621" s="312"/>
      <c r="H621" s="312"/>
      <c r="I621" s="312"/>
      <c r="J621" s="312"/>
      <c r="K621" s="312"/>
      <c r="L621" s="312"/>
      <c r="M621" s="312"/>
      <c r="N621" s="312"/>
      <c r="O621" s="312"/>
    </row>
    <row r="622" spans="1:15" x14ac:dyDescent="0.35">
      <c r="A622" s="45"/>
      <c r="B622" s="312"/>
      <c r="C622" s="312"/>
      <c r="D622" s="315" t="str">
        <f>IFERROR(VLOOKUP(C622,'SEAFO Codes'!M618:N1068,2,FALSE), " ")</f>
        <v xml:space="preserve"> </v>
      </c>
      <c r="E622" s="312"/>
      <c r="F622" s="312"/>
      <c r="G622" s="312"/>
      <c r="H622" s="312"/>
      <c r="I622" s="312"/>
      <c r="J622" s="312"/>
      <c r="K622" s="312"/>
      <c r="L622" s="312"/>
      <c r="M622" s="312"/>
      <c r="N622" s="312"/>
      <c r="O622" s="312"/>
    </row>
    <row r="623" spans="1:15" x14ac:dyDescent="0.35">
      <c r="A623" s="45"/>
      <c r="B623" s="312"/>
      <c r="C623" s="312"/>
      <c r="D623" s="315" t="str">
        <f>IFERROR(VLOOKUP(C623,'SEAFO Codes'!M619:N1069,2,FALSE), " ")</f>
        <v xml:space="preserve"> </v>
      </c>
      <c r="E623" s="312"/>
      <c r="F623" s="312"/>
      <c r="G623" s="312"/>
      <c r="H623" s="312"/>
      <c r="I623" s="312"/>
      <c r="J623" s="312"/>
      <c r="K623" s="312"/>
      <c r="L623" s="312"/>
      <c r="M623" s="312"/>
      <c r="N623" s="312"/>
      <c r="O623" s="312"/>
    </row>
    <row r="624" spans="1:15" x14ac:dyDescent="0.35">
      <c r="A624" s="45"/>
      <c r="B624" s="312"/>
      <c r="C624" s="312"/>
      <c r="D624" s="315" t="str">
        <f>IFERROR(VLOOKUP(C624,'SEAFO Codes'!M620:N1070,2,FALSE), " ")</f>
        <v xml:space="preserve"> </v>
      </c>
      <c r="E624" s="312"/>
      <c r="F624" s="312"/>
      <c r="G624" s="312"/>
      <c r="H624" s="312"/>
      <c r="I624" s="312"/>
      <c r="J624" s="312"/>
      <c r="K624" s="312"/>
      <c r="L624" s="312"/>
      <c r="M624" s="312"/>
      <c r="N624" s="312"/>
      <c r="O624" s="312"/>
    </row>
    <row r="625" spans="1:15" x14ac:dyDescent="0.35">
      <c r="A625" s="45"/>
      <c r="B625" s="312"/>
      <c r="C625" s="312"/>
      <c r="D625" s="315" t="str">
        <f>IFERROR(VLOOKUP(C625,'SEAFO Codes'!M621:N1071,2,FALSE), " ")</f>
        <v xml:space="preserve"> </v>
      </c>
      <c r="E625" s="312"/>
      <c r="F625" s="312"/>
      <c r="G625" s="312"/>
      <c r="H625" s="312"/>
      <c r="I625" s="312"/>
      <c r="J625" s="312"/>
      <c r="K625" s="312"/>
      <c r="L625" s="312"/>
      <c r="M625" s="312"/>
      <c r="N625" s="312"/>
      <c r="O625" s="312"/>
    </row>
    <row r="626" spans="1:15" x14ac:dyDescent="0.35">
      <c r="A626" s="45"/>
      <c r="B626" s="312"/>
      <c r="C626" s="312"/>
      <c r="D626" s="315" t="str">
        <f>IFERROR(VLOOKUP(C626,'SEAFO Codes'!M622:N1072,2,FALSE), " ")</f>
        <v xml:space="preserve"> </v>
      </c>
      <c r="E626" s="312"/>
      <c r="F626" s="312"/>
      <c r="G626" s="312"/>
      <c r="H626" s="312"/>
      <c r="I626" s="312"/>
      <c r="J626" s="312"/>
      <c r="K626" s="312"/>
      <c r="L626" s="312"/>
      <c r="M626" s="312"/>
      <c r="N626" s="312"/>
      <c r="O626" s="312"/>
    </row>
    <row r="627" spans="1:15" x14ac:dyDescent="0.35">
      <c r="A627" s="45"/>
      <c r="B627" s="312"/>
      <c r="C627" s="312"/>
      <c r="D627" s="315" t="str">
        <f>IFERROR(VLOOKUP(C627,'SEAFO Codes'!M623:N1073,2,FALSE), " ")</f>
        <v xml:space="preserve"> </v>
      </c>
      <c r="E627" s="312"/>
      <c r="F627" s="312"/>
      <c r="G627" s="312"/>
      <c r="H627" s="312"/>
      <c r="I627" s="312"/>
      <c r="J627" s="312"/>
      <c r="K627" s="312"/>
      <c r="L627" s="312"/>
      <c r="M627" s="312"/>
      <c r="N627" s="312"/>
      <c r="O627" s="312"/>
    </row>
    <row r="628" spans="1:15" x14ac:dyDescent="0.35">
      <c r="A628" s="45"/>
      <c r="B628" s="312"/>
      <c r="C628" s="312"/>
      <c r="D628" s="315" t="str">
        <f>IFERROR(VLOOKUP(C628,'SEAFO Codes'!M624:N1074,2,FALSE), " ")</f>
        <v xml:space="preserve"> </v>
      </c>
      <c r="E628" s="312"/>
      <c r="F628" s="312"/>
      <c r="G628" s="312"/>
      <c r="H628" s="312"/>
      <c r="I628" s="312"/>
      <c r="J628" s="312"/>
      <c r="K628" s="312"/>
      <c r="L628" s="312"/>
      <c r="M628" s="312"/>
      <c r="N628" s="312"/>
      <c r="O628" s="312"/>
    </row>
    <row r="629" spans="1:15" x14ac:dyDescent="0.35">
      <c r="A629" s="45"/>
      <c r="B629" s="312"/>
      <c r="C629" s="312"/>
      <c r="D629" s="315" t="str">
        <f>IFERROR(VLOOKUP(C629,'SEAFO Codes'!M625:N1075,2,FALSE), " ")</f>
        <v xml:space="preserve"> </v>
      </c>
      <c r="E629" s="312"/>
      <c r="F629" s="312"/>
      <c r="G629" s="312"/>
      <c r="H629" s="312"/>
      <c r="I629" s="312"/>
      <c r="J629" s="312"/>
      <c r="K629" s="312"/>
      <c r="L629" s="312"/>
      <c r="M629" s="312"/>
      <c r="N629" s="312"/>
      <c r="O629" s="312"/>
    </row>
    <row r="630" spans="1:15" x14ac:dyDescent="0.35">
      <c r="A630" s="45"/>
      <c r="B630" s="312"/>
      <c r="C630" s="312"/>
      <c r="D630" s="315" t="str">
        <f>IFERROR(VLOOKUP(C630,'SEAFO Codes'!M626:N1076,2,FALSE), " ")</f>
        <v xml:space="preserve"> </v>
      </c>
      <c r="E630" s="312"/>
      <c r="F630" s="312"/>
      <c r="G630" s="312"/>
      <c r="H630" s="312"/>
      <c r="I630" s="312"/>
      <c r="J630" s="312"/>
      <c r="K630" s="312"/>
      <c r="L630" s="312"/>
      <c r="M630" s="312"/>
      <c r="N630" s="312"/>
      <c r="O630" s="312"/>
    </row>
    <row r="631" spans="1:15" x14ac:dyDescent="0.35">
      <c r="A631" s="45"/>
      <c r="B631" s="312"/>
      <c r="C631" s="312"/>
      <c r="D631" s="315" t="str">
        <f>IFERROR(VLOOKUP(C631,'SEAFO Codes'!M627:N1077,2,FALSE), " ")</f>
        <v xml:space="preserve"> </v>
      </c>
      <c r="E631" s="312"/>
      <c r="F631" s="312"/>
      <c r="G631" s="312"/>
      <c r="H631" s="312"/>
      <c r="I631" s="312"/>
      <c r="J631" s="312"/>
      <c r="K631" s="312"/>
      <c r="L631" s="312"/>
      <c r="M631" s="312"/>
      <c r="N631" s="312"/>
      <c r="O631" s="312"/>
    </row>
    <row r="632" spans="1:15" x14ac:dyDescent="0.35">
      <c r="A632" s="45"/>
      <c r="B632" s="312"/>
      <c r="C632" s="312"/>
      <c r="D632" s="315" t="str">
        <f>IFERROR(VLOOKUP(C632,'SEAFO Codes'!M628:N1078,2,FALSE), " ")</f>
        <v xml:space="preserve"> </v>
      </c>
      <c r="E632" s="312"/>
      <c r="F632" s="312"/>
      <c r="G632" s="312"/>
      <c r="H632" s="312"/>
      <c r="I632" s="312"/>
      <c r="J632" s="312"/>
      <c r="K632" s="312"/>
      <c r="L632" s="312"/>
      <c r="M632" s="312"/>
      <c r="N632" s="312"/>
      <c r="O632" s="312"/>
    </row>
    <row r="633" spans="1:15" x14ac:dyDescent="0.35">
      <c r="A633" s="45"/>
      <c r="B633" s="312"/>
      <c r="C633" s="312"/>
      <c r="D633" s="315" t="str">
        <f>IFERROR(VLOOKUP(C633,'SEAFO Codes'!M629:N1079,2,FALSE), " ")</f>
        <v xml:space="preserve"> </v>
      </c>
      <c r="E633" s="312"/>
      <c r="F633" s="312"/>
      <c r="G633" s="312"/>
      <c r="H633" s="312"/>
      <c r="I633" s="312"/>
      <c r="J633" s="312"/>
      <c r="K633" s="312"/>
      <c r="L633" s="312"/>
      <c r="M633" s="312"/>
      <c r="N633" s="312"/>
      <c r="O633" s="312"/>
    </row>
    <row r="634" spans="1:15" x14ac:dyDescent="0.35">
      <c r="A634" s="45"/>
      <c r="B634" s="312"/>
      <c r="C634" s="312"/>
      <c r="D634" s="315" t="str">
        <f>IFERROR(VLOOKUP(C634,'SEAFO Codes'!M630:N1080,2,FALSE), " ")</f>
        <v xml:space="preserve"> </v>
      </c>
      <c r="E634" s="312"/>
      <c r="F634" s="312"/>
      <c r="G634" s="312"/>
      <c r="H634" s="312"/>
      <c r="I634" s="312"/>
      <c r="J634" s="312"/>
      <c r="K634" s="312"/>
      <c r="L634" s="312"/>
      <c r="M634" s="312"/>
      <c r="N634" s="312"/>
      <c r="O634" s="312"/>
    </row>
    <row r="635" spans="1:15" x14ac:dyDescent="0.35">
      <c r="A635" s="45"/>
      <c r="B635" s="312"/>
      <c r="C635" s="312"/>
      <c r="D635" s="315" t="str">
        <f>IFERROR(VLOOKUP(C635,'SEAFO Codes'!M631:N1081,2,FALSE), " ")</f>
        <v xml:space="preserve"> </v>
      </c>
      <c r="E635" s="312"/>
      <c r="F635" s="312"/>
      <c r="G635" s="312"/>
      <c r="H635" s="312"/>
      <c r="I635" s="312"/>
      <c r="J635" s="312"/>
      <c r="K635" s="312"/>
      <c r="L635" s="312"/>
      <c r="M635" s="312"/>
      <c r="N635" s="312"/>
      <c r="O635" s="312"/>
    </row>
    <row r="636" spans="1:15" x14ac:dyDescent="0.35">
      <c r="A636" s="45"/>
      <c r="B636" s="312"/>
      <c r="C636" s="312"/>
      <c r="D636" s="315" t="str">
        <f>IFERROR(VLOOKUP(C636,'SEAFO Codes'!M632:N1082,2,FALSE), " ")</f>
        <v xml:space="preserve"> </v>
      </c>
      <c r="E636" s="312"/>
      <c r="F636" s="312"/>
      <c r="G636" s="312"/>
      <c r="H636" s="312"/>
      <c r="I636" s="312"/>
      <c r="J636" s="312"/>
      <c r="K636" s="312"/>
      <c r="L636" s="312"/>
      <c r="M636" s="312"/>
      <c r="N636" s="312"/>
      <c r="O636" s="312"/>
    </row>
    <row r="637" spans="1:15" x14ac:dyDescent="0.35">
      <c r="A637" s="45"/>
      <c r="B637" s="312"/>
      <c r="C637" s="312"/>
      <c r="D637" s="315" t="str">
        <f>IFERROR(VLOOKUP(C637,'SEAFO Codes'!M633:N1083,2,FALSE), " ")</f>
        <v xml:space="preserve"> </v>
      </c>
      <c r="E637" s="312"/>
      <c r="F637" s="312"/>
      <c r="G637" s="312"/>
      <c r="H637" s="312"/>
      <c r="I637" s="312"/>
      <c r="J637" s="312"/>
      <c r="K637" s="312"/>
      <c r="L637" s="312"/>
      <c r="M637" s="312"/>
      <c r="N637" s="312"/>
      <c r="O637" s="312"/>
    </row>
    <row r="638" spans="1:15" x14ac:dyDescent="0.35">
      <c r="A638" s="45"/>
      <c r="B638" s="312"/>
      <c r="C638" s="312"/>
      <c r="D638" s="315" t="str">
        <f>IFERROR(VLOOKUP(C638,'SEAFO Codes'!M634:N1084,2,FALSE), " ")</f>
        <v xml:space="preserve"> </v>
      </c>
      <c r="E638" s="312"/>
      <c r="F638" s="312"/>
      <c r="G638" s="312"/>
      <c r="H638" s="312"/>
      <c r="I638" s="312"/>
      <c r="J638" s="312"/>
      <c r="K638" s="312"/>
      <c r="L638" s="312"/>
      <c r="M638" s="312"/>
      <c r="N638" s="312"/>
      <c r="O638" s="312"/>
    </row>
    <row r="639" spans="1:15" x14ac:dyDescent="0.35">
      <c r="A639" s="45"/>
      <c r="B639" s="312"/>
      <c r="C639" s="312"/>
      <c r="D639" s="315" t="str">
        <f>IFERROR(VLOOKUP(C639,'SEAFO Codes'!M635:N1085,2,FALSE), " ")</f>
        <v xml:space="preserve"> </v>
      </c>
      <c r="E639" s="312"/>
      <c r="F639" s="312"/>
      <c r="G639" s="312"/>
      <c r="H639" s="312"/>
      <c r="I639" s="312"/>
      <c r="J639" s="312"/>
      <c r="K639" s="312"/>
      <c r="L639" s="312"/>
      <c r="M639" s="312"/>
      <c r="N639" s="312"/>
      <c r="O639" s="312"/>
    </row>
    <row r="640" spans="1:15" x14ac:dyDescent="0.35">
      <c r="A640" s="45"/>
      <c r="B640" s="312"/>
      <c r="C640" s="312"/>
      <c r="D640" s="315" t="str">
        <f>IFERROR(VLOOKUP(C640,'SEAFO Codes'!M636:N1086,2,FALSE), " ")</f>
        <v xml:space="preserve"> </v>
      </c>
      <c r="E640" s="312"/>
      <c r="F640" s="312"/>
      <c r="G640" s="312"/>
      <c r="H640" s="312"/>
      <c r="I640" s="312"/>
      <c r="J640" s="312"/>
      <c r="K640" s="312"/>
      <c r="L640" s="312"/>
      <c r="M640" s="312"/>
      <c r="N640" s="312"/>
      <c r="O640" s="312"/>
    </row>
    <row r="641" spans="1:15" x14ac:dyDescent="0.35">
      <c r="A641" s="45"/>
      <c r="B641" s="312"/>
      <c r="C641" s="312"/>
      <c r="D641" s="315" t="str">
        <f>IFERROR(VLOOKUP(C641,'SEAFO Codes'!M637:N1087,2,FALSE), " ")</f>
        <v xml:space="preserve"> </v>
      </c>
      <c r="E641" s="312"/>
      <c r="F641" s="312"/>
      <c r="G641" s="312"/>
      <c r="H641" s="312"/>
      <c r="I641" s="312"/>
      <c r="J641" s="312"/>
      <c r="K641" s="312"/>
      <c r="L641" s="312"/>
      <c r="M641" s="312"/>
      <c r="N641" s="312"/>
      <c r="O641" s="312"/>
    </row>
    <row r="642" spans="1:15" x14ac:dyDescent="0.35">
      <c r="A642" s="45"/>
      <c r="B642" s="312"/>
      <c r="C642" s="312"/>
      <c r="D642" s="315" t="str">
        <f>IFERROR(VLOOKUP(C642,'SEAFO Codes'!M638:N1088,2,FALSE), " ")</f>
        <v xml:space="preserve"> </v>
      </c>
      <c r="E642" s="312"/>
      <c r="F642" s="312"/>
      <c r="G642" s="312"/>
      <c r="H642" s="312"/>
      <c r="I642" s="312"/>
      <c r="J642" s="312"/>
      <c r="K642" s="312"/>
      <c r="L642" s="312"/>
      <c r="M642" s="312"/>
      <c r="N642" s="312"/>
      <c r="O642" s="312"/>
    </row>
    <row r="643" spans="1:15" x14ac:dyDescent="0.35">
      <c r="A643" s="45"/>
      <c r="B643" s="312"/>
      <c r="C643" s="312"/>
      <c r="D643" s="315" t="str">
        <f>IFERROR(VLOOKUP(C643,'SEAFO Codes'!M639:N1089,2,FALSE), " ")</f>
        <v xml:space="preserve"> </v>
      </c>
      <c r="E643" s="312"/>
      <c r="F643" s="312"/>
      <c r="G643" s="312"/>
      <c r="H643" s="312"/>
      <c r="I643" s="312"/>
      <c r="J643" s="312"/>
      <c r="K643" s="312"/>
      <c r="L643" s="312"/>
      <c r="M643" s="312"/>
      <c r="N643" s="312"/>
      <c r="O643" s="312"/>
    </row>
    <row r="644" spans="1:15" x14ac:dyDescent="0.35">
      <c r="A644" s="45"/>
      <c r="B644" s="312"/>
      <c r="C644" s="312"/>
      <c r="D644" s="315" t="str">
        <f>IFERROR(VLOOKUP(C644,'SEAFO Codes'!M640:N1090,2,FALSE), " ")</f>
        <v xml:space="preserve"> </v>
      </c>
      <c r="E644" s="312"/>
      <c r="F644" s="312"/>
      <c r="G644" s="312"/>
      <c r="H644" s="312"/>
      <c r="I644" s="312"/>
      <c r="J644" s="312"/>
      <c r="K644" s="312"/>
      <c r="L644" s="312"/>
      <c r="M644" s="312"/>
      <c r="N644" s="312"/>
      <c r="O644" s="312"/>
    </row>
    <row r="645" spans="1:15" x14ac:dyDescent="0.35">
      <c r="A645" s="45"/>
      <c r="B645" s="312"/>
      <c r="C645" s="312"/>
      <c r="D645" s="315" t="str">
        <f>IFERROR(VLOOKUP(C645,'SEAFO Codes'!M641:N1091,2,FALSE), " ")</f>
        <v xml:space="preserve"> </v>
      </c>
      <c r="E645" s="312"/>
      <c r="F645" s="312"/>
      <c r="G645" s="312"/>
      <c r="H645" s="312"/>
      <c r="I645" s="312"/>
      <c r="J645" s="312"/>
      <c r="K645" s="312"/>
      <c r="L645" s="312"/>
      <c r="M645" s="312"/>
      <c r="N645" s="312"/>
      <c r="O645" s="312"/>
    </row>
    <row r="646" spans="1:15" x14ac:dyDescent="0.35">
      <c r="A646" s="45"/>
      <c r="B646" s="312"/>
      <c r="C646" s="312"/>
      <c r="D646" s="315" t="str">
        <f>IFERROR(VLOOKUP(C646,'SEAFO Codes'!M642:N1092,2,FALSE), " ")</f>
        <v xml:space="preserve"> </v>
      </c>
      <c r="E646" s="312"/>
      <c r="F646" s="312"/>
      <c r="G646" s="312"/>
      <c r="H646" s="312"/>
      <c r="I646" s="312"/>
      <c r="J646" s="312"/>
      <c r="K646" s="312"/>
      <c r="L646" s="312"/>
      <c r="M646" s="312"/>
      <c r="N646" s="312"/>
      <c r="O646" s="312"/>
    </row>
    <row r="647" spans="1:15" x14ac:dyDescent="0.35">
      <c r="A647" s="45"/>
      <c r="B647" s="312"/>
      <c r="C647" s="312"/>
      <c r="D647" s="315" t="str">
        <f>IFERROR(VLOOKUP(C647,'SEAFO Codes'!M643:N1093,2,FALSE), " ")</f>
        <v xml:space="preserve"> </v>
      </c>
      <c r="E647" s="312"/>
      <c r="F647" s="312"/>
      <c r="G647" s="312"/>
      <c r="H647" s="312"/>
      <c r="I647" s="312"/>
      <c r="J647" s="312"/>
      <c r="K647" s="312"/>
      <c r="L647" s="312"/>
      <c r="M647" s="312"/>
      <c r="N647" s="312"/>
      <c r="O647" s="312"/>
    </row>
    <row r="648" spans="1:15" x14ac:dyDescent="0.35">
      <c r="A648" s="45"/>
      <c r="B648" s="312"/>
      <c r="C648" s="312"/>
      <c r="D648" s="315" t="str">
        <f>IFERROR(VLOOKUP(C648,'SEAFO Codes'!M644:N1094,2,FALSE), " ")</f>
        <v xml:space="preserve"> </v>
      </c>
      <c r="E648" s="312"/>
      <c r="F648" s="312"/>
      <c r="G648" s="312"/>
      <c r="H648" s="312"/>
      <c r="I648" s="312"/>
      <c r="J648" s="312"/>
      <c r="K648" s="312"/>
      <c r="L648" s="312"/>
      <c r="M648" s="312"/>
      <c r="N648" s="312"/>
      <c r="O648" s="312"/>
    </row>
    <row r="649" spans="1:15" x14ac:dyDescent="0.35">
      <c r="A649" s="45"/>
      <c r="B649" s="312"/>
      <c r="C649" s="312"/>
      <c r="D649" s="315" t="str">
        <f>IFERROR(VLOOKUP(C649,'SEAFO Codes'!M645:N1095,2,FALSE), " ")</f>
        <v xml:space="preserve"> </v>
      </c>
      <c r="E649" s="312"/>
      <c r="F649" s="312"/>
      <c r="G649" s="312"/>
      <c r="H649" s="312"/>
      <c r="I649" s="312"/>
      <c r="J649" s="312"/>
      <c r="K649" s="312"/>
      <c r="L649" s="312"/>
      <c r="M649" s="312"/>
      <c r="N649" s="312"/>
      <c r="O649" s="312"/>
    </row>
    <row r="650" spans="1:15" x14ac:dyDescent="0.35">
      <c r="A650" s="45"/>
      <c r="B650" s="312"/>
      <c r="C650" s="312"/>
      <c r="D650" s="315" t="str">
        <f>IFERROR(VLOOKUP(C650,'SEAFO Codes'!M646:N1096,2,FALSE), " ")</f>
        <v xml:space="preserve"> </v>
      </c>
      <c r="E650" s="312"/>
      <c r="F650" s="312"/>
      <c r="G650" s="312"/>
      <c r="H650" s="312"/>
      <c r="I650" s="312"/>
      <c r="J650" s="312"/>
      <c r="K650" s="312"/>
      <c r="L650" s="312"/>
      <c r="M650" s="312"/>
      <c r="N650" s="312"/>
      <c r="O650" s="312"/>
    </row>
    <row r="651" spans="1:15" x14ac:dyDescent="0.35">
      <c r="A651" s="45"/>
      <c r="B651" s="312"/>
      <c r="C651" s="312"/>
      <c r="D651" s="315" t="str">
        <f>IFERROR(VLOOKUP(C651,'SEAFO Codes'!M647:N1097,2,FALSE), " ")</f>
        <v xml:space="preserve"> </v>
      </c>
      <c r="E651" s="312"/>
      <c r="F651" s="312"/>
      <c r="G651" s="312"/>
      <c r="H651" s="312"/>
      <c r="I651" s="312"/>
      <c r="J651" s="312"/>
      <c r="K651" s="312"/>
      <c r="L651" s="312"/>
      <c r="M651" s="312"/>
      <c r="N651" s="312"/>
      <c r="O651" s="312"/>
    </row>
    <row r="652" spans="1:15" x14ac:dyDescent="0.35">
      <c r="A652" s="45"/>
      <c r="B652" s="312"/>
      <c r="C652" s="312"/>
      <c r="D652" s="315" t="str">
        <f>IFERROR(VLOOKUP(C652,'SEAFO Codes'!M648:N1098,2,FALSE), " ")</f>
        <v xml:space="preserve"> </v>
      </c>
      <c r="E652" s="312"/>
      <c r="F652" s="312"/>
      <c r="G652" s="312"/>
      <c r="H652" s="312"/>
      <c r="I652" s="312"/>
      <c r="J652" s="312"/>
      <c r="K652" s="312"/>
      <c r="L652" s="312"/>
      <c r="M652" s="312"/>
      <c r="N652" s="312"/>
      <c r="O652" s="312"/>
    </row>
    <row r="653" spans="1:15" x14ac:dyDescent="0.35">
      <c r="A653" s="45"/>
      <c r="B653" s="312"/>
      <c r="C653" s="312"/>
      <c r="D653" s="315" t="str">
        <f>IFERROR(VLOOKUP(C653,'SEAFO Codes'!M649:N1099,2,FALSE), " ")</f>
        <v xml:space="preserve"> </v>
      </c>
      <c r="E653" s="312"/>
      <c r="F653" s="312"/>
      <c r="G653" s="312"/>
      <c r="H653" s="312"/>
      <c r="I653" s="312"/>
      <c r="J653" s="312"/>
      <c r="K653" s="312"/>
      <c r="L653" s="312"/>
      <c r="M653" s="312"/>
      <c r="N653" s="312"/>
      <c r="O653" s="312"/>
    </row>
    <row r="654" spans="1:15" x14ac:dyDescent="0.35">
      <c r="A654" s="45"/>
      <c r="B654" s="312"/>
      <c r="C654" s="312"/>
      <c r="D654" s="315" t="str">
        <f>IFERROR(VLOOKUP(C654,'SEAFO Codes'!M650:N1100,2,FALSE), " ")</f>
        <v xml:space="preserve"> </v>
      </c>
      <c r="E654" s="312"/>
      <c r="F654" s="312"/>
      <c r="G654" s="312"/>
      <c r="H654" s="312"/>
      <c r="I654" s="312"/>
      <c r="J654" s="312"/>
      <c r="K654" s="312"/>
      <c r="L654" s="312"/>
      <c r="M654" s="312"/>
      <c r="N654" s="312"/>
      <c r="O654" s="312"/>
    </row>
    <row r="655" spans="1:15" x14ac:dyDescent="0.35">
      <c r="A655" s="45"/>
      <c r="B655" s="312"/>
      <c r="C655" s="312"/>
      <c r="D655" s="315" t="str">
        <f>IFERROR(VLOOKUP(C655,'SEAFO Codes'!M651:N1101,2,FALSE), " ")</f>
        <v xml:space="preserve"> </v>
      </c>
      <c r="E655" s="312"/>
      <c r="F655" s="312"/>
      <c r="G655" s="312"/>
      <c r="H655" s="312"/>
      <c r="I655" s="312"/>
      <c r="J655" s="312"/>
      <c r="K655" s="312"/>
      <c r="L655" s="312"/>
      <c r="M655" s="312"/>
      <c r="N655" s="312"/>
      <c r="O655" s="312"/>
    </row>
    <row r="656" spans="1:15" x14ac:dyDescent="0.35">
      <c r="A656" s="45"/>
      <c r="B656" s="312"/>
      <c r="C656" s="312"/>
      <c r="D656" s="315" t="str">
        <f>IFERROR(VLOOKUP(C656,'SEAFO Codes'!M652:N1102,2,FALSE), " ")</f>
        <v xml:space="preserve"> </v>
      </c>
      <c r="E656" s="312"/>
      <c r="F656" s="312"/>
      <c r="G656" s="312"/>
      <c r="H656" s="312"/>
      <c r="I656" s="312"/>
      <c r="J656" s="312"/>
      <c r="K656" s="312"/>
      <c r="L656" s="312"/>
      <c r="M656" s="312"/>
      <c r="N656" s="312"/>
      <c r="O656" s="312"/>
    </row>
    <row r="657" spans="1:15" x14ac:dyDescent="0.35">
      <c r="A657" s="45"/>
      <c r="B657" s="312"/>
      <c r="C657" s="312"/>
      <c r="D657" s="315" t="str">
        <f>IFERROR(VLOOKUP(C657,'SEAFO Codes'!M653:N1103,2,FALSE), " ")</f>
        <v xml:space="preserve"> </v>
      </c>
      <c r="E657" s="312"/>
      <c r="F657" s="312"/>
      <c r="G657" s="312"/>
      <c r="H657" s="312"/>
      <c r="I657" s="312"/>
      <c r="J657" s="312"/>
      <c r="K657" s="312"/>
      <c r="L657" s="312"/>
      <c r="M657" s="312"/>
      <c r="N657" s="312"/>
      <c r="O657" s="312"/>
    </row>
    <row r="658" spans="1:15" x14ac:dyDescent="0.35">
      <c r="A658" s="45"/>
      <c r="B658" s="312"/>
      <c r="C658" s="312"/>
      <c r="D658" s="315" t="str">
        <f>IFERROR(VLOOKUP(C658,'SEAFO Codes'!M654:N1104,2,FALSE), " ")</f>
        <v xml:space="preserve"> </v>
      </c>
      <c r="E658" s="312"/>
      <c r="F658" s="312"/>
      <c r="G658" s="312"/>
      <c r="H658" s="312"/>
      <c r="I658" s="312"/>
      <c r="J658" s="312"/>
      <c r="K658" s="312"/>
      <c r="L658" s="312"/>
      <c r="M658" s="312"/>
      <c r="N658" s="312"/>
      <c r="O658" s="312"/>
    </row>
    <row r="659" spans="1:15" x14ac:dyDescent="0.35">
      <c r="A659" s="45"/>
      <c r="B659" s="312"/>
      <c r="C659" s="312"/>
      <c r="D659" s="315" t="str">
        <f>IFERROR(VLOOKUP(C659,'SEAFO Codes'!M655:N1105,2,FALSE), " ")</f>
        <v xml:space="preserve"> </v>
      </c>
      <c r="E659" s="312"/>
      <c r="F659" s="312"/>
      <c r="G659" s="312"/>
      <c r="H659" s="312"/>
      <c r="I659" s="312"/>
      <c r="J659" s="312"/>
      <c r="K659" s="312"/>
      <c r="L659" s="312"/>
      <c r="M659" s="312"/>
      <c r="N659" s="312"/>
      <c r="O659" s="312"/>
    </row>
    <row r="660" spans="1:15" x14ac:dyDescent="0.35">
      <c r="A660" s="45"/>
      <c r="B660" s="312"/>
      <c r="C660" s="312"/>
      <c r="D660" s="315" t="str">
        <f>IFERROR(VLOOKUP(C660,'SEAFO Codes'!M656:N1106,2,FALSE), " ")</f>
        <v xml:space="preserve"> </v>
      </c>
      <c r="E660" s="312"/>
      <c r="F660" s="312"/>
      <c r="G660" s="312"/>
      <c r="H660" s="312"/>
      <c r="I660" s="312"/>
      <c r="J660" s="312"/>
      <c r="K660" s="312"/>
      <c r="L660" s="312"/>
      <c r="M660" s="312"/>
      <c r="N660" s="312"/>
      <c r="O660" s="312"/>
    </row>
    <row r="661" spans="1:15" x14ac:dyDescent="0.35">
      <c r="A661" s="45"/>
      <c r="B661" s="312"/>
      <c r="C661" s="312"/>
      <c r="D661" s="315" t="str">
        <f>IFERROR(VLOOKUP(C661,'SEAFO Codes'!M657:N1107,2,FALSE), " ")</f>
        <v xml:space="preserve"> </v>
      </c>
      <c r="E661" s="312"/>
      <c r="F661" s="312"/>
      <c r="G661" s="312"/>
      <c r="H661" s="312"/>
      <c r="I661" s="312"/>
      <c r="J661" s="312"/>
      <c r="K661" s="312"/>
      <c r="L661" s="312"/>
      <c r="M661" s="312"/>
      <c r="N661" s="312"/>
      <c r="O661" s="312"/>
    </row>
    <row r="662" spans="1:15" x14ac:dyDescent="0.35">
      <c r="A662" s="45"/>
      <c r="B662" s="312"/>
      <c r="C662" s="312"/>
      <c r="D662" s="315" t="str">
        <f>IFERROR(VLOOKUP(C662,'SEAFO Codes'!M658:N1108,2,FALSE), " ")</f>
        <v xml:space="preserve"> </v>
      </c>
      <c r="E662" s="312"/>
      <c r="F662" s="312"/>
      <c r="G662" s="312"/>
      <c r="H662" s="312"/>
      <c r="I662" s="312"/>
      <c r="J662" s="312"/>
      <c r="K662" s="312"/>
      <c r="L662" s="312"/>
      <c r="M662" s="312"/>
      <c r="N662" s="312"/>
      <c r="O662" s="312"/>
    </row>
    <row r="663" spans="1:15" x14ac:dyDescent="0.35">
      <c r="A663" s="45"/>
      <c r="B663" s="312"/>
      <c r="C663" s="312"/>
      <c r="D663" s="315" t="str">
        <f>IFERROR(VLOOKUP(C663,'SEAFO Codes'!M659:N1109,2,FALSE), " ")</f>
        <v xml:space="preserve"> </v>
      </c>
      <c r="E663" s="312"/>
      <c r="F663" s="312"/>
      <c r="G663" s="312"/>
      <c r="H663" s="312"/>
      <c r="I663" s="312"/>
      <c r="J663" s="312"/>
      <c r="K663" s="312"/>
      <c r="L663" s="312"/>
      <c r="M663" s="312"/>
      <c r="N663" s="312"/>
      <c r="O663" s="312"/>
    </row>
    <row r="664" spans="1:15" x14ac:dyDescent="0.35">
      <c r="A664" s="45"/>
      <c r="B664" s="312"/>
      <c r="C664" s="312"/>
      <c r="D664" s="315" t="str">
        <f>IFERROR(VLOOKUP(C664,'SEAFO Codes'!M660:N1110,2,FALSE), " ")</f>
        <v xml:space="preserve"> </v>
      </c>
      <c r="E664" s="312"/>
      <c r="F664" s="312"/>
      <c r="G664" s="312"/>
      <c r="H664" s="312"/>
      <c r="I664" s="312"/>
      <c r="J664" s="312"/>
      <c r="K664" s="312"/>
      <c r="L664" s="312"/>
      <c r="M664" s="312"/>
      <c r="N664" s="312"/>
      <c r="O664" s="312"/>
    </row>
    <row r="665" spans="1:15" x14ac:dyDescent="0.35">
      <c r="A665" s="45"/>
      <c r="B665" s="312"/>
      <c r="C665" s="312"/>
      <c r="D665" s="315" t="str">
        <f>IFERROR(VLOOKUP(C665,'SEAFO Codes'!M661:N1111,2,FALSE), " ")</f>
        <v xml:space="preserve"> </v>
      </c>
      <c r="E665" s="312"/>
      <c r="F665" s="312"/>
      <c r="G665" s="312"/>
      <c r="H665" s="312"/>
      <c r="I665" s="312"/>
      <c r="J665" s="312"/>
      <c r="K665" s="312"/>
      <c r="L665" s="312"/>
      <c r="M665" s="312"/>
      <c r="N665" s="312"/>
      <c r="O665" s="312"/>
    </row>
    <row r="666" spans="1:15" x14ac:dyDescent="0.35">
      <c r="A666" s="45"/>
      <c r="B666" s="312"/>
      <c r="C666" s="312"/>
      <c r="D666" s="315" t="str">
        <f>IFERROR(VLOOKUP(C666,'SEAFO Codes'!M662:N1112,2,FALSE), " ")</f>
        <v xml:space="preserve"> </v>
      </c>
      <c r="E666" s="312"/>
      <c r="F666" s="312"/>
      <c r="G666" s="312"/>
      <c r="H666" s="312"/>
      <c r="I666" s="312"/>
      <c r="J666" s="312"/>
      <c r="K666" s="312"/>
      <c r="L666" s="312"/>
      <c r="M666" s="312"/>
      <c r="N666" s="312"/>
      <c r="O666" s="312"/>
    </row>
    <row r="667" spans="1:15" x14ac:dyDescent="0.35">
      <c r="A667" s="45"/>
      <c r="B667" s="312"/>
      <c r="C667" s="312"/>
      <c r="D667" s="315" t="str">
        <f>IFERROR(VLOOKUP(C667,'SEAFO Codes'!M663:N1113,2,FALSE), " ")</f>
        <v xml:space="preserve"> </v>
      </c>
      <c r="E667" s="312"/>
      <c r="F667" s="312"/>
      <c r="G667" s="312"/>
      <c r="H667" s="312"/>
      <c r="I667" s="312"/>
      <c r="J667" s="312"/>
      <c r="K667" s="312"/>
      <c r="L667" s="312"/>
      <c r="M667" s="312"/>
      <c r="N667" s="312"/>
      <c r="O667" s="312"/>
    </row>
    <row r="668" spans="1:15" x14ac:dyDescent="0.35">
      <c r="A668" s="45"/>
      <c r="B668" s="312"/>
      <c r="C668" s="312"/>
      <c r="D668" s="315" t="str">
        <f>IFERROR(VLOOKUP(C668,'SEAFO Codes'!M664:N1114,2,FALSE), " ")</f>
        <v xml:space="preserve"> </v>
      </c>
      <c r="E668" s="312"/>
      <c r="F668" s="312"/>
      <c r="G668" s="312"/>
      <c r="H668" s="312"/>
      <c r="I668" s="312"/>
      <c r="J668" s="312"/>
      <c r="K668" s="312"/>
      <c r="L668" s="312"/>
      <c r="M668" s="312"/>
      <c r="N668" s="312"/>
      <c r="O668" s="312"/>
    </row>
    <row r="669" spans="1:15" x14ac:dyDescent="0.35">
      <c r="A669" s="45"/>
      <c r="B669" s="312"/>
      <c r="C669" s="312"/>
      <c r="D669" s="315" t="str">
        <f>IFERROR(VLOOKUP(C669,'SEAFO Codes'!M665:N1115,2,FALSE), " ")</f>
        <v xml:space="preserve"> </v>
      </c>
      <c r="E669" s="312"/>
      <c r="F669" s="312"/>
      <c r="G669" s="312"/>
      <c r="H669" s="312"/>
      <c r="I669" s="312"/>
      <c r="J669" s="312"/>
      <c r="K669" s="312"/>
      <c r="L669" s="312"/>
      <c r="M669" s="312"/>
      <c r="N669" s="312"/>
      <c r="O669" s="312"/>
    </row>
    <row r="670" spans="1:15" x14ac:dyDescent="0.35">
      <c r="A670" s="45"/>
      <c r="B670" s="312"/>
      <c r="C670" s="312"/>
      <c r="D670" s="315" t="str">
        <f>IFERROR(VLOOKUP(C670,'SEAFO Codes'!M666:N1116,2,FALSE), " ")</f>
        <v xml:space="preserve"> </v>
      </c>
      <c r="E670" s="312"/>
      <c r="F670" s="312"/>
      <c r="G670" s="312"/>
      <c r="H670" s="312"/>
      <c r="I670" s="312"/>
      <c r="J670" s="312"/>
      <c r="K670" s="312"/>
      <c r="L670" s="312"/>
      <c r="M670" s="312"/>
      <c r="N670" s="312"/>
      <c r="O670" s="312"/>
    </row>
    <row r="671" spans="1:15" x14ac:dyDescent="0.35">
      <c r="A671" s="45"/>
      <c r="B671" s="312"/>
      <c r="C671" s="312"/>
      <c r="D671" s="315" t="str">
        <f>IFERROR(VLOOKUP(C671,'SEAFO Codes'!M667:N1117,2,FALSE), " ")</f>
        <v xml:space="preserve"> </v>
      </c>
      <c r="E671" s="312"/>
      <c r="F671" s="312"/>
      <c r="G671" s="312"/>
      <c r="H671" s="312"/>
      <c r="I671" s="312"/>
      <c r="J671" s="312"/>
      <c r="K671" s="312"/>
      <c r="L671" s="312"/>
      <c r="M671" s="312"/>
      <c r="N671" s="312"/>
      <c r="O671" s="312"/>
    </row>
    <row r="672" spans="1:15" x14ac:dyDescent="0.35">
      <c r="A672" s="45"/>
      <c r="B672" s="312"/>
      <c r="C672" s="312"/>
      <c r="D672" s="315" t="str">
        <f>IFERROR(VLOOKUP(C672,'SEAFO Codes'!M668:N1118,2,FALSE), " ")</f>
        <v xml:space="preserve"> </v>
      </c>
      <c r="E672" s="312"/>
      <c r="F672" s="312"/>
      <c r="G672" s="312"/>
      <c r="H672" s="312"/>
      <c r="I672" s="312"/>
      <c r="J672" s="312"/>
      <c r="K672" s="312"/>
      <c r="L672" s="312"/>
      <c r="M672" s="312"/>
      <c r="N672" s="312"/>
      <c r="O672" s="312"/>
    </row>
    <row r="673" spans="1:15" x14ac:dyDescent="0.35">
      <c r="A673" s="45"/>
      <c r="B673" s="312"/>
      <c r="C673" s="312"/>
      <c r="D673" s="315" t="str">
        <f>IFERROR(VLOOKUP(C673,'SEAFO Codes'!M669:N1119,2,FALSE), " ")</f>
        <v xml:space="preserve"> </v>
      </c>
      <c r="E673" s="312"/>
      <c r="F673" s="312"/>
      <c r="G673" s="312"/>
      <c r="H673" s="312"/>
      <c r="I673" s="312"/>
      <c r="J673" s="312"/>
      <c r="K673" s="312"/>
      <c r="L673" s="312"/>
      <c r="M673" s="312"/>
      <c r="N673" s="312"/>
      <c r="O673" s="312"/>
    </row>
    <row r="674" spans="1:15" x14ac:dyDescent="0.35">
      <c r="A674" s="45"/>
      <c r="B674" s="312"/>
      <c r="C674" s="312"/>
      <c r="D674" s="315" t="str">
        <f>IFERROR(VLOOKUP(C674,'SEAFO Codes'!M670:N1120,2,FALSE), " ")</f>
        <v xml:space="preserve"> </v>
      </c>
      <c r="E674" s="312"/>
      <c r="F674" s="312"/>
      <c r="G674" s="312"/>
      <c r="H674" s="312"/>
      <c r="I674" s="312"/>
      <c r="J674" s="312"/>
      <c r="K674" s="312"/>
      <c r="L674" s="312"/>
      <c r="M674" s="312"/>
      <c r="N674" s="312"/>
      <c r="O674" s="312"/>
    </row>
    <row r="675" spans="1:15" x14ac:dyDescent="0.35">
      <c r="A675" s="45"/>
      <c r="B675" s="312"/>
      <c r="C675" s="312"/>
      <c r="D675" s="315" t="str">
        <f>IFERROR(VLOOKUP(C675,'SEAFO Codes'!M671:N1121,2,FALSE), " ")</f>
        <v xml:space="preserve"> </v>
      </c>
      <c r="E675" s="312"/>
      <c r="F675" s="312"/>
      <c r="G675" s="312"/>
      <c r="H675" s="312"/>
      <c r="I675" s="312"/>
      <c r="J675" s="312"/>
      <c r="K675" s="312"/>
      <c r="L675" s="312"/>
      <c r="M675" s="312"/>
      <c r="N675" s="312"/>
      <c r="O675" s="312"/>
    </row>
    <row r="676" spans="1:15" x14ac:dyDescent="0.35">
      <c r="A676" s="45"/>
      <c r="B676" s="312"/>
      <c r="C676" s="312"/>
      <c r="D676" s="315" t="str">
        <f>IFERROR(VLOOKUP(C676,'SEAFO Codes'!M672:N1122,2,FALSE), " ")</f>
        <v xml:space="preserve"> </v>
      </c>
      <c r="E676" s="312"/>
      <c r="F676" s="312"/>
      <c r="G676" s="312"/>
      <c r="H676" s="312"/>
      <c r="I676" s="312"/>
      <c r="J676" s="312"/>
      <c r="K676" s="312"/>
      <c r="L676" s="312"/>
      <c r="M676" s="312"/>
      <c r="N676" s="312"/>
      <c r="O676" s="312"/>
    </row>
    <row r="677" spans="1:15" x14ac:dyDescent="0.35">
      <c r="A677" s="45"/>
      <c r="B677" s="312"/>
      <c r="C677" s="312"/>
      <c r="D677" s="315" t="str">
        <f>IFERROR(VLOOKUP(C677,'SEAFO Codes'!M673:N1123,2,FALSE), " ")</f>
        <v xml:space="preserve"> </v>
      </c>
      <c r="E677" s="312"/>
      <c r="F677" s="312"/>
      <c r="G677" s="312"/>
      <c r="H677" s="312"/>
      <c r="I677" s="312"/>
      <c r="J677" s="312"/>
      <c r="K677" s="312"/>
      <c r="L677" s="312"/>
      <c r="M677" s="312"/>
      <c r="N677" s="312"/>
      <c r="O677" s="312"/>
    </row>
    <row r="678" spans="1:15" x14ac:dyDescent="0.35">
      <c r="A678" s="45"/>
      <c r="B678" s="312"/>
      <c r="C678" s="312"/>
      <c r="D678" s="315" t="str">
        <f>IFERROR(VLOOKUP(C678,'SEAFO Codes'!M674:N1124,2,FALSE), " ")</f>
        <v xml:space="preserve"> </v>
      </c>
      <c r="E678" s="312"/>
      <c r="F678" s="312"/>
      <c r="G678" s="312"/>
      <c r="H678" s="312"/>
      <c r="I678" s="312"/>
      <c r="J678" s="312"/>
      <c r="K678" s="312"/>
      <c r="L678" s="312"/>
      <c r="M678" s="312"/>
      <c r="N678" s="312"/>
      <c r="O678" s="312"/>
    </row>
    <row r="679" spans="1:15" x14ac:dyDescent="0.35">
      <c r="A679" s="45"/>
      <c r="B679" s="312"/>
      <c r="C679" s="312"/>
      <c r="D679" s="315" t="str">
        <f>IFERROR(VLOOKUP(C679,'SEAFO Codes'!M675:N1125,2,FALSE), " ")</f>
        <v xml:space="preserve"> </v>
      </c>
      <c r="E679" s="312"/>
      <c r="F679" s="312"/>
      <c r="G679" s="312"/>
      <c r="H679" s="312"/>
      <c r="I679" s="312"/>
      <c r="J679" s="312"/>
      <c r="K679" s="312"/>
      <c r="L679" s="312"/>
      <c r="M679" s="312"/>
      <c r="N679" s="312"/>
      <c r="O679" s="312"/>
    </row>
    <row r="680" spans="1:15" x14ac:dyDescent="0.35">
      <c r="A680" s="45"/>
      <c r="B680" s="312"/>
      <c r="C680" s="312"/>
      <c r="D680" s="315" t="str">
        <f>IFERROR(VLOOKUP(C680,'SEAFO Codes'!M676:N1126,2,FALSE), " ")</f>
        <v xml:space="preserve"> </v>
      </c>
      <c r="E680" s="312"/>
      <c r="F680" s="312"/>
      <c r="G680" s="312"/>
      <c r="H680" s="312"/>
      <c r="I680" s="312"/>
      <c r="J680" s="312"/>
      <c r="K680" s="312"/>
      <c r="L680" s="312"/>
      <c r="M680" s="312"/>
      <c r="N680" s="312"/>
      <c r="O680" s="312"/>
    </row>
    <row r="681" spans="1:15" x14ac:dyDescent="0.35">
      <c r="A681" s="45"/>
      <c r="B681" s="312"/>
      <c r="C681" s="312"/>
      <c r="D681" s="315" t="str">
        <f>IFERROR(VLOOKUP(C681,'SEAFO Codes'!M677:N1127,2,FALSE), " ")</f>
        <v xml:space="preserve"> </v>
      </c>
      <c r="E681" s="312"/>
      <c r="F681" s="312"/>
      <c r="G681" s="312"/>
      <c r="H681" s="312"/>
      <c r="I681" s="312"/>
      <c r="J681" s="312"/>
      <c r="K681" s="312"/>
      <c r="L681" s="312"/>
      <c r="M681" s="312"/>
      <c r="N681" s="312"/>
      <c r="O681" s="312"/>
    </row>
    <row r="682" spans="1:15" x14ac:dyDescent="0.35">
      <c r="A682" s="45"/>
      <c r="B682" s="312"/>
      <c r="C682" s="312"/>
      <c r="D682" s="315" t="str">
        <f>IFERROR(VLOOKUP(C682,'SEAFO Codes'!M678:N1128,2,FALSE), " ")</f>
        <v xml:space="preserve"> </v>
      </c>
      <c r="E682" s="312"/>
      <c r="F682" s="312"/>
      <c r="G682" s="312"/>
      <c r="H682" s="312"/>
      <c r="I682" s="312"/>
      <c r="J682" s="312"/>
      <c r="K682" s="312"/>
      <c r="L682" s="312"/>
      <c r="M682" s="312"/>
      <c r="N682" s="312"/>
      <c r="O682" s="312"/>
    </row>
    <row r="683" spans="1:15" x14ac:dyDescent="0.35">
      <c r="A683" s="45"/>
      <c r="B683" s="312"/>
      <c r="C683" s="312"/>
      <c r="D683" s="315" t="str">
        <f>IFERROR(VLOOKUP(C683,'SEAFO Codes'!M679:N1129,2,FALSE), " ")</f>
        <v xml:space="preserve"> </v>
      </c>
      <c r="E683" s="312"/>
      <c r="F683" s="312"/>
      <c r="G683" s="312"/>
      <c r="H683" s="312"/>
      <c r="I683" s="312"/>
      <c r="J683" s="312"/>
      <c r="K683" s="312"/>
      <c r="L683" s="312"/>
      <c r="M683" s="312"/>
      <c r="N683" s="312"/>
      <c r="O683" s="312"/>
    </row>
    <row r="684" spans="1:15" x14ac:dyDescent="0.35">
      <c r="A684" s="45"/>
      <c r="B684" s="312"/>
      <c r="C684" s="312"/>
      <c r="D684" s="315" t="str">
        <f>IFERROR(VLOOKUP(C684,'SEAFO Codes'!M680:N1130,2,FALSE), " ")</f>
        <v xml:space="preserve"> </v>
      </c>
      <c r="E684" s="312"/>
      <c r="F684" s="312"/>
      <c r="G684" s="312"/>
      <c r="H684" s="312"/>
      <c r="I684" s="312"/>
      <c r="J684" s="312"/>
      <c r="K684" s="312"/>
      <c r="L684" s="312"/>
      <c r="M684" s="312"/>
      <c r="N684" s="312"/>
      <c r="O684" s="312"/>
    </row>
    <row r="685" spans="1:15" x14ac:dyDescent="0.35">
      <c r="A685" s="45"/>
      <c r="B685" s="312"/>
      <c r="C685" s="312"/>
      <c r="D685" s="315" t="str">
        <f>IFERROR(VLOOKUP(C685,'SEAFO Codes'!M681:N1131,2,FALSE), " ")</f>
        <v xml:space="preserve"> </v>
      </c>
      <c r="E685" s="312"/>
      <c r="F685" s="312"/>
      <c r="G685" s="312"/>
      <c r="H685" s="312"/>
      <c r="I685" s="312"/>
      <c r="J685" s="312"/>
      <c r="K685" s="312"/>
      <c r="L685" s="312"/>
      <c r="M685" s="312"/>
      <c r="N685" s="312"/>
      <c r="O685" s="312"/>
    </row>
    <row r="686" spans="1:15" x14ac:dyDescent="0.35">
      <c r="A686" s="45"/>
      <c r="B686" s="312"/>
      <c r="C686" s="312"/>
      <c r="D686" s="315" t="str">
        <f>IFERROR(VLOOKUP(C686,'SEAFO Codes'!M682:N1132,2,FALSE), " ")</f>
        <v xml:space="preserve"> </v>
      </c>
      <c r="E686" s="312"/>
      <c r="F686" s="312"/>
      <c r="G686" s="312"/>
      <c r="H686" s="312"/>
      <c r="I686" s="312"/>
      <c r="J686" s="312"/>
      <c r="K686" s="312"/>
      <c r="L686" s="312"/>
      <c r="M686" s="312"/>
      <c r="N686" s="312"/>
      <c r="O686" s="312"/>
    </row>
    <row r="687" spans="1:15" x14ac:dyDescent="0.35">
      <c r="A687" s="45"/>
      <c r="B687" s="312"/>
      <c r="C687" s="312"/>
      <c r="D687" s="315" t="str">
        <f>IFERROR(VLOOKUP(C687,'SEAFO Codes'!M683:N1133,2,FALSE), " ")</f>
        <v xml:space="preserve"> </v>
      </c>
      <c r="E687" s="312"/>
      <c r="F687" s="312"/>
      <c r="G687" s="312"/>
      <c r="H687" s="312"/>
      <c r="I687" s="312"/>
      <c r="J687" s="312"/>
      <c r="K687" s="312"/>
      <c r="L687" s="312"/>
      <c r="M687" s="312"/>
      <c r="N687" s="312"/>
      <c r="O687" s="312"/>
    </row>
    <row r="688" spans="1:15" x14ac:dyDescent="0.35">
      <c r="A688" s="45"/>
      <c r="B688" s="312"/>
      <c r="C688" s="312"/>
      <c r="D688" s="315" t="str">
        <f>IFERROR(VLOOKUP(C688,'SEAFO Codes'!M684:N1134,2,FALSE), " ")</f>
        <v xml:space="preserve"> </v>
      </c>
      <c r="E688" s="312"/>
      <c r="F688" s="312"/>
      <c r="G688" s="312"/>
      <c r="H688" s="312"/>
      <c r="I688" s="312"/>
      <c r="J688" s="312"/>
      <c r="K688" s="312"/>
      <c r="L688" s="312"/>
      <c r="M688" s="312"/>
      <c r="N688" s="312"/>
      <c r="O688" s="312"/>
    </row>
    <row r="689" spans="1:15" x14ac:dyDescent="0.35">
      <c r="A689" s="45"/>
      <c r="B689" s="312"/>
      <c r="C689" s="312"/>
      <c r="D689" s="315" t="str">
        <f>IFERROR(VLOOKUP(C689,'SEAFO Codes'!M685:N1135,2,FALSE), " ")</f>
        <v xml:space="preserve"> </v>
      </c>
      <c r="E689" s="312"/>
      <c r="F689" s="312"/>
      <c r="G689" s="312"/>
      <c r="H689" s="312"/>
      <c r="I689" s="312"/>
      <c r="J689" s="312"/>
      <c r="K689" s="312"/>
      <c r="L689" s="312"/>
      <c r="M689" s="312"/>
      <c r="N689" s="312"/>
      <c r="O689" s="312"/>
    </row>
    <row r="690" spans="1:15" x14ac:dyDescent="0.35">
      <c r="A690" s="45"/>
      <c r="B690" s="312"/>
      <c r="C690" s="312"/>
      <c r="D690" s="315" t="str">
        <f>IFERROR(VLOOKUP(C690,'SEAFO Codes'!M686:N1136,2,FALSE), " ")</f>
        <v xml:space="preserve"> </v>
      </c>
      <c r="E690" s="312"/>
      <c r="F690" s="312"/>
      <c r="G690" s="312"/>
      <c r="H690" s="312"/>
      <c r="I690" s="312"/>
      <c r="J690" s="312"/>
      <c r="K690" s="312"/>
      <c r="L690" s="312"/>
      <c r="M690" s="312"/>
      <c r="N690" s="312"/>
      <c r="O690" s="312"/>
    </row>
    <row r="691" spans="1:15" x14ac:dyDescent="0.35">
      <c r="A691" s="45"/>
      <c r="B691" s="312"/>
      <c r="C691" s="312"/>
      <c r="D691" s="315" t="str">
        <f>IFERROR(VLOOKUP(C691,'SEAFO Codes'!M687:N1137,2,FALSE), " ")</f>
        <v xml:space="preserve"> </v>
      </c>
      <c r="E691" s="312"/>
      <c r="F691" s="312"/>
      <c r="G691" s="312"/>
      <c r="H691" s="312"/>
      <c r="I691" s="312"/>
      <c r="J691" s="312"/>
      <c r="K691" s="312"/>
      <c r="L691" s="312"/>
      <c r="M691" s="312"/>
      <c r="N691" s="312"/>
      <c r="O691" s="312"/>
    </row>
    <row r="692" spans="1:15" x14ac:dyDescent="0.35">
      <c r="A692" s="45"/>
      <c r="B692" s="312"/>
      <c r="C692" s="312"/>
      <c r="D692" s="315" t="str">
        <f>IFERROR(VLOOKUP(C692,'SEAFO Codes'!M688:N1138,2,FALSE), " ")</f>
        <v xml:space="preserve"> </v>
      </c>
      <c r="E692" s="312"/>
      <c r="F692" s="312"/>
      <c r="G692" s="312"/>
      <c r="H692" s="312"/>
      <c r="I692" s="312"/>
      <c r="J692" s="312"/>
      <c r="K692" s="312"/>
      <c r="L692" s="312"/>
      <c r="M692" s="312"/>
      <c r="N692" s="312"/>
      <c r="O692" s="312"/>
    </row>
    <row r="693" spans="1:15" x14ac:dyDescent="0.35">
      <c r="A693" s="45"/>
      <c r="B693" s="312"/>
      <c r="C693" s="312"/>
      <c r="D693" s="315" t="str">
        <f>IFERROR(VLOOKUP(C693,'SEAFO Codes'!M689:N1139,2,FALSE), " ")</f>
        <v xml:space="preserve"> </v>
      </c>
      <c r="E693" s="312"/>
      <c r="F693" s="312"/>
      <c r="G693" s="312"/>
      <c r="H693" s="312"/>
      <c r="I693" s="312"/>
      <c r="J693" s="312"/>
      <c r="K693" s="312"/>
      <c r="L693" s="312"/>
      <c r="M693" s="312"/>
      <c r="N693" s="312"/>
      <c r="O693" s="312"/>
    </row>
    <row r="694" spans="1:15" x14ac:dyDescent="0.35">
      <c r="A694" s="45"/>
      <c r="B694" s="312"/>
      <c r="C694" s="312"/>
      <c r="D694" s="315" t="str">
        <f>IFERROR(VLOOKUP(C694,'SEAFO Codes'!M690:N1140,2,FALSE), " ")</f>
        <v xml:space="preserve"> </v>
      </c>
      <c r="E694" s="312"/>
      <c r="F694" s="312"/>
      <c r="G694" s="312"/>
      <c r="H694" s="312"/>
      <c r="I694" s="312"/>
      <c r="J694" s="312"/>
      <c r="K694" s="312"/>
      <c r="L694" s="312"/>
      <c r="M694" s="312"/>
      <c r="N694" s="312"/>
      <c r="O694" s="312"/>
    </row>
    <row r="695" spans="1:15" x14ac:dyDescent="0.35">
      <c r="A695" s="45"/>
      <c r="B695" s="312"/>
      <c r="C695" s="312"/>
      <c r="D695" s="315" t="str">
        <f>IFERROR(VLOOKUP(C695,'SEAFO Codes'!M691:N1141,2,FALSE), " ")</f>
        <v xml:space="preserve"> </v>
      </c>
      <c r="E695" s="312"/>
      <c r="F695" s="312"/>
      <c r="G695" s="312"/>
      <c r="H695" s="312"/>
      <c r="I695" s="312"/>
      <c r="J695" s="312"/>
      <c r="K695" s="312"/>
      <c r="L695" s="312"/>
      <c r="M695" s="312"/>
      <c r="N695" s="312"/>
      <c r="O695" s="312"/>
    </row>
    <row r="696" spans="1:15" x14ac:dyDescent="0.35">
      <c r="A696" s="45"/>
      <c r="B696" s="312"/>
      <c r="C696" s="312"/>
      <c r="D696" s="315" t="str">
        <f>IFERROR(VLOOKUP(C696,'SEAFO Codes'!M692:N1142,2,FALSE), " ")</f>
        <v xml:space="preserve"> </v>
      </c>
      <c r="E696" s="312"/>
      <c r="F696" s="312"/>
      <c r="G696" s="312"/>
      <c r="H696" s="312"/>
      <c r="I696" s="312"/>
      <c r="J696" s="312"/>
      <c r="K696" s="312"/>
      <c r="L696" s="312"/>
      <c r="M696" s="312"/>
      <c r="N696" s="312"/>
      <c r="O696" s="312"/>
    </row>
    <row r="697" spans="1:15" x14ac:dyDescent="0.35">
      <c r="A697" s="45"/>
      <c r="B697" s="312"/>
      <c r="C697" s="312"/>
      <c r="D697" s="315" t="str">
        <f>IFERROR(VLOOKUP(C697,'SEAFO Codes'!M693:N1143,2,FALSE), " ")</f>
        <v xml:space="preserve"> </v>
      </c>
      <c r="E697" s="312"/>
      <c r="F697" s="312"/>
      <c r="G697" s="312"/>
      <c r="H697" s="312"/>
      <c r="I697" s="312"/>
      <c r="J697" s="312"/>
      <c r="K697" s="312"/>
      <c r="L697" s="312"/>
      <c r="M697" s="312"/>
      <c r="N697" s="312"/>
      <c r="O697" s="312"/>
    </row>
    <row r="698" spans="1:15" x14ac:dyDescent="0.35">
      <c r="A698" s="45"/>
      <c r="B698" s="312"/>
      <c r="C698" s="312"/>
      <c r="D698" s="315" t="str">
        <f>IFERROR(VLOOKUP(C698,'SEAFO Codes'!M694:N1144,2,FALSE), " ")</f>
        <v xml:space="preserve"> </v>
      </c>
      <c r="E698" s="312"/>
      <c r="F698" s="312"/>
      <c r="G698" s="312"/>
      <c r="H698" s="312"/>
      <c r="I698" s="312"/>
      <c r="J698" s="312"/>
      <c r="K698" s="312"/>
      <c r="L698" s="312"/>
      <c r="M698" s="312"/>
      <c r="N698" s="312"/>
      <c r="O698" s="312"/>
    </row>
    <row r="699" spans="1:15" x14ac:dyDescent="0.35">
      <c r="A699" s="45"/>
      <c r="B699" s="312"/>
      <c r="C699" s="312"/>
      <c r="D699" s="315" t="str">
        <f>IFERROR(VLOOKUP(C699,'SEAFO Codes'!M695:N1145,2,FALSE), " ")</f>
        <v xml:space="preserve"> </v>
      </c>
      <c r="E699" s="312"/>
      <c r="F699" s="312"/>
      <c r="G699" s="312"/>
      <c r="H699" s="312"/>
      <c r="I699" s="312"/>
      <c r="J699" s="312"/>
      <c r="K699" s="312"/>
      <c r="L699" s="312"/>
      <c r="M699" s="312"/>
      <c r="N699" s="312"/>
      <c r="O699" s="312"/>
    </row>
    <row r="700" spans="1:15" x14ac:dyDescent="0.35">
      <c r="A700" s="45"/>
      <c r="B700" s="312"/>
      <c r="C700" s="312"/>
      <c r="D700" s="315" t="str">
        <f>IFERROR(VLOOKUP(C700,'SEAFO Codes'!M696:N1146,2,FALSE), " ")</f>
        <v xml:space="preserve"> </v>
      </c>
      <c r="E700" s="312"/>
      <c r="F700" s="312"/>
      <c r="G700" s="312"/>
      <c r="H700" s="312"/>
      <c r="I700" s="312"/>
      <c r="J700" s="312"/>
      <c r="K700" s="312"/>
      <c r="L700" s="312"/>
      <c r="M700" s="312"/>
      <c r="N700" s="312"/>
      <c r="O700" s="312"/>
    </row>
    <row r="701" spans="1:15" x14ac:dyDescent="0.35">
      <c r="A701" s="45"/>
      <c r="B701" s="312"/>
      <c r="C701" s="312"/>
      <c r="D701" s="315" t="str">
        <f>IFERROR(VLOOKUP(C701,'SEAFO Codes'!M697:N1147,2,FALSE), " ")</f>
        <v xml:space="preserve"> </v>
      </c>
      <c r="E701" s="312"/>
      <c r="F701" s="312"/>
      <c r="G701" s="312"/>
      <c r="H701" s="312"/>
      <c r="I701" s="312"/>
      <c r="J701" s="312"/>
      <c r="K701" s="312"/>
      <c r="L701" s="312"/>
      <c r="M701" s="312"/>
      <c r="N701" s="312"/>
      <c r="O701" s="312"/>
    </row>
    <row r="702" spans="1:15" x14ac:dyDescent="0.35">
      <c r="A702" s="45"/>
      <c r="B702" s="312"/>
      <c r="C702" s="312"/>
      <c r="D702" s="315" t="str">
        <f>IFERROR(VLOOKUP(C702,'SEAFO Codes'!M698:N1148,2,FALSE), " ")</f>
        <v xml:space="preserve"> </v>
      </c>
      <c r="E702" s="312"/>
      <c r="F702" s="312"/>
      <c r="G702" s="312"/>
      <c r="H702" s="312"/>
      <c r="I702" s="312"/>
      <c r="J702" s="312"/>
      <c r="K702" s="312"/>
      <c r="L702" s="312"/>
      <c r="M702" s="312"/>
      <c r="N702" s="312"/>
      <c r="O702" s="312"/>
    </row>
    <row r="703" spans="1:15" x14ac:dyDescent="0.35">
      <c r="A703" s="45"/>
      <c r="B703" s="312"/>
      <c r="C703" s="312"/>
      <c r="D703" s="315" t="str">
        <f>IFERROR(VLOOKUP(C703,'SEAFO Codes'!M699:N1149,2,FALSE), " ")</f>
        <v xml:space="preserve"> </v>
      </c>
      <c r="E703" s="312"/>
      <c r="F703" s="312"/>
      <c r="G703" s="312"/>
      <c r="H703" s="312"/>
      <c r="I703" s="312"/>
      <c r="J703" s="312"/>
      <c r="K703" s="312"/>
      <c r="L703" s="312"/>
      <c r="M703" s="312"/>
      <c r="N703" s="312"/>
      <c r="O703" s="312"/>
    </row>
    <row r="704" spans="1:15" x14ac:dyDescent="0.35">
      <c r="A704" s="45"/>
      <c r="B704" s="312"/>
      <c r="C704" s="312"/>
      <c r="D704" s="315" t="str">
        <f>IFERROR(VLOOKUP(C704,'SEAFO Codes'!M700:N1150,2,FALSE), " ")</f>
        <v xml:space="preserve"> </v>
      </c>
      <c r="E704" s="312"/>
      <c r="F704" s="312"/>
      <c r="G704" s="312"/>
      <c r="H704" s="312"/>
      <c r="I704" s="312"/>
      <c r="J704" s="312"/>
      <c r="K704" s="312"/>
      <c r="L704" s="312"/>
      <c r="M704" s="312"/>
      <c r="N704" s="312"/>
      <c r="O704" s="312"/>
    </row>
    <row r="705" spans="1:15" x14ac:dyDescent="0.35">
      <c r="A705" s="45"/>
      <c r="B705" s="312"/>
      <c r="C705" s="312"/>
      <c r="D705" s="315" t="str">
        <f>IFERROR(VLOOKUP(C705,'SEAFO Codes'!M701:N1151,2,FALSE), " ")</f>
        <v xml:space="preserve"> </v>
      </c>
      <c r="E705" s="312"/>
      <c r="F705" s="312"/>
      <c r="G705" s="312"/>
      <c r="H705" s="312"/>
      <c r="I705" s="312"/>
      <c r="J705" s="312"/>
      <c r="K705" s="312"/>
      <c r="L705" s="312"/>
      <c r="M705" s="312"/>
      <c r="N705" s="312"/>
      <c r="O705" s="312"/>
    </row>
    <row r="706" spans="1:15" x14ac:dyDescent="0.35">
      <c r="A706" s="45"/>
      <c r="B706" s="312"/>
      <c r="C706" s="312"/>
      <c r="D706" s="315" t="str">
        <f>IFERROR(VLOOKUP(C706,'SEAFO Codes'!M702:N1152,2,FALSE), " ")</f>
        <v xml:space="preserve"> </v>
      </c>
      <c r="E706" s="312"/>
      <c r="F706" s="312"/>
      <c r="G706" s="312"/>
      <c r="H706" s="312"/>
      <c r="I706" s="312"/>
      <c r="J706" s="312"/>
      <c r="K706" s="312"/>
      <c r="L706" s="312"/>
      <c r="M706" s="312"/>
      <c r="N706" s="312"/>
      <c r="O706" s="312"/>
    </row>
    <row r="707" spans="1:15" x14ac:dyDescent="0.35">
      <c r="A707" s="45"/>
      <c r="B707" s="312"/>
      <c r="C707" s="312"/>
      <c r="D707" s="315" t="str">
        <f>IFERROR(VLOOKUP(C707,'SEAFO Codes'!M703:N1153,2,FALSE), " ")</f>
        <v xml:space="preserve"> </v>
      </c>
      <c r="E707" s="312"/>
      <c r="F707" s="312"/>
      <c r="G707" s="312"/>
      <c r="H707" s="312"/>
      <c r="I707" s="312"/>
      <c r="J707" s="312"/>
      <c r="K707" s="312"/>
      <c r="L707" s="312"/>
      <c r="M707" s="312"/>
      <c r="N707" s="312"/>
      <c r="O707" s="312"/>
    </row>
    <row r="708" spans="1:15" x14ac:dyDescent="0.35">
      <c r="A708" s="45"/>
      <c r="B708" s="312"/>
      <c r="C708" s="312"/>
      <c r="D708" s="315" t="str">
        <f>IFERROR(VLOOKUP(C708,'SEAFO Codes'!M704:N1154,2,FALSE), " ")</f>
        <v xml:space="preserve"> </v>
      </c>
      <c r="E708" s="312"/>
      <c r="F708" s="312"/>
      <c r="G708" s="312"/>
      <c r="H708" s="312"/>
      <c r="I708" s="312"/>
      <c r="J708" s="312"/>
      <c r="K708" s="312"/>
      <c r="L708" s="312"/>
      <c r="M708" s="312"/>
      <c r="N708" s="312"/>
      <c r="O708" s="312"/>
    </row>
    <row r="709" spans="1:15" x14ac:dyDescent="0.35">
      <c r="A709" s="45"/>
      <c r="B709" s="312"/>
      <c r="C709" s="312"/>
      <c r="D709" s="315" t="str">
        <f>IFERROR(VLOOKUP(C709,'SEAFO Codes'!M705:N1155,2,FALSE), " ")</f>
        <v xml:space="preserve"> </v>
      </c>
      <c r="E709" s="312"/>
      <c r="F709" s="312"/>
      <c r="G709" s="312"/>
      <c r="H709" s="312"/>
      <c r="I709" s="312"/>
      <c r="J709" s="312"/>
      <c r="K709" s="312"/>
      <c r="L709" s="312"/>
      <c r="M709" s="312"/>
      <c r="N709" s="312"/>
      <c r="O709" s="312"/>
    </row>
    <row r="710" spans="1:15" x14ac:dyDescent="0.35">
      <c r="A710" s="45"/>
      <c r="B710" s="312"/>
      <c r="C710" s="312"/>
      <c r="D710" s="315" t="str">
        <f>IFERROR(VLOOKUP(C710,'SEAFO Codes'!M706:N1156,2,FALSE), " ")</f>
        <v xml:space="preserve"> </v>
      </c>
      <c r="E710" s="312"/>
      <c r="F710" s="312"/>
      <c r="G710" s="312"/>
      <c r="H710" s="312"/>
      <c r="I710" s="312"/>
      <c r="J710" s="312"/>
      <c r="K710" s="312"/>
      <c r="L710" s="312"/>
      <c r="M710" s="312"/>
      <c r="N710" s="312"/>
      <c r="O710" s="312"/>
    </row>
    <row r="711" spans="1:15" x14ac:dyDescent="0.35">
      <c r="A711" s="45"/>
      <c r="B711" s="312"/>
      <c r="C711" s="312"/>
      <c r="D711" s="315" t="str">
        <f>IFERROR(VLOOKUP(C711,'SEAFO Codes'!M707:N1157,2,FALSE), " ")</f>
        <v xml:space="preserve"> </v>
      </c>
      <c r="E711" s="312"/>
      <c r="F711" s="312"/>
      <c r="G711" s="312"/>
      <c r="H711" s="312"/>
      <c r="I711" s="312"/>
      <c r="J711" s="312"/>
      <c r="K711" s="312"/>
      <c r="L711" s="312"/>
      <c r="M711" s="312"/>
      <c r="N711" s="312"/>
      <c r="O711" s="312"/>
    </row>
    <row r="712" spans="1:15" x14ac:dyDescent="0.35">
      <c r="A712" s="45"/>
      <c r="B712" s="312"/>
      <c r="C712" s="312"/>
      <c r="D712" s="315" t="str">
        <f>IFERROR(VLOOKUP(C712,'SEAFO Codes'!M708:N1158,2,FALSE), " ")</f>
        <v xml:space="preserve"> </v>
      </c>
      <c r="E712" s="312"/>
      <c r="F712" s="312"/>
      <c r="G712" s="312"/>
      <c r="H712" s="312"/>
      <c r="I712" s="312"/>
      <c r="J712" s="312"/>
      <c r="K712" s="312"/>
      <c r="L712" s="312"/>
      <c r="M712" s="312"/>
      <c r="N712" s="312"/>
      <c r="O712" s="312"/>
    </row>
    <row r="713" spans="1:15" x14ac:dyDescent="0.35">
      <c r="A713" s="45"/>
      <c r="B713" s="312"/>
      <c r="C713" s="312"/>
      <c r="D713" s="315" t="str">
        <f>IFERROR(VLOOKUP(C713,'SEAFO Codes'!M709:N1159,2,FALSE), " ")</f>
        <v xml:space="preserve"> </v>
      </c>
      <c r="E713" s="312"/>
      <c r="F713" s="312"/>
      <c r="G713" s="312"/>
      <c r="H713" s="312"/>
      <c r="I713" s="312"/>
      <c r="J713" s="312"/>
      <c r="K713" s="312"/>
      <c r="L713" s="312"/>
      <c r="M713" s="312"/>
      <c r="N713" s="312"/>
      <c r="O713" s="312"/>
    </row>
    <row r="714" spans="1:15" x14ac:dyDescent="0.35">
      <c r="A714" s="45"/>
      <c r="B714" s="312"/>
      <c r="C714" s="312"/>
      <c r="D714" s="315" t="str">
        <f>IFERROR(VLOOKUP(C714,'SEAFO Codes'!M710:N1160,2,FALSE), " ")</f>
        <v xml:space="preserve"> </v>
      </c>
      <c r="E714" s="312"/>
      <c r="F714" s="312"/>
      <c r="G714" s="312"/>
      <c r="H714" s="312"/>
      <c r="I714" s="312"/>
      <c r="J714" s="312"/>
      <c r="K714" s="312"/>
      <c r="L714" s="312"/>
      <c r="M714" s="312"/>
      <c r="N714" s="312"/>
      <c r="O714" s="312"/>
    </row>
    <row r="715" spans="1:15" x14ac:dyDescent="0.35">
      <c r="A715" s="45"/>
      <c r="B715" s="312"/>
      <c r="C715" s="312"/>
      <c r="D715" s="315" t="str">
        <f>IFERROR(VLOOKUP(C715,'SEAFO Codes'!M711:N1161,2,FALSE), " ")</f>
        <v xml:space="preserve"> </v>
      </c>
      <c r="E715" s="312"/>
      <c r="F715" s="312"/>
      <c r="G715" s="312"/>
      <c r="H715" s="312"/>
      <c r="I715" s="312"/>
      <c r="J715" s="312"/>
      <c r="K715" s="312"/>
      <c r="L715" s="312"/>
      <c r="M715" s="312"/>
      <c r="N715" s="312"/>
      <c r="O715" s="312"/>
    </row>
    <row r="716" spans="1:15" x14ac:dyDescent="0.35">
      <c r="A716" s="45"/>
      <c r="B716" s="312"/>
      <c r="C716" s="312"/>
      <c r="D716" s="315" t="str">
        <f>IFERROR(VLOOKUP(C716,'SEAFO Codes'!M712:N1162,2,FALSE), " ")</f>
        <v xml:space="preserve"> </v>
      </c>
      <c r="E716" s="312"/>
      <c r="F716" s="312"/>
      <c r="G716" s="312"/>
      <c r="H716" s="312"/>
      <c r="I716" s="312"/>
      <c r="J716" s="312"/>
      <c r="K716" s="312"/>
      <c r="L716" s="312"/>
      <c r="M716" s="312"/>
      <c r="N716" s="312"/>
      <c r="O716" s="312"/>
    </row>
    <row r="717" spans="1:15" x14ac:dyDescent="0.35">
      <c r="A717" s="45"/>
      <c r="B717" s="312"/>
      <c r="C717" s="312"/>
      <c r="D717" s="315" t="str">
        <f>IFERROR(VLOOKUP(C717,'SEAFO Codes'!M713:N1163,2,FALSE), " ")</f>
        <v xml:space="preserve"> </v>
      </c>
      <c r="E717" s="312"/>
      <c r="F717" s="312"/>
      <c r="G717" s="312"/>
      <c r="H717" s="312"/>
      <c r="I717" s="312"/>
      <c r="J717" s="312"/>
      <c r="K717" s="312"/>
      <c r="L717" s="312"/>
      <c r="M717" s="312"/>
      <c r="N717" s="312"/>
      <c r="O717" s="312"/>
    </row>
    <row r="718" spans="1:15" x14ac:dyDescent="0.35">
      <c r="A718" s="45"/>
      <c r="B718" s="312"/>
      <c r="C718" s="312"/>
      <c r="D718" s="315" t="str">
        <f>IFERROR(VLOOKUP(C718,'SEAFO Codes'!M714:N1164,2,FALSE), " ")</f>
        <v xml:space="preserve"> </v>
      </c>
      <c r="E718" s="312"/>
      <c r="F718" s="312"/>
      <c r="G718" s="312"/>
      <c r="H718" s="312"/>
      <c r="I718" s="312"/>
      <c r="J718" s="312"/>
      <c r="K718" s="312"/>
      <c r="L718" s="312"/>
      <c r="M718" s="312"/>
      <c r="N718" s="312"/>
      <c r="O718" s="312"/>
    </row>
    <row r="719" spans="1:15" x14ac:dyDescent="0.35">
      <c r="A719" s="45"/>
      <c r="B719" s="312"/>
      <c r="C719" s="312"/>
      <c r="D719" s="315" t="str">
        <f>IFERROR(VLOOKUP(C719,'SEAFO Codes'!M715:N1165,2,FALSE), " ")</f>
        <v xml:space="preserve"> </v>
      </c>
      <c r="E719" s="312"/>
      <c r="F719" s="312"/>
      <c r="G719" s="312"/>
      <c r="H719" s="312"/>
      <c r="I719" s="312"/>
      <c r="J719" s="312"/>
      <c r="K719" s="312"/>
      <c r="L719" s="312"/>
      <c r="M719" s="312"/>
      <c r="N719" s="312"/>
      <c r="O719" s="312"/>
    </row>
    <row r="720" spans="1:15" x14ac:dyDescent="0.35">
      <c r="A720" s="45"/>
      <c r="B720" s="312"/>
      <c r="C720" s="312"/>
      <c r="D720" s="315" t="str">
        <f>IFERROR(VLOOKUP(C720,'SEAFO Codes'!M716:N1166,2,FALSE), " ")</f>
        <v xml:space="preserve"> </v>
      </c>
      <c r="E720" s="312"/>
      <c r="F720" s="312"/>
      <c r="G720" s="312"/>
      <c r="H720" s="312"/>
      <c r="I720" s="312"/>
      <c r="J720" s="312"/>
      <c r="K720" s="312"/>
      <c r="L720" s="312"/>
      <c r="M720" s="312"/>
      <c r="N720" s="312"/>
      <c r="O720" s="312"/>
    </row>
    <row r="721" spans="1:15" x14ac:dyDescent="0.35">
      <c r="A721" s="45"/>
      <c r="B721" s="312"/>
      <c r="C721" s="312"/>
      <c r="D721" s="315" t="str">
        <f>IFERROR(VLOOKUP(C721,'SEAFO Codes'!M717:N1167,2,FALSE), " ")</f>
        <v xml:space="preserve"> </v>
      </c>
      <c r="E721" s="312"/>
      <c r="F721" s="312"/>
      <c r="G721" s="312"/>
      <c r="H721" s="312"/>
      <c r="I721" s="312"/>
      <c r="J721" s="312"/>
      <c r="K721" s="312"/>
      <c r="L721" s="312"/>
      <c r="M721" s="312"/>
      <c r="N721" s="312"/>
      <c r="O721" s="312"/>
    </row>
    <row r="722" spans="1:15" x14ac:dyDescent="0.35">
      <c r="A722" s="45"/>
      <c r="B722" s="312"/>
      <c r="C722" s="312"/>
      <c r="D722" s="315" t="str">
        <f>IFERROR(VLOOKUP(C722,'SEAFO Codes'!M718:N1168,2,FALSE), " ")</f>
        <v xml:space="preserve"> </v>
      </c>
      <c r="E722" s="312"/>
      <c r="F722" s="312"/>
      <c r="G722" s="312"/>
      <c r="H722" s="312"/>
      <c r="I722" s="312"/>
      <c r="J722" s="312"/>
      <c r="K722" s="312"/>
      <c r="L722" s="312"/>
      <c r="M722" s="312"/>
      <c r="N722" s="312"/>
      <c r="O722" s="312"/>
    </row>
    <row r="723" spans="1:15" x14ac:dyDescent="0.35">
      <c r="A723" s="45"/>
      <c r="B723" s="312"/>
      <c r="C723" s="312"/>
      <c r="D723" s="315" t="str">
        <f>IFERROR(VLOOKUP(C723,'SEAFO Codes'!M719:N1169,2,FALSE), " ")</f>
        <v xml:space="preserve"> </v>
      </c>
      <c r="E723" s="312"/>
      <c r="F723" s="312"/>
      <c r="G723" s="312"/>
      <c r="H723" s="312"/>
      <c r="I723" s="312"/>
      <c r="J723" s="312"/>
      <c r="K723" s="312"/>
      <c r="L723" s="312"/>
      <c r="M723" s="312"/>
      <c r="N723" s="312"/>
      <c r="O723" s="312"/>
    </row>
    <row r="724" spans="1:15" x14ac:dyDescent="0.35">
      <c r="A724" s="45"/>
      <c r="B724" s="312"/>
      <c r="C724" s="312"/>
      <c r="D724" s="315" t="str">
        <f>IFERROR(VLOOKUP(C724,'SEAFO Codes'!M720:N1170,2,FALSE), " ")</f>
        <v xml:space="preserve"> </v>
      </c>
      <c r="E724" s="312"/>
      <c r="F724" s="312"/>
      <c r="G724" s="312"/>
      <c r="H724" s="312"/>
      <c r="I724" s="312"/>
      <c r="J724" s="312"/>
      <c r="K724" s="312"/>
      <c r="L724" s="312"/>
      <c r="M724" s="312"/>
      <c r="N724" s="312"/>
      <c r="O724" s="312"/>
    </row>
    <row r="725" spans="1:15" x14ac:dyDescent="0.35">
      <c r="A725" s="45"/>
      <c r="B725" s="312"/>
      <c r="C725" s="312"/>
      <c r="D725" s="315" t="str">
        <f>IFERROR(VLOOKUP(C725,'SEAFO Codes'!M721:N1171,2,FALSE), " ")</f>
        <v xml:space="preserve"> </v>
      </c>
      <c r="E725" s="312"/>
      <c r="F725" s="312"/>
      <c r="G725" s="312"/>
      <c r="H725" s="312"/>
      <c r="I725" s="312"/>
      <c r="J725" s="312"/>
      <c r="K725" s="312"/>
      <c r="L725" s="312"/>
      <c r="M725" s="312"/>
      <c r="N725" s="312"/>
      <c r="O725" s="312"/>
    </row>
    <row r="726" spans="1:15" x14ac:dyDescent="0.35">
      <c r="A726" s="45"/>
      <c r="B726" s="312"/>
      <c r="C726" s="312"/>
      <c r="D726" s="315" t="str">
        <f>IFERROR(VLOOKUP(C726,'SEAFO Codes'!M722:N1172,2,FALSE), " ")</f>
        <v xml:space="preserve"> </v>
      </c>
      <c r="E726" s="312"/>
      <c r="F726" s="312"/>
      <c r="G726" s="312"/>
      <c r="H726" s="312"/>
      <c r="I726" s="312"/>
      <c r="J726" s="312"/>
      <c r="K726" s="312"/>
      <c r="L726" s="312"/>
      <c r="M726" s="312"/>
      <c r="N726" s="312"/>
      <c r="O726" s="312"/>
    </row>
    <row r="727" spans="1:15" x14ac:dyDescent="0.35">
      <c r="A727" s="45"/>
      <c r="B727" s="312"/>
      <c r="C727" s="312"/>
      <c r="D727" s="315" t="str">
        <f>IFERROR(VLOOKUP(C727,'SEAFO Codes'!M723:N1173,2,FALSE), " ")</f>
        <v xml:space="preserve"> </v>
      </c>
      <c r="E727" s="312"/>
      <c r="F727" s="312"/>
      <c r="G727" s="312"/>
      <c r="H727" s="312"/>
      <c r="I727" s="312"/>
      <c r="J727" s="312"/>
      <c r="K727" s="312"/>
      <c r="L727" s="312"/>
      <c r="M727" s="312"/>
      <c r="N727" s="312"/>
      <c r="O727" s="312"/>
    </row>
    <row r="728" spans="1:15" x14ac:dyDescent="0.35">
      <c r="A728" s="45"/>
      <c r="B728" s="312"/>
      <c r="C728" s="312"/>
      <c r="D728" s="315" t="str">
        <f>IFERROR(VLOOKUP(C728,'SEAFO Codes'!M724:N1174,2,FALSE), " ")</f>
        <v xml:space="preserve"> </v>
      </c>
      <c r="E728" s="312"/>
      <c r="F728" s="312"/>
      <c r="G728" s="312"/>
      <c r="H728" s="312"/>
      <c r="I728" s="312"/>
      <c r="J728" s="312"/>
      <c r="K728" s="312"/>
      <c r="L728" s="312"/>
      <c r="M728" s="312"/>
      <c r="N728" s="312"/>
      <c r="O728" s="312"/>
    </row>
    <row r="729" spans="1:15" x14ac:dyDescent="0.35">
      <c r="A729" s="45"/>
      <c r="B729" s="312"/>
      <c r="C729" s="312"/>
      <c r="D729" s="315" t="str">
        <f>IFERROR(VLOOKUP(C729,'SEAFO Codes'!M725:N1175,2,FALSE), " ")</f>
        <v xml:space="preserve"> </v>
      </c>
      <c r="E729" s="312"/>
      <c r="F729" s="312"/>
      <c r="G729" s="312"/>
      <c r="H729" s="312"/>
      <c r="I729" s="312"/>
      <c r="J729" s="312"/>
      <c r="K729" s="312"/>
      <c r="L729" s="312"/>
      <c r="M729" s="312"/>
      <c r="N729" s="312"/>
      <c r="O729" s="312"/>
    </row>
    <row r="730" spans="1:15" x14ac:dyDescent="0.35">
      <c r="A730" s="45"/>
      <c r="B730" s="312"/>
      <c r="C730" s="312"/>
      <c r="D730" s="315" t="str">
        <f>IFERROR(VLOOKUP(C730,'SEAFO Codes'!M726:N1176,2,FALSE), " ")</f>
        <v xml:space="preserve"> </v>
      </c>
      <c r="E730" s="312"/>
      <c r="F730" s="312"/>
      <c r="G730" s="312"/>
      <c r="H730" s="312"/>
      <c r="I730" s="312"/>
      <c r="J730" s="312"/>
      <c r="K730" s="312"/>
      <c r="L730" s="312"/>
      <c r="M730" s="312"/>
      <c r="N730" s="312"/>
      <c r="O730" s="312"/>
    </row>
    <row r="731" spans="1:15" x14ac:dyDescent="0.35">
      <c r="A731" s="45"/>
      <c r="B731" s="312"/>
      <c r="C731" s="312"/>
      <c r="D731" s="315" t="str">
        <f>IFERROR(VLOOKUP(C731,'SEAFO Codes'!M727:N1177,2,FALSE), " ")</f>
        <v xml:space="preserve"> </v>
      </c>
      <c r="E731" s="312"/>
      <c r="F731" s="312"/>
      <c r="G731" s="312"/>
      <c r="H731" s="312"/>
      <c r="I731" s="312"/>
      <c r="J731" s="312"/>
      <c r="K731" s="312"/>
      <c r="L731" s="312"/>
      <c r="M731" s="312"/>
      <c r="N731" s="312"/>
      <c r="O731" s="312"/>
    </row>
    <row r="732" spans="1:15" x14ac:dyDescent="0.35">
      <c r="A732" s="45"/>
      <c r="B732" s="312"/>
      <c r="C732" s="312"/>
      <c r="D732" s="315" t="str">
        <f>IFERROR(VLOOKUP(C732,'SEAFO Codes'!M728:N1178,2,FALSE), " ")</f>
        <v xml:space="preserve"> </v>
      </c>
      <c r="E732" s="312"/>
      <c r="F732" s="312"/>
      <c r="G732" s="312"/>
      <c r="H732" s="312"/>
      <c r="I732" s="312"/>
      <c r="J732" s="312"/>
      <c r="K732" s="312"/>
      <c r="L732" s="312"/>
      <c r="M732" s="312"/>
      <c r="N732" s="312"/>
      <c r="O732" s="312"/>
    </row>
    <row r="733" spans="1:15" x14ac:dyDescent="0.35">
      <c r="A733" s="45"/>
      <c r="B733" s="312"/>
      <c r="C733" s="312"/>
      <c r="D733" s="315" t="str">
        <f>IFERROR(VLOOKUP(C733,'SEAFO Codes'!M729:N1179,2,FALSE), " ")</f>
        <v xml:space="preserve"> </v>
      </c>
      <c r="E733" s="312"/>
      <c r="F733" s="312"/>
      <c r="G733" s="312"/>
      <c r="H733" s="312"/>
      <c r="I733" s="312"/>
      <c r="J733" s="312"/>
      <c r="K733" s="312"/>
      <c r="L733" s="312"/>
      <c r="M733" s="312"/>
      <c r="N733" s="312"/>
      <c r="O733" s="312"/>
    </row>
    <row r="734" spans="1:15" x14ac:dyDescent="0.35">
      <c r="A734" s="45"/>
      <c r="B734" s="312"/>
      <c r="C734" s="312"/>
      <c r="D734" s="315" t="str">
        <f>IFERROR(VLOOKUP(C734,'SEAFO Codes'!M730:N1180,2,FALSE), " ")</f>
        <v xml:space="preserve"> </v>
      </c>
      <c r="E734" s="312"/>
      <c r="F734" s="312"/>
      <c r="G734" s="312"/>
      <c r="H734" s="312"/>
      <c r="I734" s="312"/>
      <c r="J734" s="312"/>
      <c r="K734" s="312"/>
      <c r="L734" s="312"/>
      <c r="M734" s="312"/>
      <c r="N734" s="312"/>
      <c r="O734" s="312"/>
    </row>
    <row r="735" spans="1:15" x14ac:dyDescent="0.35">
      <c r="A735" s="45"/>
      <c r="B735" s="312"/>
      <c r="C735" s="312"/>
      <c r="D735" s="315" t="str">
        <f>IFERROR(VLOOKUP(C735,'SEAFO Codes'!M731:N1181,2,FALSE), " ")</f>
        <v xml:space="preserve"> </v>
      </c>
      <c r="E735" s="312"/>
      <c r="F735" s="312"/>
      <c r="G735" s="312"/>
      <c r="H735" s="312"/>
      <c r="I735" s="312"/>
      <c r="J735" s="312"/>
      <c r="K735" s="312"/>
      <c r="L735" s="312"/>
      <c r="M735" s="312"/>
      <c r="N735" s="312"/>
      <c r="O735" s="312"/>
    </row>
    <row r="736" spans="1:15" x14ac:dyDescent="0.35">
      <c r="A736" s="45"/>
      <c r="B736" s="312"/>
      <c r="C736" s="312"/>
      <c r="D736" s="315" t="str">
        <f>IFERROR(VLOOKUP(C736,'SEAFO Codes'!M732:N1182,2,FALSE), " ")</f>
        <v xml:space="preserve"> </v>
      </c>
      <c r="E736" s="312"/>
      <c r="F736" s="312"/>
      <c r="G736" s="312"/>
      <c r="H736" s="312"/>
      <c r="I736" s="312"/>
      <c r="J736" s="312"/>
      <c r="K736" s="312"/>
      <c r="L736" s="312"/>
      <c r="M736" s="312"/>
      <c r="N736" s="312"/>
      <c r="O736" s="312"/>
    </row>
    <row r="737" spans="1:15" x14ac:dyDescent="0.35">
      <c r="A737" s="45"/>
      <c r="B737" s="312"/>
      <c r="C737" s="312"/>
      <c r="D737" s="315" t="str">
        <f>IFERROR(VLOOKUP(C737,'SEAFO Codes'!M733:N1183,2,FALSE), " ")</f>
        <v xml:space="preserve"> </v>
      </c>
      <c r="E737" s="312"/>
      <c r="F737" s="312"/>
      <c r="G737" s="312"/>
      <c r="H737" s="312"/>
      <c r="I737" s="312"/>
      <c r="J737" s="312"/>
      <c r="K737" s="312"/>
      <c r="L737" s="312"/>
      <c r="M737" s="312"/>
      <c r="N737" s="312"/>
      <c r="O737" s="312"/>
    </row>
    <row r="738" spans="1:15" x14ac:dyDescent="0.35">
      <c r="A738" s="45"/>
      <c r="B738" s="312"/>
      <c r="C738" s="312"/>
      <c r="D738" s="315" t="str">
        <f>IFERROR(VLOOKUP(C738,'SEAFO Codes'!M734:N1184,2,FALSE), " ")</f>
        <v xml:space="preserve"> </v>
      </c>
      <c r="E738" s="312"/>
      <c r="F738" s="312"/>
      <c r="G738" s="312"/>
      <c r="H738" s="312"/>
      <c r="I738" s="312"/>
      <c r="J738" s="312"/>
      <c r="K738" s="312"/>
      <c r="L738" s="312"/>
      <c r="M738" s="312"/>
      <c r="N738" s="312"/>
      <c r="O738" s="312"/>
    </row>
    <row r="739" spans="1:15" x14ac:dyDescent="0.35">
      <c r="A739" s="45"/>
      <c r="B739" s="312"/>
      <c r="C739" s="312"/>
      <c r="D739" s="315" t="str">
        <f>IFERROR(VLOOKUP(C739,'SEAFO Codes'!M735:N1185,2,FALSE), " ")</f>
        <v xml:space="preserve"> </v>
      </c>
      <c r="E739" s="312"/>
      <c r="F739" s="312"/>
      <c r="G739" s="312"/>
      <c r="H739" s="312"/>
      <c r="I739" s="312"/>
      <c r="J739" s="312"/>
      <c r="K739" s="312"/>
      <c r="L739" s="312"/>
      <c r="M739" s="312"/>
      <c r="N739" s="312"/>
      <c r="O739" s="312"/>
    </row>
    <row r="740" spans="1:15" x14ac:dyDescent="0.35">
      <c r="A740" s="45"/>
      <c r="B740" s="312"/>
      <c r="C740" s="312"/>
      <c r="D740" s="315" t="str">
        <f>IFERROR(VLOOKUP(C740,'SEAFO Codes'!M736:N1186,2,FALSE), " ")</f>
        <v xml:space="preserve"> </v>
      </c>
      <c r="E740" s="312"/>
      <c r="F740" s="312"/>
      <c r="G740" s="312"/>
      <c r="H740" s="312"/>
      <c r="I740" s="312"/>
      <c r="J740" s="312"/>
      <c r="K740" s="312"/>
      <c r="L740" s="312"/>
      <c r="M740" s="312"/>
      <c r="N740" s="312"/>
      <c r="O740" s="312"/>
    </row>
    <row r="741" spans="1:15" x14ac:dyDescent="0.35">
      <c r="A741" s="45"/>
      <c r="B741" s="312"/>
      <c r="C741" s="312"/>
      <c r="D741" s="315" t="str">
        <f>IFERROR(VLOOKUP(C741,'SEAFO Codes'!M737:N1187,2,FALSE), " ")</f>
        <v xml:space="preserve"> </v>
      </c>
      <c r="E741" s="312"/>
      <c r="F741" s="312"/>
      <c r="G741" s="312"/>
      <c r="H741" s="312"/>
      <c r="I741" s="312"/>
      <c r="J741" s="312"/>
      <c r="K741" s="312"/>
      <c r="L741" s="312"/>
      <c r="M741" s="312"/>
      <c r="N741" s="312"/>
      <c r="O741" s="312"/>
    </row>
    <row r="742" spans="1:15" x14ac:dyDescent="0.35">
      <c r="A742" s="45"/>
      <c r="B742" s="312"/>
      <c r="C742" s="312"/>
      <c r="D742" s="315" t="str">
        <f>IFERROR(VLOOKUP(C742,'SEAFO Codes'!M738:N1188,2,FALSE), " ")</f>
        <v xml:space="preserve"> </v>
      </c>
      <c r="E742" s="312"/>
      <c r="F742" s="312"/>
      <c r="G742" s="312"/>
      <c r="H742" s="312"/>
      <c r="I742" s="312"/>
      <c r="J742" s="312"/>
      <c r="K742" s="312"/>
      <c r="L742" s="312"/>
      <c r="M742" s="312"/>
      <c r="N742" s="312"/>
      <c r="O742" s="312"/>
    </row>
    <row r="743" spans="1:15" x14ac:dyDescent="0.35">
      <c r="A743" s="45"/>
      <c r="B743" s="312"/>
      <c r="C743" s="312"/>
      <c r="D743" s="315" t="str">
        <f>IFERROR(VLOOKUP(C743,'SEAFO Codes'!M739:N1189,2,FALSE), " ")</f>
        <v xml:space="preserve"> </v>
      </c>
      <c r="E743" s="312"/>
      <c r="F743" s="312"/>
      <c r="G743" s="312"/>
      <c r="H743" s="312"/>
      <c r="I743" s="312"/>
      <c r="J743" s="312"/>
      <c r="K743" s="312"/>
      <c r="L743" s="312"/>
      <c r="M743" s="312"/>
      <c r="N743" s="312"/>
      <c r="O743" s="312"/>
    </row>
    <row r="744" spans="1:15" x14ac:dyDescent="0.35">
      <c r="A744" s="45"/>
      <c r="B744" s="312"/>
      <c r="C744" s="312"/>
      <c r="D744" s="315" t="str">
        <f>IFERROR(VLOOKUP(C744,'SEAFO Codes'!M740:N1190,2,FALSE), " ")</f>
        <v xml:space="preserve"> </v>
      </c>
      <c r="E744" s="312"/>
      <c r="F744" s="312"/>
      <c r="G744" s="312"/>
      <c r="H744" s="312"/>
      <c r="I744" s="312"/>
      <c r="J744" s="312"/>
      <c r="K744" s="312"/>
      <c r="L744" s="312"/>
      <c r="M744" s="312"/>
      <c r="N744" s="312"/>
      <c r="O744" s="312"/>
    </row>
    <row r="745" spans="1:15" x14ac:dyDescent="0.35">
      <c r="A745" s="45"/>
      <c r="B745" s="312"/>
      <c r="C745" s="312"/>
      <c r="D745" s="315" t="str">
        <f>IFERROR(VLOOKUP(C745,'SEAFO Codes'!M741:N1191,2,FALSE), " ")</f>
        <v xml:space="preserve"> </v>
      </c>
      <c r="E745" s="312"/>
      <c r="F745" s="312"/>
      <c r="G745" s="312"/>
      <c r="H745" s="312"/>
      <c r="I745" s="312"/>
      <c r="J745" s="312"/>
      <c r="K745" s="312"/>
      <c r="L745" s="312"/>
      <c r="M745" s="312"/>
      <c r="N745" s="312"/>
      <c r="O745" s="312"/>
    </row>
    <row r="746" spans="1:15" x14ac:dyDescent="0.35">
      <c r="A746" s="45"/>
      <c r="B746" s="312"/>
      <c r="C746" s="312"/>
      <c r="D746" s="315" t="str">
        <f>IFERROR(VLOOKUP(C746,'SEAFO Codes'!M742:N1192,2,FALSE), " ")</f>
        <v xml:space="preserve"> </v>
      </c>
      <c r="E746" s="312"/>
      <c r="F746" s="312"/>
      <c r="G746" s="312"/>
      <c r="H746" s="312"/>
      <c r="I746" s="312"/>
      <c r="J746" s="312"/>
      <c r="K746" s="312"/>
      <c r="L746" s="312"/>
      <c r="M746" s="312"/>
      <c r="N746" s="312"/>
      <c r="O746" s="312"/>
    </row>
    <row r="747" spans="1:15" x14ac:dyDescent="0.35">
      <c r="A747" s="45"/>
      <c r="B747" s="312"/>
      <c r="C747" s="312"/>
      <c r="D747" s="315" t="str">
        <f>IFERROR(VLOOKUP(C747,'SEAFO Codes'!M743:N1193,2,FALSE), " ")</f>
        <v xml:space="preserve"> </v>
      </c>
      <c r="E747" s="312"/>
      <c r="F747" s="312"/>
      <c r="G747" s="312"/>
      <c r="H747" s="312"/>
      <c r="I747" s="312"/>
      <c r="J747" s="312"/>
      <c r="K747" s="312"/>
      <c r="L747" s="312"/>
      <c r="M747" s="312"/>
      <c r="N747" s="312"/>
      <c r="O747" s="312"/>
    </row>
    <row r="748" spans="1:15" x14ac:dyDescent="0.35">
      <c r="A748" s="45"/>
      <c r="B748" s="312"/>
      <c r="C748" s="312"/>
      <c r="D748" s="315" t="str">
        <f>IFERROR(VLOOKUP(C748,'SEAFO Codes'!M744:N1194,2,FALSE), " ")</f>
        <v xml:space="preserve"> </v>
      </c>
      <c r="E748" s="312"/>
      <c r="F748" s="312"/>
      <c r="G748" s="312"/>
      <c r="H748" s="312"/>
      <c r="I748" s="312"/>
      <c r="J748" s="312"/>
      <c r="K748" s="312"/>
      <c r="L748" s="312"/>
      <c r="M748" s="312"/>
      <c r="N748" s="312"/>
      <c r="O748" s="312"/>
    </row>
    <row r="749" spans="1:15" x14ac:dyDescent="0.35">
      <c r="A749" s="45"/>
      <c r="B749" s="312"/>
      <c r="C749" s="312"/>
      <c r="D749" s="315" t="str">
        <f>IFERROR(VLOOKUP(C749,'SEAFO Codes'!M745:N1195,2,FALSE), " ")</f>
        <v xml:space="preserve"> </v>
      </c>
      <c r="E749" s="312"/>
      <c r="F749" s="312"/>
      <c r="G749" s="312"/>
      <c r="H749" s="312"/>
      <c r="I749" s="312"/>
      <c r="J749" s="312"/>
      <c r="K749" s="312"/>
      <c r="L749" s="312"/>
      <c r="M749" s="312"/>
      <c r="N749" s="312"/>
      <c r="O749" s="312"/>
    </row>
    <row r="750" spans="1:15" x14ac:dyDescent="0.35">
      <c r="A750" s="45"/>
      <c r="B750" s="312"/>
      <c r="C750" s="312"/>
      <c r="D750" s="315" t="str">
        <f>IFERROR(VLOOKUP(C750,'SEAFO Codes'!M746:N1196,2,FALSE), " ")</f>
        <v xml:space="preserve"> </v>
      </c>
      <c r="E750" s="312"/>
      <c r="F750" s="312"/>
      <c r="G750" s="312"/>
      <c r="H750" s="312"/>
      <c r="I750" s="312"/>
      <c r="J750" s="312"/>
      <c r="K750" s="312"/>
      <c r="L750" s="312"/>
      <c r="M750" s="312"/>
      <c r="N750" s="312"/>
      <c r="O750" s="312"/>
    </row>
    <row r="751" spans="1:15" x14ac:dyDescent="0.35">
      <c r="A751" s="45"/>
      <c r="B751" s="312"/>
      <c r="C751" s="312"/>
      <c r="D751" s="315" t="str">
        <f>IFERROR(VLOOKUP(C751,'SEAFO Codes'!M747:N1197,2,FALSE), " ")</f>
        <v xml:space="preserve"> </v>
      </c>
      <c r="E751" s="312"/>
      <c r="F751" s="312"/>
      <c r="G751" s="312"/>
      <c r="H751" s="312"/>
      <c r="I751" s="312"/>
      <c r="J751" s="312"/>
      <c r="K751" s="312"/>
      <c r="L751" s="312"/>
      <c r="M751" s="312"/>
      <c r="N751" s="312"/>
      <c r="O751" s="312"/>
    </row>
    <row r="752" spans="1:15" x14ac:dyDescent="0.35">
      <c r="A752" s="45"/>
      <c r="B752" s="312"/>
      <c r="C752" s="312"/>
      <c r="D752" s="315" t="str">
        <f>IFERROR(VLOOKUP(C752,'SEAFO Codes'!M748:N1198,2,FALSE), " ")</f>
        <v xml:space="preserve"> </v>
      </c>
      <c r="E752" s="312"/>
      <c r="F752" s="312"/>
      <c r="G752" s="312"/>
      <c r="H752" s="312"/>
      <c r="I752" s="312"/>
      <c r="J752" s="312"/>
      <c r="K752" s="312"/>
      <c r="L752" s="312"/>
      <c r="M752" s="312"/>
      <c r="N752" s="312"/>
      <c r="O752" s="312"/>
    </row>
    <row r="753" spans="1:15" x14ac:dyDescent="0.35">
      <c r="A753" s="45"/>
      <c r="B753" s="312"/>
      <c r="C753" s="312"/>
      <c r="D753" s="315" t="str">
        <f>IFERROR(VLOOKUP(C753,'SEAFO Codes'!M749:N1199,2,FALSE), " ")</f>
        <v xml:space="preserve"> </v>
      </c>
      <c r="E753" s="312"/>
      <c r="F753" s="312"/>
      <c r="G753" s="312"/>
      <c r="H753" s="312"/>
      <c r="I753" s="312"/>
      <c r="J753" s="312"/>
      <c r="K753" s="312"/>
      <c r="L753" s="312"/>
      <c r="M753" s="312"/>
      <c r="N753" s="312"/>
      <c r="O753" s="312"/>
    </row>
    <row r="754" spans="1:15" x14ac:dyDescent="0.35">
      <c r="A754" s="45"/>
      <c r="B754" s="312"/>
      <c r="C754" s="312"/>
      <c r="D754" s="315" t="str">
        <f>IFERROR(VLOOKUP(C754,'SEAFO Codes'!M750:N1200,2,FALSE), " ")</f>
        <v xml:space="preserve"> </v>
      </c>
      <c r="E754" s="312"/>
      <c r="F754" s="312"/>
      <c r="G754" s="312"/>
      <c r="H754" s="312"/>
      <c r="I754" s="312"/>
      <c r="J754" s="312"/>
      <c r="K754" s="312"/>
      <c r="L754" s="312"/>
      <c r="M754" s="312"/>
      <c r="N754" s="312"/>
      <c r="O754" s="312"/>
    </row>
    <row r="755" spans="1:15" x14ac:dyDescent="0.35">
      <c r="A755" s="45"/>
      <c r="B755" s="312"/>
      <c r="C755" s="312"/>
      <c r="D755" s="315" t="str">
        <f>IFERROR(VLOOKUP(C755,'SEAFO Codes'!M751:N1201,2,FALSE), " ")</f>
        <v xml:space="preserve"> </v>
      </c>
      <c r="E755" s="312"/>
      <c r="F755" s="312"/>
      <c r="G755" s="312"/>
      <c r="H755" s="312"/>
      <c r="I755" s="312"/>
      <c r="J755" s="312"/>
      <c r="K755" s="312"/>
      <c r="L755" s="312"/>
      <c r="M755" s="312"/>
      <c r="N755" s="312"/>
      <c r="O755" s="312"/>
    </row>
    <row r="756" spans="1:15" x14ac:dyDescent="0.35">
      <c r="A756" s="45"/>
      <c r="B756" s="312"/>
      <c r="C756" s="312"/>
      <c r="D756" s="315" t="str">
        <f>IFERROR(VLOOKUP(C756,'SEAFO Codes'!M752:N1202,2,FALSE), " ")</f>
        <v xml:space="preserve"> </v>
      </c>
      <c r="E756" s="312"/>
      <c r="F756" s="312"/>
      <c r="G756" s="312"/>
      <c r="H756" s="312"/>
      <c r="I756" s="312"/>
      <c r="J756" s="312"/>
      <c r="K756" s="312"/>
      <c r="L756" s="312"/>
      <c r="M756" s="312"/>
      <c r="N756" s="312"/>
      <c r="O756" s="312"/>
    </row>
    <row r="757" spans="1:15" x14ac:dyDescent="0.35">
      <c r="A757" s="45"/>
      <c r="B757" s="312"/>
      <c r="C757" s="312"/>
      <c r="D757" s="315" t="str">
        <f>IFERROR(VLOOKUP(C757,'SEAFO Codes'!M753:N1203,2,FALSE), " ")</f>
        <v xml:space="preserve"> </v>
      </c>
      <c r="E757" s="312"/>
      <c r="F757" s="312"/>
      <c r="G757" s="312"/>
      <c r="H757" s="312"/>
      <c r="I757" s="312"/>
      <c r="J757" s="312"/>
      <c r="K757" s="312"/>
      <c r="L757" s="312"/>
      <c r="M757" s="312"/>
      <c r="N757" s="312"/>
      <c r="O757" s="312"/>
    </row>
    <row r="758" spans="1:15" x14ac:dyDescent="0.35">
      <c r="A758" s="45"/>
      <c r="B758" s="312"/>
      <c r="C758" s="312"/>
      <c r="D758" s="315" t="str">
        <f>IFERROR(VLOOKUP(C758,'SEAFO Codes'!M754:N1204,2,FALSE), " ")</f>
        <v xml:space="preserve"> </v>
      </c>
      <c r="E758" s="312"/>
      <c r="F758" s="312"/>
      <c r="G758" s="312"/>
      <c r="H758" s="312"/>
      <c r="I758" s="312"/>
      <c r="J758" s="312"/>
      <c r="K758" s="312"/>
      <c r="L758" s="312"/>
      <c r="M758" s="312"/>
      <c r="N758" s="312"/>
      <c r="O758" s="312"/>
    </row>
    <row r="759" spans="1:15" x14ac:dyDescent="0.35">
      <c r="A759" s="45"/>
      <c r="B759" s="312"/>
      <c r="C759" s="312"/>
      <c r="D759" s="315" t="str">
        <f>IFERROR(VLOOKUP(C759,'SEAFO Codes'!M755:N1205,2,FALSE), " ")</f>
        <v xml:space="preserve"> </v>
      </c>
      <c r="E759" s="312"/>
      <c r="F759" s="312"/>
      <c r="G759" s="312"/>
      <c r="H759" s="312"/>
      <c r="I759" s="312"/>
      <c r="J759" s="312"/>
      <c r="K759" s="312"/>
      <c r="L759" s="312"/>
      <c r="M759" s="312"/>
      <c r="N759" s="312"/>
      <c r="O759" s="312"/>
    </row>
    <row r="760" spans="1:15" x14ac:dyDescent="0.35">
      <c r="A760" s="45"/>
      <c r="B760" s="312"/>
      <c r="C760" s="312"/>
      <c r="D760" s="315" t="str">
        <f>IFERROR(VLOOKUP(C760,'SEAFO Codes'!M756:N1206,2,FALSE), " ")</f>
        <v xml:space="preserve"> </v>
      </c>
      <c r="E760" s="312"/>
      <c r="F760" s="312"/>
      <c r="G760" s="312"/>
      <c r="H760" s="312"/>
      <c r="I760" s="312"/>
      <c r="J760" s="312"/>
      <c r="K760" s="312"/>
      <c r="L760" s="312"/>
      <c r="M760" s="312"/>
      <c r="N760" s="312"/>
      <c r="O760" s="312"/>
    </row>
    <row r="761" spans="1:15" x14ac:dyDescent="0.35">
      <c r="A761" s="45"/>
      <c r="B761" s="312"/>
      <c r="C761" s="312"/>
      <c r="D761" s="315" t="str">
        <f>IFERROR(VLOOKUP(C761,'SEAFO Codes'!M757:N1207,2,FALSE), " ")</f>
        <v xml:space="preserve"> </v>
      </c>
      <c r="E761" s="312"/>
      <c r="F761" s="312"/>
      <c r="G761" s="312"/>
      <c r="H761" s="312"/>
      <c r="I761" s="312"/>
      <c r="J761" s="312"/>
      <c r="K761" s="312"/>
      <c r="L761" s="312"/>
      <c r="M761" s="312"/>
      <c r="N761" s="312"/>
      <c r="O761" s="312"/>
    </row>
    <row r="762" spans="1:15" x14ac:dyDescent="0.35">
      <c r="A762" s="45"/>
      <c r="B762" s="312"/>
      <c r="C762" s="312"/>
      <c r="D762" s="315" t="str">
        <f>IFERROR(VLOOKUP(C762,'SEAFO Codes'!M758:N1208,2,FALSE), " ")</f>
        <v xml:space="preserve"> </v>
      </c>
      <c r="E762" s="312"/>
      <c r="F762" s="312"/>
      <c r="G762" s="312"/>
      <c r="H762" s="312"/>
      <c r="I762" s="312"/>
      <c r="J762" s="312"/>
      <c r="K762" s="312"/>
      <c r="L762" s="312"/>
      <c r="M762" s="312"/>
      <c r="N762" s="312"/>
      <c r="O762" s="312"/>
    </row>
    <row r="763" spans="1:15" x14ac:dyDescent="0.35">
      <c r="A763" s="45"/>
      <c r="B763" s="312"/>
      <c r="C763" s="312"/>
      <c r="D763" s="315" t="str">
        <f>IFERROR(VLOOKUP(C763,'SEAFO Codes'!M759:N1209,2,FALSE), " ")</f>
        <v xml:space="preserve"> </v>
      </c>
      <c r="E763" s="312"/>
      <c r="F763" s="312"/>
      <c r="G763" s="312"/>
      <c r="H763" s="312"/>
      <c r="I763" s="312"/>
      <c r="J763" s="312"/>
      <c r="K763" s="312"/>
      <c r="L763" s="312"/>
      <c r="M763" s="312"/>
      <c r="N763" s="312"/>
      <c r="O763" s="312"/>
    </row>
    <row r="764" spans="1:15" x14ac:dyDescent="0.35">
      <c r="A764" s="45"/>
      <c r="B764" s="312"/>
      <c r="C764" s="312"/>
      <c r="D764" s="315" t="str">
        <f>IFERROR(VLOOKUP(C764,'SEAFO Codes'!M760:N1210,2,FALSE), " ")</f>
        <v xml:space="preserve"> </v>
      </c>
      <c r="E764" s="312"/>
      <c r="F764" s="312"/>
      <c r="G764" s="312"/>
      <c r="H764" s="312"/>
      <c r="I764" s="312"/>
      <c r="J764" s="312"/>
      <c r="K764" s="312"/>
      <c r="L764" s="312"/>
      <c r="M764" s="312"/>
      <c r="N764" s="312"/>
      <c r="O764" s="312"/>
    </row>
    <row r="765" spans="1:15" x14ac:dyDescent="0.35">
      <c r="A765" s="45"/>
      <c r="B765" s="312"/>
      <c r="C765" s="312"/>
      <c r="D765" s="315" t="str">
        <f>IFERROR(VLOOKUP(C765,'SEAFO Codes'!M761:N1211,2,FALSE), " ")</f>
        <v xml:space="preserve"> </v>
      </c>
      <c r="E765" s="312"/>
      <c r="F765" s="312"/>
      <c r="G765" s="312"/>
      <c r="H765" s="312"/>
      <c r="I765" s="312"/>
      <c r="J765" s="312"/>
      <c r="K765" s="312"/>
      <c r="L765" s="312"/>
      <c r="M765" s="312"/>
      <c r="N765" s="312"/>
      <c r="O765" s="312"/>
    </row>
    <row r="766" spans="1:15" x14ac:dyDescent="0.35">
      <c r="A766" s="45"/>
      <c r="B766" s="312"/>
      <c r="C766" s="312"/>
      <c r="D766" s="315" t="str">
        <f>IFERROR(VLOOKUP(C766,'SEAFO Codes'!M762:N1212,2,FALSE), " ")</f>
        <v xml:space="preserve"> </v>
      </c>
      <c r="E766" s="312"/>
      <c r="F766" s="312"/>
      <c r="G766" s="312"/>
      <c r="H766" s="312"/>
      <c r="I766" s="312"/>
      <c r="J766" s="312"/>
      <c r="K766" s="312"/>
      <c r="L766" s="312"/>
      <c r="M766" s="312"/>
      <c r="N766" s="312"/>
      <c r="O766" s="312"/>
    </row>
    <row r="767" spans="1:15" x14ac:dyDescent="0.35">
      <c r="A767" s="45"/>
      <c r="B767" s="312"/>
      <c r="C767" s="312"/>
      <c r="D767" s="315" t="str">
        <f>IFERROR(VLOOKUP(C767,'SEAFO Codes'!M763:N1213,2,FALSE), " ")</f>
        <v xml:space="preserve"> </v>
      </c>
      <c r="E767" s="312"/>
      <c r="F767" s="312"/>
      <c r="G767" s="312"/>
      <c r="H767" s="312"/>
      <c r="I767" s="312"/>
      <c r="J767" s="312"/>
      <c r="K767" s="312"/>
      <c r="L767" s="312"/>
      <c r="M767" s="312"/>
      <c r="N767" s="312"/>
      <c r="O767" s="312"/>
    </row>
    <row r="768" spans="1:15" x14ac:dyDescent="0.35">
      <c r="A768" s="45"/>
      <c r="B768" s="312"/>
      <c r="C768" s="312"/>
      <c r="D768" s="315" t="str">
        <f>IFERROR(VLOOKUP(C768,'SEAFO Codes'!M764:N1214,2,FALSE), " ")</f>
        <v xml:space="preserve"> </v>
      </c>
      <c r="E768" s="312"/>
      <c r="F768" s="312"/>
      <c r="G768" s="312"/>
      <c r="H768" s="312"/>
      <c r="I768" s="312"/>
      <c r="J768" s="312"/>
      <c r="K768" s="312"/>
      <c r="L768" s="312"/>
      <c r="M768" s="312"/>
      <c r="N768" s="312"/>
      <c r="O768" s="312"/>
    </row>
    <row r="769" spans="1:15" x14ac:dyDescent="0.35">
      <c r="A769" s="45"/>
      <c r="B769" s="312"/>
      <c r="C769" s="312"/>
      <c r="D769" s="315" t="str">
        <f>IFERROR(VLOOKUP(C769,'SEAFO Codes'!M765:N1215,2,FALSE), " ")</f>
        <v xml:space="preserve"> </v>
      </c>
      <c r="E769" s="312"/>
      <c r="F769" s="312"/>
      <c r="G769" s="312"/>
      <c r="H769" s="312"/>
      <c r="I769" s="312"/>
      <c r="J769" s="312"/>
      <c r="K769" s="312"/>
      <c r="L769" s="312"/>
      <c r="M769" s="312"/>
      <c r="N769" s="312"/>
      <c r="O769" s="312"/>
    </row>
    <row r="770" spans="1:15" x14ac:dyDescent="0.35">
      <c r="A770" s="45"/>
      <c r="B770" s="312"/>
      <c r="C770" s="312"/>
      <c r="D770" s="315" t="str">
        <f>IFERROR(VLOOKUP(C770,'SEAFO Codes'!M766:N1216,2,FALSE), " ")</f>
        <v xml:space="preserve"> </v>
      </c>
      <c r="E770" s="312"/>
      <c r="F770" s="312"/>
      <c r="G770" s="312"/>
      <c r="H770" s="312"/>
      <c r="I770" s="312"/>
      <c r="J770" s="312"/>
      <c r="K770" s="312"/>
      <c r="L770" s="312"/>
      <c r="M770" s="312"/>
      <c r="N770" s="312"/>
      <c r="O770" s="312"/>
    </row>
    <row r="771" spans="1:15" x14ac:dyDescent="0.35">
      <c r="A771" s="45"/>
      <c r="B771" s="312"/>
      <c r="C771" s="312"/>
      <c r="D771" s="315" t="str">
        <f>IFERROR(VLOOKUP(C771,'SEAFO Codes'!M767:N1217,2,FALSE), " ")</f>
        <v xml:space="preserve"> </v>
      </c>
      <c r="E771" s="312"/>
      <c r="F771" s="312"/>
      <c r="G771" s="312"/>
      <c r="H771" s="312"/>
      <c r="I771" s="312"/>
      <c r="J771" s="312"/>
      <c r="K771" s="312"/>
      <c r="L771" s="312"/>
      <c r="M771" s="312"/>
      <c r="N771" s="312"/>
      <c r="O771" s="312"/>
    </row>
    <row r="772" spans="1:15" x14ac:dyDescent="0.35">
      <c r="A772" s="45"/>
      <c r="B772" s="312"/>
      <c r="C772" s="312"/>
      <c r="D772" s="315" t="str">
        <f>IFERROR(VLOOKUP(C772,'SEAFO Codes'!M768:N1218,2,FALSE), " ")</f>
        <v xml:space="preserve"> </v>
      </c>
      <c r="E772" s="312"/>
      <c r="F772" s="312"/>
      <c r="G772" s="312"/>
      <c r="H772" s="312"/>
      <c r="I772" s="312"/>
      <c r="J772" s="312"/>
      <c r="K772" s="312"/>
      <c r="L772" s="312"/>
      <c r="M772" s="312"/>
      <c r="N772" s="312"/>
      <c r="O772" s="312"/>
    </row>
    <row r="773" spans="1:15" x14ac:dyDescent="0.35">
      <c r="A773" s="45"/>
      <c r="B773" s="312"/>
      <c r="C773" s="312"/>
      <c r="D773" s="315" t="str">
        <f>IFERROR(VLOOKUP(C773,'SEAFO Codes'!M769:N1219,2,FALSE), " ")</f>
        <v xml:space="preserve"> </v>
      </c>
      <c r="E773" s="312"/>
      <c r="F773" s="312"/>
      <c r="G773" s="312"/>
      <c r="H773" s="312"/>
      <c r="I773" s="312"/>
      <c r="J773" s="312"/>
      <c r="K773" s="312"/>
      <c r="L773" s="312"/>
      <c r="M773" s="312"/>
      <c r="N773" s="312"/>
      <c r="O773" s="312"/>
    </row>
    <row r="774" spans="1:15" x14ac:dyDescent="0.35">
      <c r="A774" s="45"/>
      <c r="B774" s="312"/>
      <c r="C774" s="312"/>
      <c r="D774" s="315" t="str">
        <f>IFERROR(VLOOKUP(C774,'SEAFO Codes'!M770:N1220,2,FALSE), " ")</f>
        <v xml:space="preserve"> </v>
      </c>
      <c r="E774" s="312"/>
      <c r="F774" s="312"/>
      <c r="G774" s="312"/>
      <c r="H774" s="312"/>
      <c r="I774" s="312"/>
      <c r="J774" s="312"/>
      <c r="K774" s="312"/>
      <c r="L774" s="312"/>
      <c r="M774" s="312"/>
      <c r="N774" s="312"/>
      <c r="O774" s="312"/>
    </row>
    <row r="775" spans="1:15" x14ac:dyDescent="0.35">
      <c r="A775" s="45"/>
      <c r="B775" s="312"/>
      <c r="C775" s="312"/>
      <c r="D775" s="315" t="str">
        <f>IFERROR(VLOOKUP(C775,'SEAFO Codes'!M771:N1221,2,FALSE), " ")</f>
        <v xml:space="preserve"> </v>
      </c>
      <c r="E775" s="312"/>
      <c r="F775" s="312"/>
      <c r="G775" s="312"/>
      <c r="H775" s="312"/>
      <c r="I775" s="312"/>
      <c r="J775" s="312"/>
      <c r="K775" s="312"/>
      <c r="L775" s="312"/>
      <c r="M775" s="312"/>
      <c r="N775" s="312"/>
      <c r="O775" s="312"/>
    </row>
    <row r="776" spans="1:15" x14ac:dyDescent="0.35">
      <c r="A776" s="45"/>
      <c r="B776" s="312"/>
      <c r="C776" s="312"/>
      <c r="D776" s="315" t="str">
        <f>IFERROR(VLOOKUP(C776,'SEAFO Codes'!M772:N1222,2,FALSE), " ")</f>
        <v xml:space="preserve"> </v>
      </c>
      <c r="E776" s="312"/>
      <c r="F776" s="312"/>
      <c r="G776" s="312"/>
      <c r="H776" s="312"/>
      <c r="I776" s="312"/>
      <c r="J776" s="312"/>
      <c r="K776" s="312"/>
      <c r="L776" s="312"/>
      <c r="M776" s="312"/>
      <c r="N776" s="312"/>
      <c r="O776" s="312"/>
    </row>
    <row r="777" spans="1:15" x14ac:dyDescent="0.35">
      <c r="A777" s="45"/>
      <c r="B777" s="312"/>
      <c r="C777" s="312"/>
      <c r="D777" s="315" t="str">
        <f>IFERROR(VLOOKUP(C777,'SEAFO Codes'!M773:N1223,2,FALSE), " ")</f>
        <v xml:space="preserve"> </v>
      </c>
      <c r="E777" s="312"/>
      <c r="F777" s="312"/>
      <c r="G777" s="312"/>
      <c r="H777" s="312"/>
      <c r="I777" s="312"/>
      <c r="J777" s="312"/>
      <c r="K777" s="312"/>
      <c r="L777" s="312"/>
      <c r="M777" s="312"/>
      <c r="N777" s="312"/>
      <c r="O777" s="312"/>
    </row>
    <row r="778" spans="1:15" x14ac:dyDescent="0.35">
      <c r="A778" s="45"/>
      <c r="B778" s="312"/>
      <c r="C778" s="312"/>
      <c r="D778" s="315" t="str">
        <f>IFERROR(VLOOKUP(C778,'SEAFO Codes'!M774:N1224,2,FALSE), " ")</f>
        <v xml:space="preserve"> </v>
      </c>
      <c r="E778" s="312"/>
      <c r="F778" s="312"/>
      <c r="G778" s="312"/>
      <c r="H778" s="312"/>
      <c r="I778" s="312"/>
      <c r="J778" s="312"/>
      <c r="K778" s="312"/>
      <c r="L778" s="312"/>
      <c r="M778" s="312"/>
      <c r="N778" s="312"/>
      <c r="O778" s="312"/>
    </row>
    <row r="779" spans="1:15" x14ac:dyDescent="0.35">
      <c r="A779" s="45"/>
      <c r="B779" s="312"/>
      <c r="C779" s="312"/>
      <c r="D779" s="315" t="str">
        <f>IFERROR(VLOOKUP(C779,'SEAFO Codes'!M775:N1225,2,FALSE), " ")</f>
        <v xml:space="preserve"> </v>
      </c>
      <c r="E779" s="312"/>
      <c r="F779" s="312"/>
      <c r="G779" s="312"/>
      <c r="H779" s="312"/>
      <c r="I779" s="312"/>
      <c r="J779" s="312"/>
      <c r="K779" s="312"/>
      <c r="L779" s="312"/>
      <c r="M779" s="312"/>
      <c r="N779" s="312"/>
      <c r="O779" s="312"/>
    </row>
    <row r="780" spans="1:15" x14ac:dyDescent="0.35">
      <c r="A780" s="45"/>
      <c r="B780" s="312"/>
      <c r="C780" s="312"/>
      <c r="D780" s="315" t="str">
        <f>IFERROR(VLOOKUP(C780,'SEAFO Codes'!M776:N1226,2,FALSE), " ")</f>
        <v xml:space="preserve"> </v>
      </c>
      <c r="E780" s="312"/>
      <c r="F780" s="312"/>
      <c r="G780" s="312"/>
      <c r="H780" s="312"/>
      <c r="I780" s="312"/>
      <c r="J780" s="312"/>
      <c r="K780" s="312"/>
      <c r="L780" s="312"/>
      <c r="M780" s="312"/>
      <c r="N780" s="312"/>
      <c r="O780" s="312"/>
    </row>
    <row r="781" spans="1:15" x14ac:dyDescent="0.35">
      <c r="A781" s="45"/>
      <c r="B781" s="312"/>
      <c r="C781" s="312"/>
      <c r="D781" s="315" t="str">
        <f>IFERROR(VLOOKUP(C781,'SEAFO Codes'!M777:N1227,2,FALSE), " ")</f>
        <v xml:space="preserve"> </v>
      </c>
      <c r="E781" s="312"/>
      <c r="F781" s="312"/>
      <c r="G781" s="312"/>
      <c r="H781" s="312"/>
      <c r="I781" s="312"/>
      <c r="J781" s="312"/>
      <c r="K781" s="312"/>
      <c r="L781" s="312"/>
      <c r="M781" s="312"/>
      <c r="N781" s="312"/>
      <c r="O781" s="312"/>
    </row>
    <row r="782" spans="1:15" x14ac:dyDescent="0.35">
      <c r="A782" s="45"/>
      <c r="B782" s="312"/>
      <c r="C782" s="312"/>
      <c r="D782" s="315" t="str">
        <f>IFERROR(VLOOKUP(C782,'SEAFO Codes'!M778:N1228,2,FALSE), " ")</f>
        <v xml:space="preserve"> </v>
      </c>
      <c r="E782" s="312"/>
      <c r="F782" s="312"/>
      <c r="G782" s="312"/>
      <c r="H782" s="312"/>
      <c r="I782" s="312"/>
      <c r="J782" s="312"/>
      <c r="K782" s="312"/>
      <c r="L782" s="312"/>
      <c r="M782" s="312"/>
      <c r="N782" s="312"/>
      <c r="O782" s="312"/>
    </row>
    <row r="783" spans="1:15" x14ac:dyDescent="0.35">
      <c r="A783" s="45"/>
      <c r="B783" s="312"/>
      <c r="C783" s="312"/>
      <c r="D783" s="315" t="str">
        <f>IFERROR(VLOOKUP(C783,'SEAFO Codes'!M779:N1229,2,FALSE), " ")</f>
        <v xml:space="preserve"> </v>
      </c>
      <c r="E783" s="312"/>
      <c r="F783" s="312"/>
      <c r="G783" s="312"/>
      <c r="H783" s="312"/>
      <c r="I783" s="312"/>
      <c r="J783" s="312"/>
      <c r="K783" s="312"/>
      <c r="L783" s="312"/>
      <c r="M783" s="312"/>
      <c r="N783" s="312"/>
      <c r="O783" s="312"/>
    </row>
    <row r="784" spans="1:15" x14ac:dyDescent="0.35">
      <c r="A784" s="45"/>
      <c r="B784" s="312"/>
      <c r="C784" s="312"/>
      <c r="D784" s="315" t="str">
        <f>IFERROR(VLOOKUP(C784,'SEAFO Codes'!M780:N1230,2,FALSE), " ")</f>
        <v xml:space="preserve"> </v>
      </c>
      <c r="E784" s="312"/>
      <c r="F784" s="312"/>
      <c r="G784" s="312"/>
      <c r="H784" s="312"/>
      <c r="I784" s="312"/>
      <c r="J784" s="312"/>
      <c r="K784" s="312"/>
      <c r="L784" s="312"/>
      <c r="M784" s="312"/>
      <c r="N784" s="312"/>
      <c r="O784" s="312"/>
    </row>
    <row r="785" spans="1:15" x14ac:dyDescent="0.35">
      <c r="A785" s="45"/>
      <c r="B785" s="312"/>
      <c r="C785" s="312"/>
      <c r="D785" s="315" t="str">
        <f>IFERROR(VLOOKUP(C785,'SEAFO Codes'!M781:N1231,2,FALSE), " ")</f>
        <v xml:space="preserve"> </v>
      </c>
      <c r="E785" s="312"/>
      <c r="F785" s="312"/>
      <c r="G785" s="312"/>
      <c r="H785" s="312"/>
      <c r="I785" s="312"/>
      <c r="J785" s="312"/>
      <c r="K785" s="312"/>
      <c r="L785" s="312"/>
      <c r="M785" s="312"/>
      <c r="N785" s="312"/>
      <c r="O785" s="312"/>
    </row>
    <row r="786" spans="1:15" x14ac:dyDescent="0.35">
      <c r="A786" s="45"/>
      <c r="B786" s="312"/>
      <c r="C786" s="312"/>
      <c r="D786" s="315" t="str">
        <f>IFERROR(VLOOKUP(C786,'SEAFO Codes'!M782:N1232,2,FALSE), " ")</f>
        <v xml:space="preserve"> </v>
      </c>
      <c r="E786" s="312"/>
      <c r="F786" s="312"/>
      <c r="G786" s="312"/>
      <c r="H786" s="312"/>
      <c r="I786" s="312"/>
      <c r="J786" s="312"/>
      <c r="K786" s="312"/>
      <c r="L786" s="312"/>
      <c r="M786" s="312"/>
      <c r="N786" s="312"/>
      <c r="O786" s="312"/>
    </row>
    <row r="787" spans="1:15" x14ac:dyDescent="0.35">
      <c r="A787" s="45"/>
      <c r="B787" s="312"/>
      <c r="C787" s="312"/>
      <c r="D787" s="315" t="str">
        <f>IFERROR(VLOOKUP(C787,'SEAFO Codes'!M783:N1233,2,FALSE), " ")</f>
        <v xml:space="preserve"> </v>
      </c>
      <c r="E787" s="312"/>
      <c r="F787" s="312"/>
      <c r="G787" s="312"/>
      <c r="H787" s="312"/>
      <c r="I787" s="312"/>
      <c r="J787" s="312"/>
      <c r="K787" s="312"/>
      <c r="L787" s="312"/>
      <c r="M787" s="312"/>
      <c r="N787" s="312"/>
      <c r="O787" s="312"/>
    </row>
    <row r="788" spans="1:15" x14ac:dyDescent="0.35">
      <c r="A788" s="45"/>
      <c r="B788" s="312"/>
      <c r="C788" s="312"/>
      <c r="D788" s="315" t="str">
        <f>IFERROR(VLOOKUP(C788,'SEAFO Codes'!M784:N1234,2,FALSE), " ")</f>
        <v xml:space="preserve"> </v>
      </c>
      <c r="E788" s="312"/>
      <c r="F788" s="312"/>
      <c r="G788" s="312"/>
      <c r="H788" s="312"/>
      <c r="I788" s="312"/>
      <c r="J788" s="312"/>
      <c r="K788" s="312"/>
      <c r="L788" s="312"/>
      <c r="M788" s="312"/>
      <c r="N788" s="312"/>
      <c r="O788" s="312"/>
    </row>
    <row r="789" spans="1:15" x14ac:dyDescent="0.35">
      <c r="A789" s="45"/>
      <c r="B789" s="312"/>
      <c r="C789" s="312"/>
      <c r="D789" s="315" t="str">
        <f>IFERROR(VLOOKUP(C789,'SEAFO Codes'!M785:N1235,2,FALSE), " ")</f>
        <v xml:space="preserve"> </v>
      </c>
      <c r="E789" s="312"/>
      <c r="F789" s="312"/>
      <c r="G789" s="312"/>
      <c r="H789" s="312"/>
      <c r="I789" s="312"/>
      <c r="J789" s="312"/>
      <c r="K789" s="312"/>
      <c r="L789" s="312"/>
      <c r="M789" s="312"/>
      <c r="N789" s="312"/>
      <c r="O789" s="312"/>
    </row>
    <row r="790" spans="1:15" x14ac:dyDescent="0.35">
      <c r="A790" s="45"/>
      <c r="B790" s="312"/>
      <c r="C790" s="312"/>
      <c r="D790" s="315" t="str">
        <f>IFERROR(VLOOKUP(C790,'SEAFO Codes'!M786:N1236,2,FALSE), " ")</f>
        <v xml:space="preserve"> </v>
      </c>
      <c r="E790" s="312"/>
      <c r="F790" s="312"/>
      <c r="G790" s="312"/>
      <c r="H790" s="312"/>
      <c r="I790" s="312"/>
      <c r="J790" s="312"/>
      <c r="K790" s="312"/>
      <c r="L790" s="312"/>
      <c r="M790" s="312"/>
      <c r="N790" s="312"/>
      <c r="O790" s="312"/>
    </row>
    <row r="791" spans="1:15" x14ac:dyDescent="0.35">
      <c r="A791" s="45"/>
      <c r="B791" s="312"/>
      <c r="C791" s="312"/>
      <c r="D791" s="315" t="str">
        <f>IFERROR(VLOOKUP(C791,'SEAFO Codes'!M787:N1237,2,FALSE), " ")</f>
        <v xml:space="preserve"> </v>
      </c>
      <c r="E791" s="312"/>
      <c r="F791" s="312"/>
      <c r="G791" s="312"/>
      <c r="H791" s="312"/>
      <c r="I791" s="312"/>
      <c r="J791" s="312"/>
      <c r="K791" s="312"/>
      <c r="L791" s="312"/>
      <c r="M791" s="312"/>
      <c r="N791" s="312"/>
      <c r="O791" s="312"/>
    </row>
    <row r="792" spans="1:15" x14ac:dyDescent="0.35">
      <c r="A792" s="45"/>
      <c r="B792" s="312"/>
      <c r="C792" s="312"/>
      <c r="D792" s="315" t="str">
        <f>IFERROR(VLOOKUP(C792,'SEAFO Codes'!M788:N1238,2,FALSE), " ")</f>
        <v xml:space="preserve"> </v>
      </c>
      <c r="E792" s="312"/>
      <c r="F792" s="312"/>
      <c r="G792" s="312"/>
      <c r="H792" s="312"/>
      <c r="I792" s="312"/>
      <c r="J792" s="312"/>
      <c r="K792" s="312"/>
      <c r="L792" s="312"/>
      <c r="M792" s="312"/>
      <c r="N792" s="312"/>
      <c r="O792" s="312"/>
    </row>
    <row r="793" spans="1:15" x14ac:dyDescent="0.35">
      <c r="A793" s="45"/>
      <c r="B793" s="312"/>
      <c r="C793" s="312"/>
      <c r="D793" s="315" t="str">
        <f>IFERROR(VLOOKUP(C793,'SEAFO Codes'!M789:N1239,2,FALSE), " ")</f>
        <v xml:space="preserve"> </v>
      </c>
      <c r="E793" s="312"/>
      <c r="F793" s="312"/>
      <c r="G793" s="312"/>
      <c r="H793" s="312"/>
      <c r="I793" s="312"/>
      <c r="J793" s="312"/>
      <c r="K793" s="312"/>
      <c r="L793" s="312"/>
      <c r="M793" s="312"/>
      <c r="N793" s="312"/>
      <c r="O793" s="312"/>
    </row>
    <row r="794" spans="1:15" x14ac:dyDescent="0.35">
      <c r="A794" s="45"/>
      <c r="B794" s="312"/>
      <c r="C794" s="312"/>
      <c r="D794" s="315" t="str">
        <f>IFERROR(VLOOKUP(C794,'SEAFO Codes'!M790:N1240,2,FALSE), " ")</f>
        <v xml:space="preserve"> </v>
      </c>
      <c r="E794" s="312"/>
      <c r="F794" s="312"/>
      <c r="G794" s="312"/>
      <c r="H794" s="312"/>
      <c r="I794" s="312"/>
      <c r="J794" s="312"/>
      <c r="K794" s="312"/>
      <c r="L794" s="312"/>
      <c r="M794" s="312"/>
      <c r="N794" s="312"/>
      <c r="O794" s="312"/>
    </row>
    <row r="795" spans="1:15" x14ac:dyDescent="0.35">
      <c r="A795" s="45"/>
      <c r="B795" s="312"/>
      <c r="C795" s="312"/>
      <c r="D795" s="315" t="str">
        <f>IFERROR(VLOOKUP(C795,'SEAFO Codes'!M791:N1241,2,FALSE), " ")</f>
        <v xml:space="preserve"> </v>
      </c>
      <c r="E795" s="312"/>
      <c r="F795" s="312"/>
      <c r="G795" s="312"/>
      <c r="H795" s="312"/>
      <c r="I795" s="312"/>
      <c r="J795" s="312"/>
      <c r="K795" s="312"/>
      <c r="L795" s="312"/>
      <c r="M795" s="312"/>
      <c r="N795" s="312"/>
      <c r="O795" s="312"/>
    </row>
    <row r="796" spans="1:15" x14ac:dyDescent="0.35">
      <c r="A796" s="45"/>
      <c r="B796" s="312"/>
      <c r="C796" s="312"/>
      <c r="D796" s="315" t="str">
        <f>IFERROR(VLOOKUP(C796,'SEAFO Codes'!M792:N1242,2,FALSE), " ")</f>
        <v xml:space="preserve"> </v>
      </c>
      <c r="E796" s="312"/>
      <c r="F796" s="312"/>
      <c r="G796" s="312"/>
      <c r="H796" s="312"/>
      <c r="I796" s="312"/>
      <c r="J796" s="312"/>
      <c r="K796" s="312"/>
      <c r="L796" s="312"/>
      <c r="M796" s="312"/>
      <c r="N796" s="312"/>
      <c r="O796" s="312"/>
    </row>
    <row r="797" spans="1:15" x14ac:dyDescent="0.35">
      <c r="A797" s="45"/>
      <c r="B797" s="312"/>
      <c r="C797" s="312"/>
      <c r="D797" s="315" t="str">
        <f>IFERROR(VLOOKUP(C797,'SEAFO Codes'!M793:N1243,2,FALSE), " ")</f>
        <v xml:space="preserve"> </v>
      </c>
      <c r="E797" s="312"/>
      <c r="F797" s="312"/>
      <c r="G797" s="312"/>
      <c r="H797" s="312"/>
      <c r="I797" s="312"/>
      <c r="J797" s="312"/>
      <c r="K797" s="312"/>
      <c r="L797" s="312"/>
      <c r="M797" s="312"/>
      <c r="N797" s="312"/>
      <c r="O797" s="312"/>
    </row>
    <row r="798" spans="1:15" x14ac:dyDescent="0.35">
      <c r="A798" s="45"/>
      <c r="B798" s="312"/>
      <c r="C798" s="312"/>
      <c r="D798" s="315" t="str">
        <f>IFERROR(VLOOKUP(C798,'SEAFO Codes'!M794:N1244,2,FALSE), " ")</f>
        <v xml:space="preserve"> </v>
      </c>
      <c r="E798" s="312"/>
      <c r="F798" s="312"/>
      <c r="G798" s="312"/>
      <c r="H798" s="312"/>
      <c r="I798" s="312"/>
      <c r="J798" s="312"/>
      <c r="K798" s="312"/>
      <c r="L798" s="312"/>
      <c r="M798" s="312"/>
      <c r="N798" s="312"/>
      <c r="O798" s="312"/>
    </row>
    <row r="799" spans="1:15" x14ac:dyDescent="0.35">
      <c r="A799" s="45"/>
      <c r="B799" s="312"/>
      <c r="C799" s="312"/>
      <c r="D799" s="315" t="str">
        <f>IFERROR(VLOOKUP(C799,'SEAFO Codes'!M795:N1245,2,FALSE), " ")</f>
        <v xml:space="preserve"> </v>
      </c>
      <c r="E799" s="312"/>
      <c r="F799" s="312"/>
      <c r="G799" s="312"/>
      <c r="H799" s="312"/>
      <c r="I799" s="312"/>
      <c r="J799" s="312"/>
      <c r="K799" s="312"/>
      <c r="L799" s="312"/>
      <c r="M799" s="312"/>
      <c r="N799" s="312"/>
      <c r="O799" s="312"/>
    </row>
    <row r="800" spans="1:15" x14ac:dyDescent="0.35">
      <c r="A800" s="45"/>
      <c r="B800" s="312"/>
      <c r="C800" s="312"/>
      <c r="D800" s="315" t="str">
        <f>IFERROR(VLOOKUP(C800,'SEAFO Codes'!M796:N1246,2,FALSE), " ")</f>
        <v xml:space="preserve"> </v>
      </c>
      <c r="E800" s="312"/>
      <c r="F800" s="312"/>
      <c r="G800" s="312"/>
      <c r="H800" s="312"/>
      <c r="I800" s="312"/>
      <c r="J800" s="312"/>
      <c r="K800" s="312"/>
      <c r="L800" s="312"/>
      <c r="M800" s="312"/>
      <c r="N800" s="312"/>
      <c r="O800" s="312"/>
    </row>
    <row r="801" spans="1:15" x14ac:dyDescent="0.35">
      <c r="A801" s="45"/>
      <c r="B801" s="312"/>
      <c r="C801" s="312"/>
      <c r="D801" s="315" t="str">
        <f>IFERROR(VLOOKUP(C801,'SEAFO Codes'!M797:N1247,2,FALSE), " ")</f>
        <v xml:space="preserve"> </v>
      </c>
      <c r="E801" s="312"/>
      <c r="F801" s="312"/>
      <c r="G801" s="312"/>
      <c r="H801" s="312"/>
      <c r="I801" s="312"/>
      <c r="J801" s="312"/>
      <c r="K801" s="312"/>
      <c r="L801" s="312"/>
      <c r="M801" s="312"/>
      <c r="N801" s="312"/>
      <c r="O801" s="312"/>
    </row>
    <row r="802" spans="1:15" x14ac:dyDescent="0.35">
      <c r="A802" s="45"/>
      <c r="B802" s="312"/>
      <c r="C802" s="312"/>
      <c r="D802" s="315" t="str">
        <f>IFERROR(VLOOKUP(C802,'SEAFO Codes'!M798:N1248,2,FALSE), " ")</f>
        <v xml:space="preserve"> </v>
      </c>
      <c r="E802" s="312"/>
      <c r="F802" s="312"/>
      <c r="G802" s="312"/>
      <c r="H802" s="312"/>
      <c r="I802" s="312"/>
      <c r="J802" s="312"/>
      <c r="K802" s="312"/>
      <c r="L802" s="312"/>
      <c r="M802" s="312"/>
      <c r="N802" s="312"/>
      <c r="O802" s="312"/>
    </row>
    <row r="803" spans="1:15" x14ac:dyDescent="0.35">
      <c r="A803" s="45"/>
      <c r="B803" s="312"/>
      <c r="C803" s="312"/>
      <c r="D803" s="315" t="str">
        <f>IFERROR(VLOOKUP(C803,'SEAFO Codes'!M799:N1249,2,FALSE), " ")</f>
        <v xml:space="preserve"> </v>
      </c>
      <c r="E803" s="312"/>
      <c r="F803" s="312"/>
      <c r="G803" s="312"/>
      <c r="H803" s="312"/>
      <c r="I803" s="312"/>
      <c r="J803" s="312"/>
      <c r="K803" s="312"/>
      <c r="L803" s="312"/>
      <c r="M803" s="312"/>
      <c r="N803" s="312"/>
      <c r="O803" s="312"/>
    </row>
    <row r="804" spans="1:15" x14ac:dyDescent="0.35">
      <c r="A804" s="45"/>
      <c r="B804" s="312"/>
      <c r="C804" s="312"/>
      <c r="D804" s="315" t="str">
        <f>IFERROR(VLOOKUP(C804,'SEAFO Codes'!M800:N1250,2,FALSE), " ")</f>
        <v xml:space="preserve"> </v>
      </c>
      <c r="E804" s="312"/>
      <c r="F804" s="312"/>
      <c r="G804" s="312"/>
      <c r="H804" s="312"/>
      <c r="I804" s="312"/>
      <c r="J804" s="312"/>
      <c r="K804" s="312"/>
      <c r="L804" s="312"/>
      <c r="M804" s="312"/>
      <c r="N804" s="312"/>
      <c r="O804" s="312"/>
    </row>
    <row r="805" spans="1:15" x14ac:dyDescent="0.35">
      <c r="A805" s="45"/>
      <c r="B805" s="312"/>
      <c r="C805" s="312"/>
      <c r="D805" s="315" t="str">
        <f>IFERROR(VLOOKUP(C805,'SEAFO Codes'!M801:N1251,2,FALSE), " ")</f>
        <v xml:space="preserve"> </v>
      </c>
      <c r="E805" s="312"/>
      <c r="F805" s="312"/>
      <c r="G805" s="312"/>
      <c r="H805" s="312"/>
      <c r="I805" s="312"/>
      <c r="J805" s="312"/>
      <c r="K805" s="312"/>
      <c r="L805" s="312"/>
      <c r="M805" s="312"/>
      <c r="N805" s="312"/>
      <c r="O805" s="312"/>
    </row>
    <row r="806" spans="1:15" x14ac:dyDescent="0.35">
      <c r="A806" s="45"/>
      <c r="B806" s="312"/>
      <c r="C806" s="312"/>
      <c r="D806" s="315" t="str">
        <f>IFERROR(VLOOKUP(C806,'SEAFO Codes'!M802:N1252,2,FALSE), " ")</f>
        <v xml:space="preserve"> </v>
      </c>
      <c r="E806" s="312"/>
      <c r="F806" s="312"/>
      <c r="G806" s="312"/>
      <c r="H806" s="312"/>
      <c r="I806" s="312"/>
      <c r="J806" s="312"/>
      <c r="K806" s="312"/>
      <c r="L806" s="312"/>
      <c r="M806" s="312"/>
      <c r="N806" s="312"/>
      <c r="O806" s="312"/>
    </row>
    <row r="807" spans="1:15" x14ac:dyDescent="0.35">
      <c r="A807" s="45"/>
      <c r="B807" s="312"/>
      <c r="C807" s="312"/>
      <c r="D807" s="315" t="str">
        <f>IFERROR(VLOOKUP(C807,'SEAFO Codes'!M803:N1253,2,FALSE), " ")</f>
        <v xml:space="preserve"> </v>
      </c>
      <c r="E807" s="312"/>
      <c r="F807" s="312"/>
      <c r="G807" s="312"/>
      <c r="H807" s="312"/>
      <c r="I807" s="312"/>
      <c r="J807" s="312"/>
      <c r="K807" s="312"/>
      <c r="L807" s="312"/>
      <c r="M807" s="312"/>
      <c r="N807" s="312"/>
      <c r="O807" s="312"/>
    </row>
    <row r="808" spans="1:15" x14ac:dyDescent="0.35">
      <c r="A808" s="45"/>
      <c r="B808" s="312"/>
      <c r="C808" s="312"/>
      <c r="D808" s="315" t="str">
        <f>IFERROR(VLOOKUP(C808,'SEAFO Codes'!M804:N1254,2,FALSE), " ")</f>
        <v xml:space="preserve"> </v>
      </c>
      <c r="E808" s="312"/>
      <c r="F808" s="312"/>
      <c r="G808" s="312"/>
      <c r="H808" s="312"/>
      <c r="I808" s="312"/>
      <c r="J808" s="312"/>
      <c r="K808" s="312"/>
      <c r="L808" s="312"/>
      <c r="M808" s="312"/>
      <c r="N808" s="312"/>
      <c r="O808" s="312"/>
    </row>
    <row r="809" spans="1:15" x14ac:dyDescent="0.35">
      <c r="A809" s="45"/>
      <c r="B809" s="312"/>
      <c r="C809" s="312"/>
      <c r="D809" s="315" t="str">
        <f>IFERROR(VLOOKUP(C809,'SEAFO Codes'!M805:N1255,2,FALSE), " ")</f>
        <v xml:space="preserve"> </v>
      </c>
      <c r="E809" s="312"/>
      <c r="F809" s="312"/>
      <c r="G809" s="312"/>
      <c r="H809" s="312"/>
      <c r="I809" s="312"/>
      <c r="J809" s="312"/>
      <c r="K809" s="312"/>
      <c r="L809" s="312"/>
      <c r="M809" s="312"/>
      <c r="N809" s="312"/>
      <c r="O809" s="312"/>
    </row>
    <row r="810" spans="1:15" x14ac:dyDescent="0.35">
      <c r="A810" s="45"/>
      <c r="B810" s="312"/>
      <c r="C810" s="312"/>
      <c r="D810" s="315" t="str">
        <f>IFERROR(VLOOKUP(C810,'SEAFO Codes'!M806:N1256,2,FALSE), " ")</f>
        <v xml:space="preserve"> </v>
      </c>
      <c r="E810" s="312"/>
      <c r="F810" s="312"/>
      <c r="G810" s="312"/>
      <c r="H810" s="312"/>
      <c r="I810" s="312"/>
      <c r="J810" s="312"/>
      <c r="K810" s="312"/>
      <c r="L810" s="312"/>
      <c r="M810" s="312"/>
      <c r="N810" s="312"/>
      <c r="O810" s="312"/>
    </row>
    <row r="811" spans="1:15" x14ac:dyDescent="0.35">
      <c r="A811" s="45"/>
      <c r="B811" s="312"/>
      <c r="C811" s="312"/>
      <c r="D811" s="315" t="str">
        <f>IFERROR(VLOOKUP(C811,'SEAFO Codes'!M807:N1257,2,FALSE), " ")</f>
        <v xml:space="preserve"> </v>
      </c>
      <c r="E811" s="312"/>
      <c r="F811" s="312"/>
      <c r="G811" s="312"/>
      <c r="H811" s="312"/>
      <c r="I811" s="312"/>
      <c r="J811" s="312"/>
      <c r="K811" s="312"/>
      <c r="L811" s="312"/>
      <c r="M811" s="312"/>
      <c r="N811" s="312"/>
      <c r="O811" s="312"/>
    </row>
    <row r="812" spans="1:15" x14ac:dyDescent="0.35">
      <c r="A812" s="45"/>
      <c r="B812" s="312"/>
      <c r="C812" s="312"/>
      <c r="D812" s="315" t="str">
        <f>IFERROR(VLOOKUP(C812,'SEAFO Codes'!M808:N1258,2,FALSE), " ")</f>
        <v xml:space="preserve"> </v>
      </c>
      <c r="E812" s="312"/>
      <c r="F812" s="312"/>
      <c r="G812" s="312"/>
      <c r="H812" s="312"/>
      <c r="I812" s="312"/>
      <c r="J812" s="312"/>
      <c r="K812" s="312"/>
      <c r="L812" s="312"/>
      <c r="M812" s="312"/>
      <c r="N812" s="312"/>
      <c r="O812" s="312"/>
    </row>
    <row r="813" spans="1:15" x14ac:dyDescent="0.35">
      <c r="A813" s="45"/>
      <c r="B813" s="312"/>
      <c r="C813" s="312"/>
      <c r="D813" s="315" t="str">
        <f>IFERROR(VLOOKUP(C813,'SEAFO Codes'!M809:N1259,2,FALSE), " ")</f>
        <v xml:space="preserve"> </v>
      </c>
      <c r="E813" s="312"/>
      <c r="F813" s="312"/>
      <c r="G813" s="312"/>
      <c r="H813" s="312"/>
      <c r="I813" s="312"/>
      <c r="J813" s="312"/>
      <c r="K813" s="312"/>
      <c r="L813" s="312"/>
      <c r="M813" s="312"/>
      <c r="N813" s="312"/>
      <c r="O813" s="312"/>
    </row>
    <row r="814" spans="1:15" x14ac:dyDescent="0.35">
      <c r="A814" s="45"/>
      <c r="B814" s="312"/>
      <c r="C814" s="312"/>
      <c r="D814" s="315" t="str">
        <f>IFERROR(VLOOKUP(C814,'SEAFO Codes'!M810:N1260,2,FALSE), " ")</f>
        <v xml:space="preserve"> </v>
      </c>
      <c r="E814" s="312"/>
      <c r="F814" s="312"/>
      <c r="G814" s="312"/>
      <c r="H814" s="312"/>
      <c r="I814" s="312"/>
      <c r="J814" s="312"/>
      <c r="K814" s="312"/>
      <c r="L814" s="312"/>
      <c r="M814" s="312"/>
      <c r="N814" s="312"/>
      <c r="O814" s="312"/>
    </row>
    <row r="815" spans="1:15" x14ac:dyDescent="0.35">
      <c r="A815" s="45"/>
      <c r="B815" s="312"/>
      <c r="C815" s="312"/>
      <c r="D815" s="315" t="str">
        <f>IFERROR(VLOOKUP(C815,'SEAFO Codes'!M811:N1261,2,FALSE), " ")</f>
        <v xml:space="preserve"> </v>
      </c>
      <c r="E815" s="312"/>
      <c r="F815" s="312"/>
      <c r="G815" s="312"/>
      <c r="H815" s="312"/>
      <c r="I815" s="312"/>
      <c r="J815" s="312"/>
      <c r="K815" s="312"/>
      <c r="L815" s="312"/>
      <c r="M815" s="312"/>
      <c r="N815" s="312"/>
      <c r="O815" s="312"/>
    </row>
    <row r="816" spans="1:15" x14ac:dyDescent="0.35">
      <c r="A816" s="45"/>
      <c r="B816" s="312"/>
      <c r="C816" s="312"/>
      <c r="D816" s="315" t="str">
        <f>IFERROR(VLOOKUP(C816,'SEAFO Codes'!M812:N1262,2,FALSE), " ")</f>
        <v xml:space="preserve"> </v>
      </c>
      <c r="E816" s="312"/>
      <c r="F816" s="312"/>
      <c r="G816" s="312"/>
      <c r="H816" s="312"/>
      <c r="I816" s="312"/>
      <c r="J816" s="312"/>
      <c r="K816" s="312"/>
      <c r="L816" s="312"/>
      <c r="M816" s="312"/>
      <c r="N816" s="312"/>
      <c r="O816" s="312"/>
    </row>
    <row r="817" spans="1:15" x14ac:dyDescent="0.35">
      <c r="A817" s="45"/>
      <c r="B817" s="312"/>
      <c r="C817" s="312"/>
      <c r="D817" s="315" t="str">
        <f>IFERROR(VLOOKUP(C817,'SEAFO Codes'!M813:N1263,2,FALSE), " ")</f>
        <v xml:space="preserve"> </v>
      </c>
      <c r="E817" s="312"/>
      <c r="F817" s="312"/>
      <c r="G817" s="312"/>
      <c r="H817" s="312"/>
      <c r="I817" s="312"/>
      <c r="J817" s="312"/>
      <c r="K817" s="312"/>
      <c r="L817" s="312"/>
      <c r="M817" s="312"/>
      <c r="N817" s="312"/>
      <c r="O817" s="312"/>
    </row>
    <row r="818" spans="1:15" x14ac:dyDescent="0.35">
      <c r="A818" s="45"/>
      <c r="B818" s="312"/>
      <c r="C818" s="312"/>
      <c r="D818" s="315" t="str">
        <f>IFERROR(VLOOKUP(C818,'SEAFO Codes'!M814:N1264,2,FALSE), " ")</f>
        <v xml:space="preserve"> </v>
      </c>
      <c r="E818" s="312"/>
      <c r="F818" s="312"/>
      <c r="G818" s="312"/>
      <c r="H818" s="312"/>
      <c r="I818" s="312"/>
      <c r="J818" s="312"/>
      <c r="K818" s="312"/>
      <c r="L818" s="312"/>
      <c r="M818" s="312"/>
      <c r="N818" s="312"/>
      <c r="O818" s="312"/>
    </row>
    <row r="819" spans="1:15" x14ac:dyDescent="0.35">
      <c r="A819" s="45"/>
      <c r="B819" s="312"/>
      <c r="C819" s="312"/>
      <c r="D819" s="315" t="str">
        <f>IFERROR(VLOOKUP(C819,'SEAFO Codes'!M815:N1265,2,FALSE), " ")</f>
        <v xml:space="preserve"> </v>
      </c>
      <c r="E819" s="312"/>
      <c r="F819" s="312"/>
      <c r="G819" s="312"/>
      <c r="H819" s="312"/>
      <c r="I819" s="312"/>
      <c r="J819" s="312"/>
      <c r="K819" s="312"/>
      <c r="L819" s="312"/>
      <c r="M819" s="312"/>
      <c r="N819" s="312"/>
      <c r="O819" s="312"/>
    </row>
    <row r="820" spans="1:15" x14ac:dyDescent="0.35">
      <c r="A820" s="45"/>
      <c r="B820" s="312"/>
      <c r="C820" s="312"/>
      <c r="D820" s="315" t="str">
        <f>IFERROR(VLOOKUP(C820,'SEAFO Codes'!M816:N1266,2,FALSE), " ")</f>
        <v xml:space="preserve"> </v>
      </c>
      <c r="E820" s="312"/>
      <c r="F820" s="312"/>
      <c r="G820" s="312"/>
      <c r="H820" s="312"/>
      <c r="I820" s="312"/>
      <c r="J820" s="312"/>
      <c r="K820" s="312"/>
      <c r="L820" s="312"/>
      <c r="M820" s="312"/>
      <c r="N820" s="312"/>
      <c r="O820" s="312"/>
    </row>
    <row r="821" spans="1:15" x14ac:dyDescent="0.35">
      <c r="A821" s="45"/>
      <c r="B821" s="312"/>
      <c r="C821" s="312"/>
      <c r="D821" s="315" t="str">
        <f>IFERROR(VLOOKUP(C821,'SEAFO Codes'!M817:N1267,2,FALSE), " ")</f>
        <v xml:space="preserve"> </v>
      </c>
      <c r="E821" s="312"/>
      <c r="F821" s="312"/>
      <c r="G821" s="312"/>
      <c r="H821" s="312"/>
      <c r="I821" s="312"/>
      <c r="J821" s="312"/>
      <c r="K821" s="312"/>
      <c r="L821" s="312"/>
      <c r="M821" s="312"/>
      <c r="N821" s="312"/>
      <c r="O821" s="312"/>
    </row>
    <row r="822" spans="1:15" x14ac:dyDescent="0.35">
      <c r="A822" s="45"/>
      <c r="B822" s="312"/>
      <c r="C822" s="312"/>
      <c r="D822" s="315" t="str">
        <f>IFERROR(VLOOKUP(C822,'SEAFO Codes'!M818:N1268,2,FALSE), " ")</f>
        <v xml:space="preserve"> </v>
      </c>
      <c r="E822" s="312"/>
      <c r="F822" s="312"/>
      <c r="G822" s="312"/>
      <c r="H822" s="312"/>
      <c r="I822" s="312"/>
      <c r="J822" s="312"/>
      <c r="K822" s="312"/>
      <c r="L822" s="312"/>
      <c r="M822" s="312"/>
      <c r="N822" s="312"/>
      <c r="O822" s="312"/>
    </row>
    <row r="823" spans="1:15" x14ac:dyDescent="0.35">
      <c r="A823" s="45"/>
      <c r="B823" s="312"/>
      <c r="C823" s="312"/>
      <c r="D823" s="315" t="str">
        <f>IFERROR(VLOOKUP(C823,'SEAFO Codes'!M819:N1269,2,FALSE), " ")</f>
        <v xml:space="preserve"> </v>
      </c>
      <c r="E823" s="312"/>
      <c r="F823" s="312"/>
      <c r="G823" s="312"/>
      <c r="H823" s="312"/>
      <c r="I823" s="312"/>
      <c r="J823" s="312"/>
      <c r="K823" s="312"/>
      <c r="L823" s="312"/>
      <c r="M823" s="312"/>
      <c r="N823" s="312"/>
      <c r="O823" s="312"/>
    </row>
    <row r="824" spans="1:15" x14ac:dyDescent="0.35">
      <c r="A824" s="45"/>
      <c r="B824" s="312"/>
      <c r="C824" s="312"/>
      <c r="D824" s="315" t="str">
        <f>IFERROR(VLOOKUP(C824,'SEAFO Codes'!M820:N1270,2,FALSE), " ")</f>
        <v xml:space="preserve"> </v>
      </c>
      <c r="E824" s="312"/>
      <c r="F824" s="312"/>
      <c r="G824" s="312"/>
      <c r="H824" s="312"/>
      <c r="I824" s="312"/>
      <c r="J824" s="312"/>
      <c r="K824" s="312"/>
      <c r="L824" s="312"/>
      <c r="M824" s="312"/>
      <c r="N824" s="312"/>
      <c r="O824" s="312"/>
    </row>
    <row r="825" spans="1:15" x14ac:dyDescent="0.35">
      <c r="A825" s="45"/>
      <c r="B825" s="312"/>
      <c r="C825" s="312"/>
      <c r="D825" s="315" t="str">
        <f>IFERROR(VLOOKUP(C825,'SEAFO Codes'!M821:N1271,2,FALSE), " ")</f>
        <v xml:space="preserve"> </v>
      </c>
      <c r="E825" s="312"/>
      <c r="F825" s="312"/>
      <c r="G825" s="312"/>
      <c r="H825" s="312"/>
      <c r="I825" s="312"/>
      <c r="J825" s="312"/>
      <c r="K825" s="312"/>
      <c r="L825" s="312"/>
      <c r="M825" s="312"/>
      <c r="N825" s="312"/>
      <c r="O825" s="312"/>
    </row>
    <row r="826" spans="1:15" x14ac:dyDescent="0.35">
      <c r="A826" s="45"/>
      <c r="B826" s="312"/>
      <c r="C826" s="312"/>
      <c r="D826" s="315" t="str">
        <f>IFERROR(VLOOKUP(C826,'SEAFO Codes'!M822:N1272,2,FALSE), " ")</f>
        <v xml:space="preserve"> </v>
      </c>
      <c r="E826" s="312"/>
      <c r="F826" s="312"/>
      <c r="G826" s="312"/>
      <c r="H826" s="312"/>
      <c r="I826" s="312"/>
      <c r="J826" s="312"/>
      <c r="K826" s="312"/>
      <c r="L826" s="312"/>
      <c r="M826" s="312"/>
      <c r="N826" s="312"/>
      <c r="O826" s="312"/>
    </row>
    <row r="827" spans="1:15" x14ac:dyDescent="0.35">
      <c r="A827" s="45"/>
      <c r="B827" s="312"/>
      <c r="C827" s="312"/>
      <c r="D827" s="315" t="str">
        <f>IFERROR(VLOOKUP(C827,'SEAFO Codes'!M823:N1273,2,FALSE), " ")</f>
        <v xml:space="preserve"> </v>
      </c>
      <c r="E827" s="312"/>
      <c r="F827" s="312"/>
      <c r="G827" s="312"/>
      <c r="H827" s="312"/>
      <c r="I827" s="312"/>
      <c r="J827" s="312"/>
      <c r="K827" s="312"/>
      <c r="L827" s="312"/>
      <c r="M827" s="312"/>
      <c r="N827" s="312"/>
      <c r="O827" s="312"/>
    </row>
    <row r="828" spans="1:15" x14ac:dyDescent="0.35">
      <c r="A828" s="45"/>
      <c r="B828" s="312"/>
      <c r="C828" s="312"/>
      <c r="D828" s="315" t="str">
        <f>IFERROR(VLOOKUP(C828,'SEAFO Codes'!M824:N1274,2,FALSE), " ")</f>
        <v xml:space="preserve"> </v>
      </c>
      <c r="E828" s="312"/>
      <c r="F828" s="312"/>
      <c r="G828" s="312"/>
      <c r="H828" s="312"/>
      <c r="I828" s="312"/>
      <c r="J828" s="312"/>
      <c r="K828" s="312"/>
      <c r="L828" s="312"/>
      <c r="M828" s="312"/>
      <c r="N828" s="312"/>
      <c r="O828" s="312"/>
    </row>
    <row r="829" spans="1:15" x14ac:dyDescent="0.35">
      <c r="A829" s="45"/>
      <c r="B829" s="312"/>
      <c r="C829" s="312"/>
      <c r="D829" s="315" t="str">
        <f>IFERROR(VLOOKUP(C829,'SEAFO Codes'!M825:N1275,2,FALSE), " ")</f>
        <v xml:space="preserve"> </v>
      </c>
      <c r="E829" s="312"/>
      <c r="F829" s="312"/>
      <c r="G829" s="312"/>
      <c r="H829" s="312"/>
      <c r="I829" s="312"/>
      <c r="J829" s="312"/>
      <c r="K829" s="312"/>
      <c r="L829" s="312"/>
      <c r="M829" s="312"/>
      <c r="N829" s="312"/>
      <c r="O829" s="312"/>
    </row>
    <row r="830" spans="1:15" x14ac:dyDescent="0.35">
      <c r="A830" s="45"/>
      <c r="B830" s="312"/>
      <c r="C830" s="312"/>
      <c r="D830" s="315" t="str">
        <f>IFERROR(VLOOKUP(C830,'SEAFO Codes'!M826:N1276,2,FALSE), " ")</f>
        <v xml:space="preserve"> </v>
      </c>
      <c r="E830" s="312"/>
      <c r="F830" s="312"/>
      <c r="G830" s="312"/>
      <c r="H830" s="312"/>
      <c r="I830" s="312"/>
      <c r="J830" s="312"/>
      <c r="K830" s="312"/>
      <c r="L830" s="312"/>
      <c r="M830" s="312"/>
      <c r="N830" s="312"/>
      <c r="O830" s="312"/>
    </row>
    <row r="831" spans="1:15" x14ac:dyDescent="0.35">
      <c r="A831" s="45"/>
      <c r="B831" s="312"/>
      <c r="C831" s="312"/>
      <c r="D831" s="315" t="str">
        <f>IFERROR(VLOOKUP(C831,'SEAFO Codes'!M827:N1277,2,FALSE), " ")</f>
        <v xml:space="preserve"> </v>
      </c>
      <c r="E831" s="312"/>
      <c r="F831" s="312"/>
      <c r="G831" s="312"/>
      <c r="H831" s="312"/>
      <c r="I831" s="312"/>
      <c r="J831" s="312"/>
      <c r="K831" s="312"/>
      <c r="L831" s="312"/>
      <c r="M831" s="312"/>
      <c r="N831" s="312"/>
      <c r="O831" s="312"/>
    </row>
    <row r="832" spans="1:15" x14ac:dyDescent="0.35">
      <c r="A832" s="45"/>
      <c r="B832" s="312"/>
      <c r="C832" s="312"/>
      <c r="D832" s="315" t="str">
        <f>IFERROR(VLOOKUP(C832,'SEAFO Codes'!M828:N1278,2,FALSE), " ")</f>
        <v xml:space="preserve"> </v>
      </c>
      <c r="E832" s="312"/>
      <c r="F832" s="312"/>
      <c r="G832" s="312"/>
      <c r="H832" s="312"/>
      <c r="I832" s="312"/>
      <c r="J832" s="312"/>
      <c r="K832" s="312"/>
      <c r="L832" s="312"/>
      <c r="M832" s="312"/>
      <c r="N832" s="312"/>
      <c r="O832" s="312"/>
    </row>
    <row r="833" spans="1:15" x14ac:dyDescent="0.35">
      <c r="A833" s="45"/>
      <c r="B833" s="312"/>
      <c r="C833" s="312"/>
      <c r="D833" s="315" t="str">
        <f>IFERROR(VLOOKUP(C833,'SEAFO Codes'!M829:N1279,2,FALSE), " ")</f>
        <v xml:space="preserve"> </v>
      </c>
      <c r="E833" s="312"/>
      <c r="F833" s="312"/>
      <c r="G833" s="312"/>
      <c r="H833" s="312"/>
      <c r="I833" s="312"/>
      <c r="J833" s="312"/>
      <c r="K833" s="312"/>
      <c r="L833" s="312"/>
      <c r="M833" s="312"/>
      <c r="N833" s="312"/>
      <c r="O833" s="312"/>
    </row>
    <row r="834" spans="1:15" x14ac:dyDescent="0.35">
      <c r="A834" s="45"/>
      <c r="B834" s="312"/>
      <c r="C834" s="312"/>
      <c r="D834" s="315" t="str">
        <f>IFERROR(VLOOKUP(C834,'SEAFO Codes'!M830:N1280,2,FALSE), " ")</f>
        <v xml:space="preserve"> </v>
      </c>
      <c r="E834" s="312"/>
      <c r="F834" s="312"/>
      <c r="G834" s="312"/>
      <c r="H834" s="312"/>
      <c r="I834" s="312"/>
      <c r="J834" s="312"/>
      <c r="K834" s="312"/>
      <c r="L834" s="312"/>
      <c r="M834" s="312"/>
      <c r="N834" s="312"/>
      <c r="O834" s="312"/>
    </row>
    <row r="835" spans="1:15" x14ac:dyDescent="0.35">
      <c r="A835" s="45"/>
      <c r="B835" s="312"/>
      <c r="C835" s="312"/>
      <c r="D835" s="315" t="str">
        <f>IFERROR(VLOOKUP(C835,'SEAFO Codes'!M831:N1281,2,FALSE), " ")</f>
        <v xml:space="preserve"> </v>
      </c>
      <c r="E835" s="312"/>
      <c r="F835" s="312"/>
      <c r="G835" s="312"/>
      <c r="H835" s="312"/>
      <c r="I835" s="312"/>
      <c r="J835" s="312"/>
      <c r="K835" s="312"/>
      <c r="L835" s="312"/>
      <c r="M835" s="312"/>
      <c r="N835" s="312"/>
      <c r="O835" s="312"/>
    </row>
    <row r="836" spans="1:15" x14ac:dyDescent="0.35">
      <c r="A836" s="45"/>
      <c r="B836" s="312"/>
      <c r="C836" s="312"/>
      <c r="D836" s="315" t="str">
        <f>IFERROR(VLOOKUP(C836,'SEAFO Codes'!M832:N1282,2,FALSE), " ")</f>
        <v xml:space="preserve"> </v>
      </c>
      <c r="E836" s="312"/>
      <c r="F836" s="312"/>
      <c r="G836" s="312"/>
      <c r="H836" s="312"/>
      <c r="I836" s="312"/>
      <c r="J836" s="312"/>
      <c r="K836" s="312"/>
      <c r="L836" s="312"/>
      <c r="M836" s="312"/>
      <c r="N836" s="312"/>
      <c r="O836" s="312"/>
    </row>
    <row r="837" spans="1:15" x14ac:dyDescent="0.35">
      <c r="A837" s="45"/>
      <c r="B837" s="312"/>
      <c r="C837" s="312"/>
      <c r="D837" s="315" t="str">
        <f>IFERROR(VLOOKUP(C837,'SEAFO Codes'!M833:N1283,2,FALSE), " ")</f>
        <v xml:space="preserve"> </v>
      </c>
      <c r="E837" s="312"/>
      <c r="F837" s="312"/>
      <c r="G837" s="312"/>
      <c r="H837" s="312"/>
      <c r="I837" s="312"/>
      <c r="J837" s="312"/>
      <c r="K837" s="312"/>
      <c r="L837" s="312"/>
      <c r="M837" s="312"/>
      <c r="N837" s="312"/>
      <c r="O837" s="312"/>
    </row>
    <row r="838" spans="1:15" x14ac:dyDescent="0.35">
      <c r="A838" s="45"/>
      <c r="B838" s="312"/>
      <c r="C838" s="312"/>
      <c r="D838" s="315" t="str">
        <f>IFERROR(VLOOKUP(C838,'SEAFO Codes'!M834:N1284,2,FALSE), " ")</f>
        <v xml:space="preserve"> </v>
      </c>
      <c r="E838" s="312"/>
      <c r="F838" s="312"/>
      <c r="G838" s="312"/>
      <c r="H838" s="312"/>
      <c r="I838" s="312"/>
      <c r="J838" s="312"/>
      <c r="K838" s="312"/>
      <c r="L838" s="312"/>
      <c r="M838" s="312"/>
      <c r="N838" s="312"/>
      <c r="O838" s="312"/>
    </row>
    <row r="839" spans="1:15" x14ac:dyDescent="0.35">
      <c r="A839" s="45"/>
      <c r="B839" s="312"/>
      <c r="C839" s="312"/>
      <c r="D839" s="315" t="str">
        <f>IFERROR(VLOOKUP(C839,'SEAFO Codes'!M835:N1285,2,FALSE), " ")</f>
        <v xml:space="preserve"> </v>
      </c>
      <c r="E839" s="312"/>
      <c r="F839" s="312"/>
      <c r="G839" s="312"/>
      <c r="H839" s="312"/>
      <c r="I839" s="312"/>
      <c r="J839" s="312"/>
      <c r="K839" s="312"/>
      <c r="L839" s="312"/>
      <c r="M839" s="312"/>
      <c r="N839" s="312"/>
      <c r="O839" s="312"/>
    </row>
    <row r="840" spans="1:15" x14ac:dyDescent="0.35">
      <c r="A840" s="45"/>
      <c r="B840" s="312"/>
      <c r="C840" s="312"/>
      <c r="D840" s="315" t="str">
        <f>IFERROR(VLOOKUP(C840,'SEAFO Codes'!M836:N1286,2,FALSE), " ")</f>
        <v xml:space="preserve"> </v>
      </c>
      <c r="E840" s="312"/>
      <c r="F840" s="312"/>
      <c r="G840" s="312"/>
      <c r="H840" s="312"/>
      <c r="I840" s="312"/>
      <c r="J840" s="312"/>
      <c r="K840" s="312"/>
      <c r="L840" s="312"/>
      <c r="M840" s="312"/>
      <c r="N840" s="312"/>
      <c r="O840" s="312"/>
    </row>
    <row r="841" spans="1:15" x14ac:dyDescent="0.35">
      <c r="A841" s="45"/>
      <c r="B841" s="312"/>
      <c r="C841" s="312"/>
      <c r="D841" s="315" t="str">
        <f>IFERROR(VLOOKUP(C841,'SEAFO Codes'!M837:N1287,2,FALSE), " ")</f>
        <v xml:space="preserve"> </v>
      </c>
      <c r="E841" s="312"/>
      <c r="F841" s="312"/>
      <c r="G841" s="312"/>
      <c r="H841" s="312"/>
      <c r="I841" s="312"/>
      <c r="J841" s="312"/>
      <c r="K841" s="312"/>
      <c r="L841" s="312"/>
      <c r="M841" s="312"/>
      <c r="N841" s="312"/>
      <c r="O841" s="312"/>
    </row>
    <row r="842" spans="1:15" x14ac:dyDescent="0.35">
      <c r="A842" s="45"/>
      <c r="B842" s="312"/>
      <c r="C842" s="312"/>
      <c r="D842" s="315" t="str">
        <f>IFERROR(VLOOKUP(C842,'SEAFO Codes'!M838:N1288,2,FALSE), " ")</f>
        <v xml:space="preserve"> </v>
      </c>
      <c r="E842" s="312"/>
      <c r="F842" s="312"/>
      <c r="G842" s="312"/>
      <c r="H842" s="312"/>
      <c r="I842" s="312"/>
      <c r="J842" s="312"/>
      <c r="K842" s="312"/>
      <c r="L842" s="312"/>
      <c r="M842" s="312"/>
      <c r="N842" s="312"/>
      <c r="O842" s="312"/>
    </row>
    <row r="843" spans="1:15" x14ac:dyDescent="0.35">
      <c r="A843" s="45"/>
      <c r="B843" s="312"/>
      <c r="C843" s="312"/>
      <c r="D843" s="315" t="str">
        <f>IFERROR(VLOOKUP(C843,'SEAFO Codes'!M839:N1289,2,FALSE), " ")</f>
        <v xml:space="preserve"> </v>
      </c>
      <c r="E843" s="312"/>
      <c r="F843" s="312"/>
      <c r="G843" s="312"/>
      <c r="H843" s="312"/>
      <c r="I843" s="312"/>
      <c r="J843" s="312"/>
      <c r="K843" s="312"/>
      <c r="L843" s="312"/>
      <c r="M843" s="312"/>
      <c r="N843" s="312"/>
      <c r="O843" s="312"/>
    </row>
    <row r="844" spans="1:15" x14ac:dyDescent="0.35">
      <c r="A844" s="45"/>
      <c r="B844" s="312"/>
      <c r="C844" s="312"/>
      <c r="D844" s="315" t="str">
        <f>IFERROR(VLOOKUP(C844,'SEAFO Codes'!M840:N1290,2,FALSE), " ")</f>
        <v xml:space="preserve"> </v>
      </c>
      <c r="E844" s="312"/>
      <c r="F844" s="312"/>
      <c r="G844" s="312"/>
      <c r="H844" s="312"/>
      <c r="I844" s="312"/>
      <c r="J844" s="312"/>
      <c r="K844" s="312"/>
      <c r="L844" s="312"/>
      <c r="M844" s="312"/>
      <c r="N844" s="312"/>
      <c r="O844" s="312"/>
    </row>
    <row r="845" spans="1:15" x14ac:dyDescent="0.35">
      <c r="A845" s="45"/>
      <c r="B845" s="312"/>
      <c r="C845" s="312"/>
      <c r="D845" s="315" t="str">
        <f>IFERROR(VLOOKUP(C845,'SEAFO Codes'!M841:N1291,2,FALSE), " ")</f>
        <v xml:space="preserve"> </v>
      </c>
      <c r="E845" s="312"/>
      <c r="F845" s="312"/>
      <c r="G845" s="312"/>
      <c r="H845" s="312"/>
      <c r="I845" s="312"/>
      <c r="J845" s="312"/>
      <c r="K845" s="312"/>
      <c r="L845" s="312"/>
      <c r="M845" s="312"/>
      <c r="N845" s="312"/>
      <c r="O845" s="312"/>
    </row>
    <row r="846" spans="1:15" x14ac:dyDescent="0.35">
      <c r="A846" s="45"/>
      <c r="B846" s="312"/>
      <c r="C846" s="312"/>
      <c r="D846" s="315" t="str">
        <f>IFERROR(VLOOKUP(C846,'SEAFO Codes'!M842:N1292,2,FALSE), " ")</f>
        <v xml:space="preserve"> </v>
      </c>
      <c r="E846" s="312"/>
      <c r="F846" s="312"/>
      <c r="G846" s="312"/>
      <c r="H846" s="312"/>
      <c r="I846" s="312"/>
      <c r="J846" s="312"/>
      <c r="K846" s="312"/>
      <c r="L846" s="312"/>
      <c r="M846" s="312"/>
      <c r="N846" s="312"/>
      <c r="O846" s="312"/>
    </row>
    <row r="847" spans="1:15" x14ac:dyDescent="0.35">
      <c r="A847" s="45"/>
      <c r="B847" s="312"/>
      <c r="C847" s="312"/>
      <c r="D847" s="315" t="str">
        <f>IFERROR(VLOOKUP(C847,'SEAFO Codes'!M843:N1293,2,FALSE), " ")</f>
        <v xml:space="preserve"> </v>
      </c>
      <c r="E847" s="312"/>
      <c r="F847" s="312"/>
      <c r="G847" s="312"/>
      <c r="H847" s="312"/>
      <c r="I847" s="312"/>
      <c r="J847" s="312"/>
      <c r="K847" s="312"/>
      <c r="L847" s="312"/>
      <c r="M847" s="312"/>
      <c r="N847" s="312"/>
      <c r="O847" s="312"/>
    </row>
    <row r="848" spans="1:15" x14ac:dyDescent="0.35">
      <c r="A848" s="45"/>
      <c r="B848" s="312"/>
      <c r="C848" s="312"/>
      <c r="D848" s="315" t="str">
        <f>IFERROR(VLOOKUP(C848,'SEAFO Codes'!M844:N1294,2,FALSE), " ")</f>
        <v xml:space="preserve"> </v>
      </c>
      <c r="E848" s="312"/>
      <c r="F848" s="312"/>
      <c r="G848" s="312"/>
      <c r="H848" s="312"/>
      <c r="I848" s="312"/>
      <c r="J848" s="312"/>
      <c r="K848" s="312"/>
      <c r="L848" s="312"/>
      <c r="M848" s="312"/>
      <c r="N848" s="312"/>
      <c r="O848" s="312"/>
    </row>
    <row r="849" spans="1:15" x14ac:dyDescent="0.35">
      <c r="A849" s="45"/>
      <c r="B849" s="312"/>
      <c r="C849" s="312"/>
      <c r="D849" s="315" t="str">
        <f>IFERROR(VLOOKUP(C849,'SEAFO Codes'!M845:N1295,2,FALSE), " ")</f>
        <v xml:space="preserve"> </v>
      </c>
      <c r="E849" s="312"/>
      <c r="F849" s="312"/>
      <c r="G849" s="312"/>
      <c r="H849" s="312"/>
      <c r="I849" s="312"/>
      <c r="J849" s="312"/>
      <c r="K849" s="312"/>
      <c r="L849" s="312"/>
      <c r="M849" s="312"/>
      <c r="N849" s="312"/>
      <c r="O849" s="312"/>
    </row>
    <row r="850" spans="1:15" x14ac:dyDescent="0.35">
      <c r="A850" s="45"/>
      <c r="B850" s="312"/>
      <c r="C850" s="312"/>
      <c r="D850" s="315" t="str">
        <f>IFERROR(VLOOKUP(C850,'SEAFO Codes'!M846:N1296,2,FALSE), " ")</f>
        <v xml:space="preserve"> </v>
      </c>
      <c r="E850" s="312"/>
      <c r="F850" s="312"/>
      <c r="G850" s="312"/>
      <c r="H850" s="312"/>
      <c r="I850" s="312"/>
      <c r="J850" s="312"/>
      <c r="K850" s="312"/>
      <c r="L850" s="312"/>
      <c r="M850" s="312"/>
      <c r="N850" s="312"/>
      <c r="O850" s="312"/>
    </row>
    <row r="851" spans="1:15" x14ac:dyDescent="0.35">
      <c r="A851" s="45"/>
      <c r="B851" s="312"/>
      <c r="C851" s="312"/>
      <c r="D851" s="315" t="str">
        <f>IFERROR(VLOOKUP(C851,'SEAFO Codes'!M847:N1297,2,FALSE), " ")</f>
        <v xml:space="preserve"> </v>
      </c>
      <c r="E851" s="312"/>
      <c r="F851" s="312"/>
      <c r="G851" s="312"/>
      <c r="H851" s="312"/>
      <c r="I851" s="312"/>
      <c r="J851" s="312"/>
      <c r="K851" s="312"/>
      <c r="L851" s="312"/>
      <c r="M851" s="312"/>
      <c r="N851" s="312"/>
      <c r="O851" s="312"/>
    </row>
    <row r="852" spans="1:15" x14ac:dyDescent="0.35">
      <c r="A852" s="45"/>
      <c r="B852" s="312"/>
      <c r="C852" s="312"/>
      <c r="D852" s="315" t="str">
        <f>IFERROR(VLOOKUP(C852,'SEAFO Codes'!M848:N1298,2,FALSE), " ")</f>
        <v xml:space="preserve"> </v>
      </c>
      <c r="E852" s="312"/>
      <c r="F852" s="312"/>
      <c r="G852" s="312"/>
      <c r="H852" s="312"/>
      <c r="I852" s="312"/>
      <c r="J852" s="312"/>
      <c r="K852" s="312"/>
      <c r="L852" s="312"/>
      <c r="M852" s="312"/>
      <c r="N852" s="312"/>
      <c r="O852" s="312"/>
    </row>
    <row r="853" spans="1:15" x14ac:dyDescent="0.35">
      <c r="A853" s="45"/>
      <c r="B853" s="312"/>
      <c r="C853" s="312"/>
      <c r="D853" s="315" t="str">
        <f>IFERROR(VLOOKUP(C853,'SEAFO Codes'!M849:N1299,2,FALSE), " ")</f>
        <v xml:space="preserve"> </v>
      </c>
      <c r="E853" s="312"/>
      <c r="F853" s="312"/>
      <c r="G853" s="312"/>
      <c r="H853" s="312"/>
      <c r="I853" s="312"/>
      <c r="J853" s="312"/>
      <c r="K853" s="312"/>
      <c r="L853" s="312"/>
      <c r="M853" s="312"/>
      <c r="N853" s="312"/>
      <c r="O853" s="312"/>
    </row>
    <row r="854" spans="1:15" x14ac:dyDescent="0.35">
      <c r="A854" s="45"/>
      <c r="B854" s="312"/>
      <c r="C854" s="312"/>
      <c r="D854" s="315" t="str">
        <f>IFERROR(VLOOKUP(C854,'SEAFO Codes'!M850:N1300,2,FALSE), " ")</f>
        <v xml:space="preserve"> </v>
      </c>
      <c r="E854" s="312"/>
      <c r="F854" s="312"/>
      <c r="G854" s="312"/>
      <c r="H854" s="312"/>
      <c r="I854" s="312"/>
      <c r="J854" s="312"/>
      <c r="K854" s="312"/>
      <c r="L854" s="312"/>
      <c r="M854" s="312"/>
      <c r="N854" s="312"/>
      <c r="O854" s="312"/>
    </row>
    <row r="855" spans="1:15" x14ac:dyDescent="0.35">
      <c r="A855" s="45"/>
      <c r="B855" s="312"/>
      <c r="C855" s="312"/>
      <c r="D855" s="315" t="str">
        <f>IFERROR(VLOOKUP(C855,'SEAFO Codes'!M851:N1301,2,FALSE), " ")</f>
        <v xml:space="preserve"> </v>
      </c>
      <c r="E855" s="312"/>
      <c r="F855" s="312"/>
      <c r="G855" s="312"/>
      <c r="H855" s="312"/>
      <c r="I855" s="312"/>
      <c r="J855" s="312"/>
      <c r="K855" s="312"/>
      <c r="L855" s="312"/>
      <c r="M855" s="312"/>
      <c r="N855" s="312"/>
      <c r="O855" s="312"/>
    </row>
    <row r="856" spans="1:15" x14ac:dyDescent="0.35">
      <c r="A856" s="45"/>
      <c r="B856" s="312"/>
      <c r="C856" s="312"/>
      <c r="D856" s="315" t="str">
        <f>IFERROR(VLOOKUP(C856,'SEAFO Codes'!M852:N1302,2,FALSE), " ")</f>
        <v xml:space="preserve"> </v>
      </c>
      <c r="E856" s="312"/>
      <c r="F856" s="312"/>
      <c r="G856" s="312"/>
      <c r="H856" s="312"/>
      <c r="I856" s="312"/>
      <c r="J856" s="312"/>
      <c r="K856" s="312"/>
      <c r="L856" s="312"/>
      <c r="M856" s="312"/>
      <c r="N856" s="312"/>
      <c r="O856" s="312"/>
    </row>
    <row r="857" spans="1:15" x14ac:dyDescent="0.35">
      <c r="A857" s="45"/>
      <c r="B857" s="312"/>
      <c r="C857" s="312"/>
      <c r="D857" s="315" t="str">
        <f>IFERROR(VLOOKUP(C857,'SEAFO Codes'!M853:N1303,2,FALSE), " ")</f>
        <v xml:space="preserve"> </v>
      </c>
      <c r="E857" s="312"/>
      <c r="F857" s="312"/>
      <c r="G857" s="312"/>
      <c r="H857" s="312"/>
      <c r="I857" s="312"/>
      <c r="J857" s="312"/>
      <c r="K857" s="312"/>
      <c r="L857" s="312"/>
      <c r="M857" s="312"/>
      <c r="N857" s="312"/>
      <c r="O857" s="312"/>
    </row>
    <row r="858" spans="1:15" x14ac:dyDescent="0.35">
      <c r="A858" s="45"/>
      <c r="B858" s="312"/>
      <c r="C858" s="312"/>
      <c r="D858" s="315" t="str">
        <f>IFERROR(VLOOKUP(C858,'SEAFO Codes'!M854:N1304,2,FALSE), " ")</f>
        <v xml:space="preserve"> </v>
      </c>
      <c r="E858" s="312"/>
      <c r="F858" s="312"/>
      <c r="G858" s="312"/>
      <c r="H858" s="312"/>
      <c r="I858" s="312"/>
      <c r="J858" s="312"/>
      <c r="K858" s="312"/>
      <c r="L858" s="312"/>
      <c r="M858" s="312"/>
      <c r="N858" s="312"/>
      <c r="O858" s="312"/>
    </row>
    <row r="859" spans="1:15" x14ac:dyDescent="0.35">
      <c r="A859" s="45"/>
      <c r="B859" s="312"/>
      <c r="C859" s="312"/>
      <c r="D859" s="315" t="str">
        <f>IFERROR(VLOOKUP(C859,'SEAFO Codes'!M855:N1305,2,FALSE), " ")</f>
        <v xml:space="preserve"> </v>
      </c>
      <c r="E859" s="312"/>
      <c r="F859" s="312"/>
      <c r="G859" s="312"/>
      <c r="H859" s="312"/>
      <c r="I859" s="312"/>
      <c r="J859" s="312"/>
      <c r="K859" s="312"/>
      <c r="L859" s="312"/>
      <c r="M859" s="312"/>
      <c r="N859" s="312"/>
      <c r="O859" s="312"/>
    </row>
    <row r="860" spans="1:15" x14ac:dyDescent="0.35">
      <c r="A860" s="45"/>
      <c r="B860" s="312"/>
      <c r="C860" s="312"/>
      <c r="D860" s="315" t="str">
        <f>IFERROR(VLOOKUP(C860,'SEAFO Codes'!M856:N1306,2,FALSE), " ")</f>
        <v xml:space="preserve"> </v>
      </c>
      <c r="E860" s="312"/>
      <c r="F860" s="312"/>
      <c r="G860" s="312"/>
      <c r="H860" s="312"/>
      <c r="I860" s="312"/>
      <c r="J860" s="312"/>
      <c r="K860" s="312"/>
      <c r="L860" s="312"/>
      <c r="M860" s="312"/>
      <c r="N860" s="312"/>
      <c r="O860" s="312"/>
    </row>
    <row r="861" spans="1:15" x14ac:dyDescent="0.35">
      <c r="A861" s="45"/>
      <c r="B861" s="312"/>
      <c r="C861" s="312"/>
      <c r="D861" s="315" t="str">
        <f>IFERROR(VLOOKUP(C861,'SEAFO Codes'!M857:N1307,2,FALSE), " ")</f>
        <v xml:space="preserve"> </v>
      </c>
      <c r="E861" s="312"/>
      <c r="F861" s="312"/>
      <c r="G861" s="312"/>
      <c r="H861" s="312"/>
      <c r="I861" s="312"/>
      <c r="J861" s="312"/>
      <c r="K861" s="312"/>
      <c r="L861" s="312"/>
      <c r="M861" s="312"/>
      <c r="N861" s="312"/>
      <c r="O861" s="312"/>
    </row>
    <row r="862" spans="1:15" x14ac:dyDescent="0.35">
      <c r="A862" s="45"/>
      <c r="B862" s="312"/>
      <c r="C862" s="312"/>
      <c r="D862" s="315" t="str">
        <f>IFERROR(VLOOKUP(C862,'SEAFO Codes'!M858:N1308,2,FALSE), " ")</f>
        <v xml:space="preserve"> </v>
      </c>
      <c r="E862" s="312"/>
      <c r="F862" s="312"/>
      <c r="G862" s="312"/>
      <c r="H862" s="312"/>
      <c r="I862" s="312"/>
      <c r="J862" s="312"/>
      <c r="K862" s="312"/>
      <c r="L862" s="312"/>
      <c r="M862" s="312"/>
      <c r="N862" s="312"/>
      <c r="O862" s="312"/>
    </row>
    <row r="863" spans="1:15" x14ac:dyDescent="0.35">
      <c r="A863" s="45"/>
      <c r="B863" s="312"/>
      <c r="C863" s="312"/>
      <c r="D863" s="315" t="str">
        <f>IFERROR(VLOOKUP(C863,'SEAFO Codes'!M859:N1309,2,FALSE), " ")</f>
        <v xml:space="preserve"> </v>
      </c>
      <c r="E863" s="312"/>
      <c r="F863" s="312"/>
      <c r="G863" s="312"/>
      <c r="H863" s="312"/>
      <c r="I863" s="312"/>
      <c r="J863" s="312"/>
      <c r="K863" s="312"/>
      <c r="L863" s="312"/>
      <c r="M863" s="312"/>
      <c r="N863" s="312"/>
      <c r="O863" s="312"/>
    </row>
    <row r="864" spans="1:15" x14ac:dyDescent="0.35">
      <c r="A864" s="45"/>
      <c r="B864" s="312"/>
      <c r="C864" s="312"/>
      <c r="D864" s="315" t="str">
        <f>IFERROR(VLOOKUP(C864,'SEAFO Codes'!M860:N1310,2,FALSE), " ")</f>
        <v xml:space="preserve"> </v>
      </c>
      <c r="E864" s="312"/>
      <c r="F864" s="312"/>
      <c r="G864" s="312"/>
      <c r="H864" s="312"/>
      <c r="I864" s="312"/>
      <c r="J864" s="312"/>
      <c r="K864" s="312"/>
      <c r="L864" s="312"/>
      <c r="M864" s="312"/>
      <c r="N864" s="312"/>
      <c r="O864" s="312"/>
    </row>
    <row r="865" spans="1:15" x14ac:dyDescent="0.35">
      <c r="A865" s="45"/>
      <c r="B865" s="312"/>
      <c r="C865" s="312"/>
      <c r="D865" s="315" t="str">
        <f>IFERROR(VLOOKUP(C865,'SEAFO Codes'!M861:N1311,2,FALSE), " ")</f>
        <v xml:space="preserve"> </v>
      </c>
      <c r="E865" s="312"/>
      <c r="F865" s="312"/>
      <c r="G865" s="312"/>
      <c r="H865" s="312"/>
      <c r="I865" s="312"/>
      <c r="J865" s="312"/>
      <c r="K865" s="312"/>
      <c r="L865" s="312"/>
      <c r="M865" s="312"/>
      <c r="N865" s="312"/>
      <c r="O865" s="312"/>
    </row>
    <row r="866" spans="1:15" x14ac:dyDescent="0.35">
      <c r="A866" s="45"/>
      <c r="B866" s="312"/>
      <c r="C866" s="312"/>
      <c r="D866" s="315" t="str">
        <f>IFERROR(VLOOKUP(C866,'SEAFO Codes'!M862:N1312,2,FALSE), " ")</f>
        <v xml:space="preserve"> </v>
      </c>
      <c r="E866" s="312"/>
      <c r="F866" s="312"/>
      <c r="G866" s="312"/>
      <c r="H866" s="312"/>
      <c r="I866" s="312"/>
      <c r="J866" s="312"/>
      <c r="K866" s="312"/>
      <c r="L866" s="312"/>
      <c r="M866" s="312"/>
      <c r="N866" s="312"/>
      <c r="O866" s="312"/>
    </row>
    <row r="867" spans="1:15" x14ac:dyDescent="0.35">
      <c r="A867" s="45"/>
      <c r="B867" s="312"/>
      <c r="C867" s="312"/>
      <c r="D867" s="315" t="str">
        <f>IFERROR(VLOOKUP(C867,'SEAFO Codes'!M863:N1313,2,FALSE), " ")</f>
        <v xml:space="preserve"> </v>
      </c>
      <c r="E867" s="312"/>
      <c r="F867" s="312"/>
      <c r="G867" s="312"/>
      <c r="H867" s="312"/>
      <c r="I867" s="312"/>
      <c r="J867" s="312"/>
      <c r="K867" s="312"/>
      <c r="L867" s="312"/>
      <c r="M867" s="312"/>
      <c r="N867" s="312"/>
      <c r="O867" s="312"/>
    </row>
    <row r="868" spans="1:15" x14ac:dyDescent="0.35">
      <c r="A868" s="45"/>
      <c r="B868" s="312"/>
      <c r="C868" s="312"/>
      <c r="D868" s="315" t="str">
        <f>IFERROR(VLOOKUP(C868,'SEAFO Codes'!M864:N1314,2,FALSE), " ")</f>
        <v xml:space="preserve"> </v>
      </c>
      <c r="E868" s="312"/>
      <c r="F868" s="312"/>
      <c r="G868" s="312"/>
      <c r="H868" s="312"/>
      <c r="I868" s="312"/>
      <c r="J868" s="312"/>
      <c r="K868" s="312"/>
      <c r="L868" s="312"/>
      <c r="M868" s="312"/>
      <c r="N868" s="312"/>
      <c r="O868" s="312"/>
    </row>
    <row r="869" spans="1:15" x14ac:dyDescent="0.35">
      <c r="A869" s="45"/>
      <c r="B869" s="312"/>
      <c r="C869" s="312"/>
      <c r="D869" s="315" t="str">
        <f>IFERROR(VLOOKUP(C869,'SEAFO Codes'!M865:N1315,2,FALSE), " ")</f>
        <v xml:space="preserve"> </v>
      </c>
      <c r="E869" s="312"/>
      <c r="F869" s="312"/>
      <c r="G869" s="312"/>
      <c r="H869" s="312"/>
      <c r="I869" s="312"/>
      <c r="J869" s="312"/>
      <c r="K869" s="312"/>
      <c r="L869" s="312"/>
      <c r="M869" s="312"/>
      <c r="N869" s="312"/>
      <c r="O869" s="312"/>
    </row>
    <row r="870" spans="1:15" x14ac:dyDescent="0.35">
      <c r="A870" s="45"/>
      <c r="B870" s="312"/>
      <c r="C870" s="312"/>
      <c r="D870" s="315" t="str">
        <f>IFERROR(VLOOKUP(C870,'SEAFO Codes'!M866:N1316,2,FALSE), " ")</f>
        <v xml:space="preserve"> </v>
      </c>
      <c r="E870" s="312"/>
      <c r="F870" s="312"/>
      <c r="G870" s="312"/>
      <c r="H870" s="312"/>
      <c r="I870" s="312"/>
      <c r="J870" s="312"/>
      <c r="K870" s="312"/>
      <c r="L870" s="312"/>
      <c r="M870" s="312"/>
      <c r="N870" s="312"/>
      <c r="O870" s="312"/>
    </row>
    <row r="871" spans="1:15" x14ac:dyDescent="0.35">
      <c r="A871" s="45"/>
      <c r="B871" s="312"/>
      <c r="C871" s="312"/>
      <c r="D871" s="315" t="str">
        <f>IFERROR(VLOOKUP(C871,'SEAFO Codes'!M867:N1317,2,FALSE), " ")</f>
        <v xml:space="preserve"> </v>
      </c>
      <c r="E871" s="312"/>
      <c r="F871" s="312"/>
      <c r="G871" s="312"/>
      <c r="H871" s="312"/>
      <c r="I871" s="312"/>
      <c r="J871" s="312"/>
      <c r="K871" s="312"/>
      <c r="L871" s="312"/>
      <c r="M871" s="312"/>
      <c r="N871" s="312"/>
      <c r="O871" s="312"/>
    </row>
    <row r="872" spans="1:15" x14ac:dyDescent="0.35">
      <c r="A872" s="45"/>
      <c r="B872" s="312"/>
      <c r="C872" s="312"/>
      <c r="D872" s="315" t="str">
        <f>IFERROR(VLOOKUP(C872,'SEAFO Codes'!M868:N1318,2,FALSE), " ")</f>
        <v xml:space="preserve"> </v>
      </c>
      <c r="E872" s="312"/>
      <c r="F872" s="312"/>
      <c r="G872" s="312"/>
      <c r="H872" s="312"/>
      <c r="I872" s="312"/>
      <c r="J872" s="312"/>
      <c r="K872" s="312"/>
      <c r="L872" s="312"/>
      <c r="M872" s="312"/>
      <c r="N872" s="312"/>
      <c r="O872" s="312"/>
    </row>
    <row r="873" spans="1:15" x14ac:dyDescent="0.35">
      <c r="A873" s="45"/>
      <c r="B873" s="312"/>
      <c r="C873" s="312"/>
      <c r="D873" s="315" t="str">
        <f>IFERROR(VLOOKUP(C873,'SEAFO Codes'!M869:N1319,2,FALSE), " ")</f>
        <v xml:space="preserve"> </v>
      </c>
      <c r="E873" s="312"/>
      <c r="F873" s="312"/>
      <c r="G873" s="312"/>
      <c r="H873" s="312"/>
      <c r="I873" s="312"/>
      <c r="J873" s="312"/>
      <c r="K873" s="312"/>
      <c r="L873" s="312"/>
      <c r="M873" s="312"/>
      <c r="N873" s="312"/>
      <c r="O873" s="312"/>
    </row>
    <row r="874" spans="1:15" x14ac:dyDescent="0.35">
      <c r="A874" s="45"/>
      <c r="B874" s="312"/>
      <c r="C874" s="312"/>
      <c r="D874" s="315" t="str">
        <f>IFERROR(VLOOKUP(C874,'SEAFO Codes'!M870:N1320,2,FALSE), " ")</f>
        <v xml:space="preserve"> </v>
      </c>
      <c r="E874" s="312"/>
      <c r="F874" s="312"/>
      <c r="G874" s="312"/>
      <c r="H874" s="312"/>
      <c r="I874" s="312"/>
      <c r="J874" s="312"/>
      <c r="K874" s="312"/>
      <c r="L874" s="312"/>
      <c r="M874" s="312"/>
      <c r="N874" s="312"/>
      <c r="O874" s="312"/>
    </row>
    <row r="875" spans="1:15" x14ac:dyDescent="0.35">
      <c r="A875" s="45"/>
      <c r="B875" s="312"/>
      <c r="C875" s="312"/>
      <c r="D875" s="315" t="str">
        <f>IFERROR(VLOOKUP(C875,'SEAFO Codes'!M871:N1321,2,FALSE), " ")</f>
        <v xml:space="preserve"> </v>
      </c>
      <c r="E875" s="312"/>
      <c r="F875" s="312"/>
      <c r="G875" s="312"/>
      <c r="H875" s="312"/>
      <c r="I875" s="312"/>
      <c r="J875" s="312"/>
      <c r="K875" s="312"/>
      <c r="L875" s="312"/>
      <c r="M875" s="312"/>
      <c r="N875" s="312"/>
      <c r="O875" s="312"/>
    </row>
    <row r="876" spans="1:15" x14ac:dyDescent="0.35">
      <c r="A876" s="45"/>
      <c r="B876" s="312"/>
      <c r="C876" s="312"/>
      <c r="D876" s="315" t="str">
        <f>IFERROR(VLOOKUP(C876,'SEAFO Codes'!M872:N1322,2,FALSE), " ")</f>
        <v xml:space="preserve"> </v>
      </c>
      <c r="E876" s="312"/>
      <c r="F876" s="312"/>
      <c r="G876" s="312"/>
      <c r="H876" s="312"/>
      <c r="I876" s="312"/>
      <c r="J876" s="312"/>
      <c r="K876" s="312"/>
      <c r="L876" s="312"/>
      <c r="M876" s="312"/>
      <c r="N876" s="312"/>
      <c r="O876" s="312"/>
    </row>
    <row r="877" spans="1:15" x14ac:dyDescent="0.35">
      <c r="A877" s="45"/>
      <c r="B877" s="312"/>
      <c r="C877" s="312"/>
      <c r="D877" s="315" t="str">
        <f>IFERROR(VLOOKUP(C877,'SEAFO Codes'!M873:N1323,2,FALSE), " ")</f>
        <v xml:space="preserve"> </v>
      </c>
      <c r="E877" s="312"/>
      <c r="F877" s="312"/>
      <c r="G877" s="312"/>
      <c r="H877" s="312"/>
      <c r="I877" s="312"/>
      <c r="J877" s="312"/>
      <c r="K877" s="312"/>
      <c r="L877" s="312"/>
      <c r="M877" s="312"/>
      <c r="N877" s="312"/>
      <c r="O877" s="312"/>
    </row>
    <row r="878" spans="1:15" x14ac:dyDescent="0.35">
      <c r="A878" s="45"/>
      <c r="B878" s="312"/>
      <c r="C878" s="312"/>
      <c r="D878" s="315" t="str">
        <f>IFERROR(VLOOKUP(C878,'SEAFO Codes'!M874:N1324,2,FALSE), " ")</f>
        <v xml:space="preserve"> </v>
      </c>
      <c r="E878" s="312"/>
      <c r="F878" s="312"/>
      <c r="G878" s="312"/>
      <c r="H878" s="312"/>
      <c r="I878" s="312"/>
      <c r="J878" s="312"/>
      <c r="K878" s="312"/>
      <c r="L878" s="312"/>
      <c r="M878" s="312"/>
      <c r="N878" s="312"/>
      <c r="O878" s="312"/>
    </row>
    <row r="879" spans="1:15" x14ac:dyDescent="0.35">
      <c r="A879" s="45"/>
      <c r="B879" s="312"/>
      <c r="C879" s="312"/>
      <c r="D879" s="315" t="str">
        <f>IFERROR(VLOOKUP(C879,'SEAFO Codes'!M875:N1325,2,FALSE), " ")</f>
        <v xml:space="preserve"> </v>
      </c>
      <c r="E879" s="312"/>
      <c r="F879" s="312"/>
      <c r="G879" s="312"/>
      <c r="H879" s="312"/>
      <c r="I879" s="312"/>
      <c r="J879" s="312"/>
      <c r="K879" s="312"/>
      <c r="L879" s="312"/>
      <c r="M879" s="312"/>
      <c r="N879" s="312"/>
      <c r="O879" s="312"/>
    </row>
    <row r="880" spans="1:15" x14ac:dyDescent="0.35">
      <c r="A880" s="45"/>
      <c r="B880" s="312"/>
      <c r="C880" s="312"/>
      <c r="D880" s="315" t="str">
        <f>IFERROR(VLOOKUP(C880,'SEAFO Codes'!M876:N1326,2,FALSE), " ")</f>
        <v xml:space="preserve"> </v>
      </c>
      <c r="E880" s="312"/>
      <c r="F880" s="312"/>
      <c r="G880" s="312"/>
      <c r="H880" s="312"/>
      <c r="I880" s="312"/>
      <c r="J880" s="312"/>
      <c r="K880" s="312"/>
      <c r="L880" s="312"/>
      <c r="M880" s="312"/>
      <c r="N880" s="312"/>
      <c r="O880" s="312"/>
    </row>
    <row r="881" spans="1:15" x14ac:dyDescent="0.35">
      <c r="A881" s="45"/>
      <c r="B881" s="312"/>
      <c r="C881" s="312"/>
      <c r="D881" s="315" t="str">
        <f>IFERROR(VLOOKUP(C881,'SEAFO Codes'!M877:N1327,2,FALSE), " ")</f>
        <v xml:space="preserve"> </v>
      </c>
      <c r="E881" s="312"/>
      <c r="F881" s="312"/>
      <c r="G881" s="312"/>
      <c r="H881" s="312"/>
      <c r="I881" s="312"/>
      <c r="J881" s="312"/>
      <c r="K881" s="312"/>
      <c r="L881" s="312"/>
      <c r="M881" s="312"/>
      <c r="N881" s="312"/>
      <c r="O881" s="312"/>
    </row>
    <row r="882" spans="1:15" x14ac:dyDescent="0.35">
      <c r="A882" s="45"/>
      <c r="B882" s="312"/>
      <c r="C882" s="312"/>
      <c r="D882" s="315" t="str">
        <f>IFERROR(VLOOKUP(C882,'SEAFO Codes'!M878:N1328,2,FALSE), " ")</f>
        <v xml:space="preserve"> </v>
      </c>
      <c r="E882" s="312"/>
      <c r="F882" s="312"/>
      <c r="G882" s="312"/>
      <c r="H882" s="312"/>
      <c r="I882" s="312"/>
      <c r="J882" s="312"/>
      <c r="K882" s="312"/>
      <c r="L882" s="312"/>
      <c r="M882" s="312"/>
      <c r="N882" s="312"/>
      <c r="O882" s="312"/>
    </row>
    <row r="883" spans="1:15" x14ac:dyDescent="0.35">
      <c r="A883" s="45"/>
      <c r="B883" s="312"/>
      <c r="C883" s="312"/>
      <c r="D883" s="315" t="str">
        <f>IFERROR(VLOOKUP(C883,'SEAFO Codes'!M879:N1329,2,FALSE), " ")</f>
        <v xml:space="preserve"> </v>
      </c>
      <c r="E883" s="312"/>
      <c r="F883" s="312"/>
      <c r="G883" s="312"/>
      <c r="H883" s="312"/>
      <c r="I883" s="312"/>
      <c r="J883" s="312"/>
      <c r="K883" s="312"/>
      <c r="L883" s="312"/>
      <c r="M883" s="312"/>
      <c r="N883" s="312"/>
      <c r="O883" s="312"/>
    </row>
    <row r="884" spans="1:15" x14ac:dyDescent="0.35">
      <c r="A884" s="45"/>
      <c r="B884" s="312"/>
      <c r="C884" s="312"/>
      <c r="D884" s="315" t="str">
        <f>IFERROR(VLOOKUP(C884,'SEAFO Codes'!M880:N1330,2,FALSE), " ")</f>
        <v xml:space="preserve"> </v>
      </c>
      <c r="E884" s="312"/>
      <c r="F884" s="312"/>
      <c r="G884" s="312"/>
      <c r="H884" s="312"/>
      <c r="I884" s="312"/>
      <c r="J884" s="312"/>
      <c r="K884" s="312"/>
      <c r="L884" s="312"/>
      <c r="M884" s="312"/>
      <c r="N884" s="312"/>
      <c r="O884" s="312"/>
    </row>
    <row r="885" spans="1:15" x14ac:dyDescent="0.35">
      <c r="A885" s="45"/>
      <c r="B885" s="312"/>
      <c r="C885" s="312"/>
      <c r="D885" s="315" t="str">
        <f>IFERROR(VLOOKUP(C885,'SEAFO Codes'!M881:N1331,2,FALSE), " ")</f>
        <v xml:space="preserve"> </v>
      </c>
      <c r="E885" s="312"/>
      <c r="F885" s="312"/>
      <c r="G885" s="312"/>
      <c r="H885" s="312"/>
      <c r="I885" s="312"/>
      <c r="J885" s="312"/>
      <c r="K885" s="312"/>
      <c r="L885" s="312"/>
      <c r="M885" s="312"/>
      <c r="N885" s="312"/>
      <c r="O885" s="312"/>
    </row>
    <row r="886" spans="1:15" x14ac:dyDescent="0.35">
      <c r="A886" s="45"/>
      <c r="B886" s="312"/>
      <c r="C886" s="312"/>
      <c r="D886" s="315" t="str">
        <f>IFERROR(VLOOKUP(C886,'SEAFO Codes'!M882:N1332,2,FALSE), " ")</f>
        <v xml:space="preserve"> </v>
      </c>
      <c r="E886" s="312"/>
      <c r="F886" s="312"/>
      <c r="G886" s="312"/>
      <c r="H886" s="312"/>
      <c r="I886" s="312"/>
      <c r="J886" s="312"/>
      <c r="K886" s="312"/>
      <c r="L886" s="312"/>
      <c r="M886" s="312"/>
      <c r="N886" s="312"/>
      <c r="O886" s="312"/>
    </row>
    <row r="887" spans="1:15" x14ac:dyDescent="0.35">
      <c r="A887" s="45"/>
      <c r="B887" s="312"/>
      <c r="C887" s="312"/>
      <c r="D887" s="315" t="str">
        <f>IFERROR(VLOOKUP(C887,'SEAFO Codes'!M883:N1333,2,FALSE), " ")</f>
        <v xml:space="preserve"> </v>
      </c>
      <c r="E887" s="312"/>
      <c r="F887" s="312"/>
      <c r="G887" s="312"/>
      <c r="H887" s="312"/>
      <c r="I887" s="312"/>
      <c r="J887" s="312"/>
      <c r="K887" s="312"/>
      <c r="L887" s="312"/>
      <c r="M887" s="312"/>
      <c r="N887" s="312"/>
      <c r="O887" s="312"/>
    </row>
    <row r="888" spans="1:15" x14ac:dyDescent="0.35">
      <c r="A888" s="45"/>
      <c r="B888" s="312"/>
      <c r="C888" s="312"/>
      <c r="D888" s="315" t="str">
        <f>IFERROR(VLOOKUP(C888,'SEAFO Codes'!M884:N1334,2,FALSE), " ")</f>
        <v xml:space="preserve"> </v>
      </c>
      <c r="E888" s="312"/>
      <c r="F888" s="312"/>
      <c r="G888" s="312"/>
      <c r="H888" s="312"/>
      <c r="I888" s="312"/>
      <c r="J888" s="312"/>
      <c r="K888" s="312"/>
      <c r="L888" s="312"/>
      <c r="M888" s="312"/>
      <c r="N888" s="312"/>
      <c r="O888" s="312"/>
    </row>
    <row r="889" spans="1:15" x14ac:dyDescent="0.35">
      <c r="A889" s="45"/>
      <c r="B889" s="312"/>
      <c r="C889" s="312"/>
      <c r="D889" s="315" t="str">
        <f>IFERROR(VLOOKUP(C889,'SEAFO Codes'!M885:N1335,2,FALSE), " ")</f>
        <v xml:space="preserve"> </v>
      </c>
      <c r="E889" s="312"/>
      <c r="F889" s="312"/>
      <c r="G889" s="312"/>
      <c r="H889" s="312"/>
      <c r="I889" s="312"/>
      <c r="J889" s="312"/>
      <c r="K889" s="312"/>
      <c r="L889" s="312"/>
      <c r="M889" s="312"/>
      <c r="N889" s="312"/>
      <c r="O889" s="312"/>
    </row>
    <row r="890" spans="1:15" x14ac:dyDescent="0.35">
      <c r="A890" s="45"/>
      <c r="B890" s="312"/>
      <c r="C890" s="312"/>
      <c r="D890" s="315" t="str">
        <f>IFERROR(VLOOKUP(C890,'SEAFO Codes'!M886:N1336,2,FALSE), " ")</f>
        <v xml:space="preserve"> </v>
      </c>
      <c r="E890" s="312"/>
      <c r="F890" s="312"/>
      <c r="G890" s="312"/>
      <c r="H890" s="312"/>
      <c r="I890" s="312"/>
      <c r="J890" s="312"/>
      <c r="K890" s="312"/>
      <c r="L890" s="312"/>
      <c r="M890" s="312"/>
      <c r="N890" s="312"/>
      <c r="O890" s="312"/>
    </row>
    <row r="891" spans="1:15" x14ac:dyDescent="0.35">
      <c r="A891" s="45"/>
      <c r="B891" s="312"/>
      <c r="C891" s="312"/>
      <c r="D891" s="315" t="str">
        <f>IFERROR(VLOOKUP(C891,'SEAFO Codes'!M887:N1337,2,FALSE), " ")</f>
        <v xml:space="preserve"> </v>
      </c>
      <c r="E891" s="312"/>
      <c r="F891" s="312"/>
      <c r="G891" s="312"/>
      <c r="H891" s="312"/>
      <c r="I891" s="312"/>
      <c r="J891" s="312"/>
      <c r="K891" s="312"/>
      <c r="L891" s="312"/>
      <c r="M891" s="312"/>
      <c r="N891" s="312"/>
      <c r="O891" s="312"/>
    </row>
    <row r="892" spans="1:15" x14ac:dyDescent="0.35">
      <c r="A892" s="45"/>
      <c r="B892" s="312"/>
      <c r="C892" s="312"/>
      <c r="D892" s="315" t="str">
        <f>IFERROR(VLOOKUP(C892,'SEAFO Codes'!M888:N1338,2,FALSE), " ")</f>
        <v xml:space="preserve"> </v>
      </c>
      <c r="E892" s="312"/>
      <c r="F892" s="312"/>
      <c r="G892" s="312"/>
      <c r="H892" s="312"/>
      <c r="I892" s="312"/>
      <c r="J892" s="312"/>
      <c r="K892" s="312"/>
      <c r="L892" s="312"/>
      <c r="M892" s="312"/>
      <c r="N892" s="312"/>
      <c r="O892" s="312"/>
    </row>
    <row r="893" spans="1:15" x14ac:dyDescent="0.35">
      <c r="A893" s="45"/>
      <c r="B893" s="312"/>
      <c r="C893" s="312"/>
      <c r="D893" s="315" t="str">
        <f>IFERROR(VLOOKUP(C893,'SEAFO Codes'!M889:N1339,2,FALSE), " ")</f>
        <v xml:space="preserve"> </v>
      </c>
      <c r="E893" s="312"/>
      <c r="F893" s="312"/>
      <c r="G893" s="312"/>
      <c r="H893" s="312"/>
      <c r="I893" s="312"/>
      <c r="J893" s="312"/>
      <c r="K893" s="312"/>
      <c r="L893" s="312"/>
      <c r="M893" s="312"/>
      <c r="N893" s="312"/>
      <c r="O893" s="312"/>
    </row>
    <row r="894" spans="1:15" x14ac:dyDescent="0.35">
      <c r="A894" s="45"/>
      <c r="B894" s="312"/>
      <c r="C894" s="312"/>
      <c r="D894" s="315" t="str">
        <f>IFERROR(VLOOKUP(C894,'SEAFO Codes'!M890:N1340,2,FALSE), " ")</f>
        <v xml:space="preserve"> </v>
      </c>
      <c r="E894" s="312"/>
      <c r="F894" s="312"/>
      <c r="G894" s="312"/>
      <c r="H894" s="312"/>
      <c r="I894" s="312"/>
      <c r="J894" s="312"/>
      <c r="K894" s="312"/>
      <c r="L894" s="312"/>
      <c r="M894" s="312"/>
      <c r="N894" s="312"/>
      <c r="O894" s="312"/>
    </row>
    <row r="895" spans="1:15" x14ac:dyDescent="0.35">
      <c r="A895" s="45"/>
      <c r="B895" s="312"/>
      <c r="C895" s="312"/>
      <c r="D895" s="315" t="str">
        <f>IFERROR(VLOOKUP(C895,'SEAFO Codes'!M891:N1341,2,FALSE), " ")</f>
        <v xml:space="preserve"> </v>
      </c>
      <c r="E895" s="312"/>
      <c r="F895" s="312"/>
      <c r="G895" s="312"/>
      <c r="H895" s="312"/>
      <c r="I895" s="312"/>
      <c r="J895" s="312"/>
      <c r="K895" s="312"/>
      <c r="L895" s="312"/>
      <c r="M895" s="312"/>
      <c r="N895" s="312"/>
      <c r="O895" s="312"/>
    </row>
    <row r="896" spans="1:15" x14ac:dyDescent="0.35">
      <c r="A896" s="45"/>
      <c r="B896" s="312"/>
      <c r="C896" s="312"/>
      <c r="D896" s="315" t="str">
        <f>IFERROR(VLOOKUP(C896,'SEAFO Codes'!M892:N1342,2,FALSE), " ")</f>
        <v xml:space="preserve"> </v>
      </c>
      <c r="E896" s="312"/>
      <c r="F896" s="312"/>
      <c r="G896" s="312"/>
      <c r="H896" s="312"/>
      <c r="I896" s="312"/>
      <c r="J896" s="312"/>
      <c r="K896" s="312"/>
      <c r="L896" s="312"/>
      <c r="M896" s="312"/>
      <c r="N896" s="312"/>
      <c r="O896" s="312"/>
    </row>
    <row r="897" spans="1:15" x14ac:dyDescent="0.35">
      <c r="A897" s="45"/>
      <c r="B897" s="312"/>
      <c r="C897" s="312"/>
      <c r="D897" s="315" t="str">
        <f>IFERROR(VLOOKUP(C897,'SEAFO Codes'!M893:N1343,2,FALSE), " ")</f>
        <v xml:space="preserve"> </v>
      </c>
      <c r="E897" s="312"/>
      <c r="F897" s="312"/>
      <c r="G897" s="312"/>
      <c r="H897" s="312"/>
      <c r="I897" s="312"/>
      <c r="J897" s="312"/>
      <c r="K897" s="312"/>
      <c r="L897" s="312"/>
      <c r="M897" s="312"/>
      <c r="N897" s="312"/>
      <c r="O897" s="312"/>
    </row>
    <row r="898" spans="1:15" x14ac:dyDescent="0.35">
      <c r="A898" s="45"/>
      <c r="B898" s="312"/>
      <c r="C898" s="312"/>
      <c r="D898" s="315" t="str">
        <f>IFERROR(VLOOKUP(C898,'SEAFO Codes'!M894:N1344,2,FALSE), " ")</f>
        <v xml:space="preserve"> </v>
      </c>
      <c r="E898" s="312"/>
      <c r="F898" s="312"/>
      <c r="G898" s="312"/>
      <c r="H898" s="312"/>
      <c r="I898" s="312"/>
      <c r="J898" s="312"/>
      <c r="K898" s="312"/>
      <c r="L898" s="312"/>
      <c r="M898" s="312"/>
      <c r="N898" s="312"/>
      <c r="O898" s="312"/>
    </row>
    <row r="899" spans="1:15" x14ac:dyDescent="0.35">
      <c r="A899" s="45"/>
      <c r="B899" s="312"/>
      <c r="C899" s="312"/>
      <c r="D899" s="315" t="str">
        <f>IFERROR(VLOOKUP(C899,'SEAFO Codes'!M895:N1345,2,FALSE), " ")</f>
        <v xml:space="preserve"> </v>
      </c>
      <c r="E899" s="312"/>
      <c r="F899" s="312"/>
      <c r="G899" s="312"/>
      <c r="H899" s="312"/>
      <c r="I899" s="312"/>
      <c r="J899" s="312"/>
      <c r="K899" s="312"/>
      <c r="L899" s="312"/>
      <c r="M899" s="312"/>
      <c r="N899" s="312"/>
      <c r="O899" s="312"/>
    </row>
    <row r="900" spans="1:15" x14ac:dyDescent="0.35">
      <c r="A900" s="45"/>
      <c r="B900" s="312"/>
      <c r="C900" s="312"/>
      <c r="D900" s="315" t="str">
        <f>IFERROR(VLOOKUP(C900,'SEAFO Codes'!M896:N1346,2,FALSE), " ")</f>
        <v xml:space="preserve"> </v>
      </c>
      <c r="E900" s="312"/>
      <c r="F900" s="312"/>
      <c r="G900" s="312"/>
      <c r="H900" s="312"/>
      <c r="I900" s="312"/>
      <c r="J900" s="312"/>
      <c r="K900" s="312"/>
      <c r="L900" s="312"/>
      <c r="M900" s="312"/>
      <c r="N900" s="312"/>
      <c r="O900" s="312"/>
    </row>
    <row r="901" spans="1:15" x14ac:dyDescent="0.35">
      <c r="A901" s="45"/>
      <c r="B901" s="312"/>
      <c r="C901" s="312"/>
      <c r="D901" s="315" t="str">
        <f>IFERROR(VLOOKUP(C901,'SEAFO Codes'!M897:N1347,2,FALSE), " ")</f>
        <v xml:space="preserve"> </v>
      </c>
      <c r="E901" s="312"/>
      <c r="F901" s="312"/>
      <c r="G901" s="312"/>
      <c r="H901" s="312"/>
      <c r="I901" s="312"/>
      <c r="J901" s="312"/>
      <c r="K901" s="312"/>
      <c r="L901" s="312"/>
      <c r="M901" s="312"/>
      <c r="N901" s="312"/>
      <c r="O901" s="312"/>
    </row>
    <row r="902" spans="1:15" x14ac:dyDescent="0.35">
      <c r="A902" s="45"/>
      <c r="B902" s="312"/>
      <c r="C902" s="312"/>
      <c r="D902" s="315" t="str">
        <f>IFERROR(VLOOKUP(C902,'SEAFO Codes'!M898:N1348,2,FALSE), " ")</f>
        <v xml:space="preserve"> </v>
      </c>
      <c r="E902" s="312"/>
      <c r="F902" s="312"/>
      <c r="G902" s="312"/>
      <c r="H902" s="312"/>
      <c r="I902" s="312"/>
      <c r="J902" s="312"/>
      <c r="K902" s="312"/>
      <c r="L902" s="312"/>
      <c r="M902" s="312"/>
      <c r="N902" s="312"/>
      <c r="O902" s="312"/>
    </row>
    <row r="903" spans="1:15" x14ac:dyDescent="0.35">
      <c r="A903" s="45"/>
      <c r="B903" s="312"/>
      <c r="C903" s="312"/>
      <c r="D903" s="315" t="str">
        <f>IFERROR(VLOOKUP(C903,'SEAFO Codes'!M899:N1349,2,FALSE), " ")</f>
        <v xml:space="preserve"> </v>
      </c>
      <c r="E903" s="312"/>
      <c r="F903" s="312"/>
      <c r="G903" s="312"/>
      <c r="H903" s="312"/>
      <c r="I903" s="312"/>
      <c r="J903" s="312"/>
      <c r="K903" s="312"/>
      <c r="L903" s="312"/>
      <c r="M903" s="312"/>
      <c r="N903" s="312"/>
      <c r="O903" s="312"/>
    </row>
    <row r="904" spans="1:15" x14ac:dyDescent="0.35">
      <c r="A904" s="45"/>
      <c r="B904" s="312"/>
      <c r="C904" s="312"/>
      <c r="D904" s="315" t="str">
        <f>IFERROR(VLOOKUP(C904,'SEAFO Codes'!M900:N1350,2,FALSE), " ")</f>
        <v xml:space="preserve"> </v>
      </c>
      <c r="E904" s="312"/>
      <c r="F904" s="312"/>
      <c r="G904" s="312"/>
      <c r="H904" s="312"/>
      <c r="I904" s="312"/>
      <c r="J904" s="312"/>
      <c r="K904" s="312"/>
      <c r="L904" s="312"/>
      <c r="M904" s="312"/>
      <c r="N904" s="312"/>
      <c r="O904" s="312"/>
    </row>
    <row r="905" spans="1:15" x14ac:dyDescent="0.35">
      <c r="A905" s="45"/>
      <c r="B905" s="312"/>
      <c r="C905" s="312"/>
      <c r="D905" s="315" t="str">
        <f>IFERROR(VLOOKUP(C905,'SEAFO Codes'!M901:N1351,2,FALSE), " ")</f>
        <v xml:space="preserve"> </v>
      </c>
      <c r="E905" s="312"/>
      <c r="F905" s="312"/>
      <c r="G905" s="312"/>
      <c r="H905" s="312"/>
      <c r="I905" s="312"/>
      <c r="J905" s="312"/>
      <c r="K905" s="312"/>
      <c r="L905" s="312"/>
      <c r="M905" s="312"/>
      <c r="N905" s="312"/>
      <c r="O905" s="312"/>
    </row>
    <row r="906" spans="1:15" x14ac:dyDescent="0.35">
      <c r="A906" s="45"/>
      <c r="B906" s="312"/>
      <c r="C906" s="312"/>
      <c r="D906" s="315" t="str">
        <f>IFERROR(VLOOKUP(C906,'SEAFO Codes'!M902:N1352,2,FALSE), " ")</f>
        <v xml:space="preserve"> </v>
      </c>
      <c r="E906" s="312"/>
      <c r="F906" s="312"/>
      <c r="G906" s="312"/>
      <c r="H906" s="312"/>
      <c r="I906" s="312"/>
      <c r="J906" s="312"/>
      <c r="K906" s="312"/>
      <c r="L906" s="312"/>
      <c r="M906" s="312"/>
      <c r="N906" s="312"/>
      <c r="O906" s="312"/>
    </row>
    <row r="907" spans="1:15" x14ac:dyDescent="0.35">
      <c r="A907" s="45"/>
      <c r="B907" s="312"/>
      <c r="C907" s="312"/>
      <c r="D907" s="315" t="str">
        <f>IFERROR(VLOOKUP(C907,'SEAFO Codes'!M903:N1353,2,FALSE), " ")</f>
        <v xml:space="preserve"> </v>
      </c>
      <c r="E907" s="312"/>
      <c r="F907" s="312"/>
      <c r="G907" s="312"/>
      <c r="H907" s="312"/>
      <c r="I907" s="312"/>
      <c r="J907" s="312"/>
      <c r="K907" s="312"/>
      <c r="L907" s="312"/>
      <c r="M907" s="312"/>
      <c r="N907" s="312"/>
      <c r="O907" s="312"/>
    </row>
    <row r="908" spans="1:15" x14ac:dyDescent="0.35">
      <c r="A908" s="45"/>
      <c r="B908" s="312"/>
      <c r="C908" s="312"/>
      <c r="D908" s="315" t="str">
        <f>IFERROR(VLOOKUP(C908,'SEAFO Codes'!M904:N1354,2,FALSE), " ")</f>
        <v xml:space="preserve"> </v>
      </c>
      <c r="E908" s="312"/>
      <c r="F908" s="312"/>
      <c r="G908" s="312"/>
      <c r="H908" s="312"/>
      <c r="I908" s="312"/>
      <c r="J908" s="312"/>
      <c r="K908" s="312"/>
      <c r="L908" s="312"/>
      <c r="M908" s="312"/>
      <c r="N908" s="312"/>
      <c r="O908" s="312"/>
    </row>
    <row r="909" spans="1:15" x14ac:dyDescent="0.35">
      <c r="A909" s="45"/>
      <c r="B909" s="312"/>
      <c r="C909" s="312"/>
      <c r="D909" s="315" t="str">
        <f>IFERROR(VLOOKUP(C909,'SEAFO Codes'!M905:N1355,2,FALSE), " ")</f>
        <v xml:space="preserve"> </v>
      </c>
      <c r="E909" s="312"/>
      <c r="F909" s="312"/>
      <c r="G909" s="312"/>
      <c r="H909" s="312"/>
      <c r="I909" s="312"/>
      <c r="J909" s="312"/>
      <c r="K909" s="312"/>
      <c r="L909" s="312"/>
      <c r="M909" s="312"/>
      <c r="N909" s="312"/>
      <c r="O909" s="312"/>
    </row>
    <row r="910" spans="1:15" x14ac:dyDescent="0.35">
      <c r="A910" s="45"/>
      <c r="B910" s="312"/>
      <c r="C910" s="312"/>
      <c r="D910" s="315" t="str">
        <f>IFERROR(VLOOKUP(C910,'SEAFO Codes'!M906:N1356,2,FALSE), " ")</f>
        <v xml:space="preserve"> </v>
      </c>
      <c r="E910" s="312"/>
      <c r="F910" s="312"/>
      <c r="G910" s="312"/>
      <c r="H910" s="312"/>
      <c r="I910" s="312"/>
      <c r="J910" s="312"/>
      <c r="K910" s="312"/>
      <c r="L910" s="312"/>
      <c r="M910" s="312"/>
      <c r="N910" s="312"/>
      <c r="O910" s="312"/>
    </row>
    <row r="911" spans="1:15" x14ac:dyDescent="0.35">
      <c r="A911" s="45"/>
      <c r="B911" s="312"/>
      <c r="C911" s="312"/>
      <c r="D911" s="315" t="str">
        <f>IFERROR(VLOOKUP(C911,'SEAFO Codes'!M907:N1357,2,FALSE), " ")</f>
        <v xml:space="preserve"> </v>
      </c>
      <c r="E911" s="312"/>
      <c r="F911" s="312"/>
      <c r="G911" s="312"/>
      <c r="H911" s="312"/>
      <c r="I911" s="312"/>
      <c r="J911" s="312"/>
      <c r="K911" s="312"/>
      <c r="L911" s="312"/>
      <c r="M911" s="312"/>
      <c r="N911" s="312"/>
      <c r="O911" s="312"/>
    </row>
    <row r="912" spans="1:15" x14ac:dyDescent="0.35">
      <c r="A912" s="45"/>
      <c r="B912" s="312"/>
      <c r="C912" s="312"/>
      <c r="D912" s="315" t="str">
        <f>IFERROR(VLOOKUP(C912,'SEAFO Codes'!M908:N1358,2,FALSE), " ")</f>
        <v xml:space="preserve"> </v>
      </c>
      <c r="E912" s="312"/>
      <c r="F912" s="312"/>
      <c r="G912" s="312"/>
      <c r="H912" s="312"/>
      <c r="I912" s="312"/>
      <c r="J912" s="312"/>
      <c r="K912" s="312"/>
      <c r="L912" s="312"/>
      <c r="M912" s="312"/>
      <c r="N912" s="312"/>
      <c r="O912" s="312"/>
    </row>
    <row r="913" spans="1:15" x14ac:dyDescent="0.35">
      <c r="A913" s="45"/>
      <c r="B913" s="312"/>
      <c r="C913" s="312"/>
      <c r="D913" s="315" t="str">
        <f>IFERROR(VLOOKUP(C913,'SEAFO Codes'!M909:N1359,2,FALSE), " ")</f>
        <v xml:space="preserve"> </v>
      </c>
      <c r="E913" s="312"/>
      <c r="F913" s="312"/>
      <c r="G913" s="312"/>
      <c r="H913" s="312"/>
      <c r="I913" s="312"/>
      <c r="J913" s="312"/>
      <c r="K913" s="312"/>
      <c r="L913" s="312"/>
      <c r="M913" s="312"/>
      <c r="N913" s="312"/>
      <c r="O913" s="312"/>
    </row>
    <row r="914" spans="1:15" x14ac:dyDescent="0.35">
      <c r="A914" s="45"/>
      <c r="B914" s="312"/>
      <c r="C914" s="312"/>
      <c r="D914" s="315" t="str">
        <f>IFERROR(VLOOKUP(C914,'SEAFO Codes'!M910:N1360,2,FALSE), " ")</f>
        <v xml:space="preserve"> </v>
      </c>
      <c r="E914" s="312"/>
      <c r="F914" s="312"/>
      <c r="G914" s="312"/>
      <c r="H914" s="312"/>
      <c r="I914" s="312"/>
      <c r="J914" s="312"/>
      <c r="K914" s="312"/>
      <c r="L914" s="312"/>
      <c r="M914" s="312"/>
      <c r="N914" s="312"/>
      <c r="O914" s="312"/>
    </row>
    <row r="915" spans="1:15" x14ac:dyDescent="0.35">
      <c r="A915" s="45"/>
      <c r="B915" s="312"/>
      <c r="C915" s="312"/>
      <c r="D915" s="315" t="str">
        <f>IFERROR(VLOOKUP(C915,'SEAFO Codes'!M911:N1361,2,FALSE), " ")</f>
        <v xml:space="preserve"> </v>
      </c>
      <c r="E915" s="312"/>
      <c r="F915" s="312"/>
      <c r="G915" s="312"/>
      <c r="H915" s="312"/>
      <c r="I915" s="312"/>
      <c r="J915" s="312"/>
      <c r="K915" s="312"/>
      <c r="L915" s="312"/>
      <c r="M915" s="312"/>
      <c r="N915" s="312"/>
      <c r="O915" s="312"/>
    </row>
    <row r="916" spans="1:15" x14ac:dyDescent="0.35">
      <c r="A916" s="45"/>
      <c r="B916" s="312"/>
      <c r="C916" s="312"/>
      <c r="D916" s="315" t="str">
        <f>IFERROR(VLOOKUP(C916,'SEAFO Codes'!M912:N1362,2,FALSE), " ")</f>
        <v xml:space="preserve"> </v>
      </c>
      <c r="E916" s="312"/>
      <c r="F916" s="312"/>
      <c r="G916" s="312"/>
      <c r="H916" s="312"/>
      <c r="I916" s="312"/>
      <c r="J916" s="312"/>
      <c r="K916" s="312"/>
      <c r="L916" s="312"/>
      <c r="M916" s="312"/>
      <c r="N916" s="312"/>
      <c r="O916" s="312"/>
    </row>
    <row r="917" spans="1:15" x14ac:dyDescent="0.35">
      <c r="A917" s="45"/>
      <c r="B917" s="312"/>
      <c r="C917" s="312"/>
      <c r="D917" s="315" t="str">
        <f>IFERROR(VLOOKUP(C917,'SEAFO Codes'!M913:N1363,2,FALSE), " ")</f>
        <v xml:space="preserve"> </v>
      </c>
      <c r="E917" s="312"/>
      <c r="F917" s="312"/>
      <c r="G917" s="312"/>
      <c r="H917" s="312"/>
      <c r="I917" s="312"/>
      <c r="J917" s="312"/>
      <c r="K917" s="312"/>
      <c r="L917" s="312"/>
      <c r="M917" s="312"/>
      <c r="N917" s="312"/>
      <c r="O917" s="312"/>
    </row>
    <row r="918" spans="1:15" x14ac:dyDescent="0.35">
      <c r="A918" s="45"/>
      <c r="B918" s="312"/>
      <c r="C918" s="312"/>
      <c r="D918" s="315" t="str">
        <f>IFERROR(VLOOKUP(C918,'SEAFO Codes'!M914:N1364,2,FALSE), " ")</f>
        <v xml:space="preserve"> </v>
      </c>
      <c r="E918" s="312"/>
      <c r="F918" s="312"/>
      <c r="G918" s="312"/>
      <c r="H918" s="312"/>
      <c r="I918" s="312"/>
      <c r="J918" s="312"/>
      <c r="K918" s="312"/>
      <c r="L918" s="312"/>
      <c r="M918" s="312"/>
      <c r="N918" s="312"/>
      <c r="O918" s="312"/>
    </row>
    <row r="919" spans="1:15" x14ac:dyDescent="0.35">
      <c r="A919" s="45"/>
      <c r="B919" s="312"/>
      <c r="C919" s="312"/>
      <c r="D919" s="315" t="str">
        <f>IFERROR(VLOOKUP(C919,'SEAFO Codes'!M915:N1365,2,FALSE), " ")</f>
        <v xml:space="preserve"> </v>
      </c>
      <c r="E919" s="312"/>
      <c r="F919" s="312"/>
      <c r="G919" s="312"/>
      <c r="H919" s="312"/>
      <c r="I919" s="312"/>
      <c r="J919" s="312"/>
      <c r="K919" s="312"/>
      <c r="L919" s="312"/>
      <c r="M919" s="312"/>
      <c r="N919" s="312"/>
      <c r="O919" s="312"/>
    </row>
    <row r="920" spans="1:15" x14ac:dyDescent="0.35">
      <c r="A920" s="45"/>
      <c r="B920" s="312"/>
      <c r="C920" s="312"/>
      <c r="D920" s="315" t="str">
        <f>IFERROR(VLOOKUP(C920,'SEAFO Codes'!M916:N1366,2,FALSE), " ")</f>
        <v xml:space="preserve"> </v>
      </c>
      <c r="E920" s="312"/>
      <c r="F920" s="312"/>
      <c r="G920" s="312"/>
      <c r="H920" s="312"/>
      <c r="I920" s="312"/>
      <c r="J920" s="312"/>
      <c r="K920" s="312"/>
      <c r="L920" s="312"/>
      <c r="M920" s="312"/>
      <c r="N920" s="312"/>
      <c r="O920" s="312"/>
    </row>
    <row r="921" spans="1:15" x14ac:dyDescent="0.35">
      <c r="A921" s="45"/>
      <c r="B921" s="312"/>
      <c r="C921" s="312"/>
      <c r="D921" s="315" t="str">
        <f>IFERROR(VLOOKUP(C921,'SEAFO Codes'!M917:N1367,2,FALSE), " ")</f>
        <v xml:space="preserve"> </v>
      </c>
      <c r="E921" s="312"/>
      <c r="F921" s="312"/>
      <c r="G921" s="312"/>
      <c r="H921" s="312"/>
      <c r="I921" s="312"/>
      <c r="J921" s="312"/>
      <c r="K921" s="312"/>
      <c r="L921" s="312"/>
      <c r="M921" s="312"/>
      <c r="N921" s="312"/>
      <c r="O921" s="312"/>
    </row>
    <row r="922" spans="1:15" x14ac:dyDescent="0.35">
      <c r="A922" s="45"/>
      <c r="B922" s="312"/>
      <c r="C922" s="312"/>
      <c r="D922" s="315" t="str">
        <f>IFERROR(VLOOKUP(C922,'SEAFO Codes'!M918:N1368,2,FALSE), " ")</f>
        <v xml:space="preserve"> </v>
      </c>
      <c r="E922" s="312"/>
      <c r="F922" s="312"/>
      <c r="G922" s="312"/>
      <c r="H922" s="312"/>
      <c r="I922" s="312"/>
      <c r="J922" s="312"/>
      <c r="K922" s="312"/>
      <c r="L922" s="312"/>
      <c r="M922" s="312"/>
      <c r="N922" s="312"/>
      <c r="O922" s="312"/>
    </row>
    <row r="923" spans="1:15" x14ac:dyDescent="0.35">
      <c r="A923" s="45"/>
      <c r="B923" s="312"/>
      <c r="C923" s="312"/>
      <c r="D923" s="315" t="str">
        <f>IFERROR(VLOOKUP(C923,'SEAFO Codes'!M919:N1369,2,FALSE), " ")</f>
        <v xml:space="preserve"> </v>
      </c>
      <c r="E923" s="312"/>
      <c r="F923" s="312"/>
      <c r="G923" s="312"/>
      <c r="H923" s="312"/>
      <c r="I923" s="312"/>
      <c r="J923" s="312"/>
      <c r="K923" s="312"/>
      <c r="L923" s="312"/>
      <c r="M923" s="312"/>
      <c r="N923" s="312"/>
      <c r="O923" s="312"/>
    </row>
    <row r="924" spans="1:15" x14ac:dyDescent="0.35">
      <c r="A924" s="45"/>
      <c r="B924" s="312"/>
      <c r="C924" s="312"/>
      <c r="D924" s="315" t="str">
        <f>IFERROR(VLOOKUP(C924,'SEAFO Codes'!M920:N1370,2,FALSE), " ")</f>
        <v xml:space="preserve"> </v>
      </c>
      <c r="E924" s="312"/>
      <c r="F924" s="312"/>
      <c r="G924" s="312"/>
      <c r="H924" s="312"/>
      <c r="I924" s="312"/>
      <c r="J924" s="312"/>
      <c r="K924" s="312"/>
      <c r="L924" s="312"/>
      <c r="M924" s="312"/>
      <c r="N924" s="312"/>
      <c r="O924" s="312"/>
    </row>
    <row r="925" spans="1:15" x14ac:dyDescent="0.35">
      <c r="A925" s="45"/>
      <c r="B925" s="312"/>
      <c r="C925" s="312"/>
      <c r="D925" s="315" t="str">
        <f>IFERROR(VLOOKUP(C925,'SEAFO Codes'!M921:N1371,2,FALSE), " ")</f>
        <v xml:space="preserve"> </v>
      </c>
      <c r="E925" s="312"/>
      <c r="F925" s="312"/>
      <c r="G925" s="312"/>
      <c r="H925" s="312"/>
      <c r="I925" s="312"/>
      <c r="J925" s="312"/>
      <c r="K925" s="312"/>
      <c r="L925" s="312"/>
      <c r="M925" s="312"/>
      <c r="N925" s="312"/>
      <c r="O925" s="312"/>
    </row>
    <row r="926" spans="1:15" x14ac:dyDescent="0.35">
      <c r="A926" s="45"/>
      <c r="B926" s="312"/>
      <c r="C926" s="312"/>
      <c r="D926" s="315" t="str">
        <f>IFERROR(VLOOKUP(C926,'SEAFO Codes'!M922:N1372,2,FALSE), " ")</f>
        <v xml:space="preserve"> </v>
      </c>
      <c r="E926" s="312"/>
      <c r="F926" s="312"/>
      <c r="G926" s="312"/>
      <c r="H926" s="312"/>
      <c r="I926" s="312"/>
      <c r="J926" s="312"/>
      <c r="K926" s="312"/>
      <c r="L926" s="312"/>
      <c r="M926" s="312"/>
      <c r="N926" s="312"/>
      <c r="O926" s="312"/>
    </row>
    <row r="927" spans="1:15" x14ac:dyDescent="0.35">
      <c r="A927" s="45"/>
      <c r="B927" s="312"/>
      <c r="C927" s="312"/>
      <c r="D927" s="315" t="str">
        <f>IFERROR(VLOOKUP(C927,'SEAFO Codes'!M923:N1373,2,FALSE), " ")</f>
        <v xml:space="preserve"> </v>
      </c>
      <c r="E927" s="312"/>
      <c r="F927" s="312"/>
      <c r="G927" s="312"/>
      <c r="H927" s="312"/>
      <c r="I927" s="312"/>
      <c r="J927" s="312"/>
      <c r="K927" s="312"/>
      <c r="L927" s="312"/>
      <c r="M927" s="312"/>
      <c r="N927" s="312"/>
      <c r="O927" s="312"/>
    </row>
    <row r="928" spans="1:15" x14ac:dyDescent="0.35">
      <c r="A928" s="45"/>
      <c r="B928" s="312"/>
      <c r="C928" s="312"/>
      <c r="D928" s="315" t="str">
        <f>IFERROR(VLOOKUP(C928,'SEAFO Codes'!M924:N1374,2,FALSE), " ")</f>
        <v xml:space="preserve"> </v>
      </c>
      <c r="E928" s="312"/>
      <c r="F928" s="312"/>
      <c r="G928" s="312"/>
      <c r="H928" s="312"/>
      <c r="I928" s="312"/>
      <c r="J928" s="312"/>
      <c r="K928" s="312"/>
      <c r="L928" s="312"/>
      <c r="M928" s="312"/>
      <c r="N928" s="312"/>
      <c r="O928" s="312"/>
    </row>
    <row r="929" spans="1:15" x14ac:dyDescent="0.35">
      <c r="A929" s="45"/>
      <c r="B929" s="312"/>
      <c r="C929" s="312"/>
      <c r="D929" s="315" t="str">
        <f>IFERROR(VLOOKUP(C929,'SEAFO Codes'!M925:N1375,2,FALSE), " ")</f>
        <v xml:space="preserve"> </v>
      </c>
      <c r="E929" s="312"/>
      <c r="F929" s="312"/>
      <c r="G929" s="312"/>
      <c r="H929" s="312"/>
      <c r="I929" s="312"/>
      <c r="J929" s="312"/>
      <c r="K929" s="312"/>
      <c r="L929" s="312"/>
      <c r="M929" s="312"/>
      <c r="N929" s="312"/>
      <c r="O929" s="312"/>
    </row>
    <row r="930" spans="1:15" x14ac:dyDescent="0.35">
      <c r="A930" s="45"/>
      <c r="B930" s="312"/>
      <c r="C930" s="312"/>
      <c r="D930" s="315" t="str">
        <f>IFERROR(VLOOKUP(C930,'SEAFO Codes'!M926:N1376,2,FALSE), " ")</f>
        <v xml:space="preserve"> </v>
      </c>
      <c r="E930" s="312"/>
      <c r="F930" s="312"/>
      <c r="G930" s="312"/>
      <c r="H930" s="312"/>
      <c r="I930" s="312"/>
      <c r="J930" s="312"/>
      <c r="K930" s="312"/>
      <c r="L930" s="312"/>
      <c r="M930" s="312"/>
      <c r="N930" s="312"/>
      <c r="O930" s="312"/>
    </row>
    <row r="931" spans="1:15" x14ac:dyDescent="0.35">
      <c r="A931" s="45"/>
      <c r="B931" s="312"/>
      <c r="C931" s="312"/>
      <c r="D931" s="315" t="str">
        <f>IFERROR(VLOOKUP(C931,'SEAFO Codes'!M927:N1377,2,FALSE), " ")</f>
        <v xml:space="preserve"> </v>
      </c>
      <c r="E931" s="312"/>
      <c r="F931" s="312"/>
      <c r="G931" s="312"/>
      <c r="H931" s="312"/>
      <c r="I931" s="312"/>
      <c r="J931" s="312"/>
      <c r="K931" s="312"/>
      <c r="L931" s="312"/>
      <c r="M931" s="312"/>
      <c r="N931" s="312"/>
      <c r="O931" s="312"/>
    </row>
    <row r="932" spans="1:15" x14ac:dyDescent="0.35">
      <c r="A932" s="45"/>
      <c r="B932" s="312"/>
      <c r="C932" s="312"/>
      <c r="D932" s="315" t="str">
        <f>IFERROR(VLOOKUP(C932,'SEAFO Codes'!M928:N1378,2,FALSE), " ")</f>
        <v xml:space="preserve"> </v>
      </c>
      <c r="E932" s="312"/>
      <c r="F932" s="312"/>
      <c r="G932" s="312"/>
      <c r="H932" s="312"/>
      <c r="I932" s="312"/>
      <c r="J932" s="312"/>
      <c r="K932" s="312"/>
      <c r="L932" s="312"/>
      <c r="M932" s="312"/>
      <c r="N932" s="312"/>
      <c r="O932" s="312"/>
    </row>
    <row r="933" spans="1:15" x14ac:dyDescent="0.35">
      <c r="A933" s="45"/>
      <c r="B933" s="312"/>
      <c r="C933" s="312"/>
      <c r="D933" s="315" t="str">
        <f>IFERROR(VLOOKUP(C933,'SEAFO Codes'!M929:N1379,2,FALSE), " ")</f>
        <v xml:space="preserve"> </v>
      </c>
      <c r="E933" s="312"/>
      <c r="F933" s="312"/>
      <c r="G933" s="312"/>
      <c r="H933" s="312"/>
      <c r="I933" s="312"/>
      <c r="J933" s="312"/>
      <c r="K933" s="312"/>
      <c r="L933" s="312"/>
      <c r="M933" s="312"/>
      <c r="N933" s="312"/>
      <c r="O933" s="312"/>
    </row>
    <row r="934" spans="1:15" x14ac:dyDescent="0.35">
      <c r="A934" s="45"/>
      <c r="B934" s="312"/>
      <c r="C934" s="312"/>
      <c r="D934" s="315" t="str">
        <f>IFERROR(VLOOKUP(C934,'SEAFO Codes'!M930:N1380,2,FALSE), " ")</f>
        <v xml:space="preserve"> </v>
      </c>
      <c r="E934" s="312"/>
      <c r="F934" s="312"/>
      <c r="G934" s="312"/>
      <c r="H934" s="312"/>
      <c r="I934" s="312"/>
      <c r="J934" s="312"/>
      <c r="K934" s="312"/>
      <c r="L934" s="312"/>
      <c r="M934" s="312"/>
      <c r="N934" s="312"/>
      <c r="O934" s="312"/>
    </row>
    <row r="935" spans="1:15" x14ac:dyDescent="0.35">
      <c r="A935" s="45"/>
      <c r="B935" s="312"/>
      <c r="C935" s="312"/>
      <c r="D935" s="315" t="str">
        <f>IFERROR(VLOOKUP(C935,'SEAFO Codes'!M931:N1381,2,FALSE), " ")</f>
        <v xml:space="preserve"> </v>
      </c>
      <c r="E935" s="312"/>
      <c r="F935" s="312"/>
      <c r="G935" s="312"/>
      <c r="H935" s="312"/>
      <c r="I935" s="312"/>
      <c r="J935" s="312"/>
      <c r="K935" s="312"/>
      <c r="L935" s="312"/>
      <c r="M935" s="312"/>
      <c r="N935" s="312"/>
      <c r="O935" s="312"/>
    </row>
    <row r="936" spans="1:15" x14ac:dyDescent="0.35">
      <c r="A936" s="45"/>
      <c r="B936" s="312"/>
      <c r="C936" s="312"/>
      <c r="D936" s="315" t="str">
        <f>IFERROR(VLOOKUP(C936,'SEAFO Codes'!M932:N1382,2,FALSE), " ")</f>
        <v xml:space="preserve"> </v>
      </c>
      <c r="E936" s="312"/>
      <c r="F936" s="312"/>
      <c r="G936" s="312"/>
      <c r="H936" s="312"/>
      <c r="I936" s="312"/>
      <c r="J936" s="312"/>
      <c r="K936" s="312"/>
      <c r="L936" s="312"/>
      <c r="M936" s="312"/>
      <c r="N936" s="312"/>
      <c r="O936" s="312"/>
    </row>
    <row r="937" spans="1:15" x14ac:dyDescent="0.35">
      <c r="A937" s="45"/>
      <c r="B937" s="312"/>
      <c r="C937" s="312"/>
      <c r="D937" s="315" t="str">
        <f>IFERROR(VLOOKUP(C937,'SEAFO Codes'!M933:N1383,2,FALSE), " ")</f>
        <v xml:space="preserve"> </v>
      </c>
      <c r="E937" s="312"/>
      <c r="F937" s="312"/>
      <c r="G937" s="312"/>
      <c r="H937" s="312"/>
      <c r="I937" s="312"/>
      <c r="J937" s="312"/>
      <c r="K937" s="312"/>
      <c r="L937" s="312"/>
      <c r="M937" s="312"/>
      <c r="N937" s="312"/>
      <c r="O937" s="312"/>
    </row>
    <row r="938" spans="1:15" x14ac:dyDescent="0.35">
      <c r="A938" s="45"/>
      <c r="B938" s="312"/>
      <c r="C938" s="312"/>
      <c r="D938" s="315" t="str">
        <f>IFERROR(VLOOKUP(C938,'SEAFO Codes'!M934:N1384,2,FALSE), " ")</f>
        <v xml:space="preserve"> </v>
      </c>
      <c r="E938" s="312"/>
      <c r="F938" s="312"/>
      <c r="G938" s="312"/>
      <c r="H938" s="312"/>
      <c r="I938" s="312"/>
      <c r="J938" s="312"/>
      <c r="K938" s="312"/>
      <c r="L938" s="312"/>
      <c r="M938" s="312"/>
      <c r="N938" s="312"/>
      <c r="O938" s="312"/>
    </row>
    <row r="939" spans="1:15" x14ac:dyDescent="0.35">
      <c r="A939" s="45"/>
      <c r="B939" s="312"/>
      <c r="C939" s="312"/>
      <c r="D939" s="315" t="str">
        <f>IFERROR(VLOOKUP(C939,'SEAFO Codes'!M935:N1385,2,FALSE), " ")</f>
        <v xml:space="preserve"> </v>
      </c>
      <c r="E939" s="312"/>
      <c r="F939" s="312"/>
      <c r="G939" s="312"/>
      <c r="H939" s="312"/>
      <c r="I939" s="312"/>
      <c r="J939" s="312"/>
      <c r="K939" s="312"/>
      <c r="L939" s="312"/>
      <c r="M939" s="312"/>
      <c r="N939" s="312"/>
      <c r="O939" s="312"/>
    </row>
    <row r="940" spans="1:15" x14ac:dyDescent="0.35">
      <c r="A940" s="45"/>
      <c r="B940" s="312"/>
      <c r="C940" s="312"/>
      <c r="D940" s="315" t="str">
        <f>IFERROR(VLOOKUP(C940,'SEAFO Codes'!M936:N1386,2,FALSE), " ")</f>
        <v xml:space="preserve"> </v>
      </c>
      <c r="E940" s="312"/>
      <c r="F940" s="312"/>
      <c r="G940" s="312"/>
      <c r="H940" s="312"/>
      <c r="I940" s="312"/>
      <c r="J940" s="312"/>
      <c r="K940" s="312"/>
      <c r="L940" s="312"/>
      <c r="M940" s="312"/>
      <c r="N940" s="312"/>
      <c r="O940" s="312"/>
    </row>
    <row r="941" spans="1:15" x14ac:dyDescent="0.35">
      <c r="A941" s="45"/>
      <c r="B941" s="312"/>
      <c r="C941" s="312"/>
      <c r="D941" s="315" t="str">
        <f>IFERROR(VLOOKUP(C941,'SEAFO Codes'!M937:N1387,2,FALSE), " ")</f>
        <v xml:space="preserve"> </v>
      </c>
      <c r="E941" s="312"/>
      <c r="F941" s="312"/>
      <c r="G941" s="312"/>
      <c r="H941" s="312"/>
      <c r="I941" s="312"/>
      <c r="J941" s="312"/>
      <c r="K941" s="312"/>
      <c r="L941" s="312"/>
      <c r="M941" s="312"/>
      <c r="N941" s="312"/>
      <c r="O941" s="312"/>
    </row>
    <row r="942" spans="1:15" x14ac:dyDescent="0.35">
      <c r="A942" s="45"/>
      <c r="B942" s="312"/>
      <c r="C942" s="312"/>
      <c r="D942" s="315" t="str">
        <f>IFERROR(VLOOKUP(C942,'SEAFO Codes'!M938:N1388,2,FALSE), " ")</f>
        <v xml:space="preserve"> </v>
      </c>
      <c r="E942" s="312"/>
      <c r="F942" s="312"/>
      <c r="G942" s="312"/>
      <c r="H942" s="312"/>
      <c r="I942" s="312"/>
      <c r="J942" s="312"/>
      <c r="K942" s="312"/>
      <c r="L942" s="312"/>
      <c r="M942" s="312"/>
      <c r="N942" s="312"/>
      <c r="O942" s="312"/>
    </row>
    <row r="943" spans="1:15" x14ac:dyDescent="0.35">
      <c r="A943" s="45"/>
      <c r="B943" s="312"/>
      <c r="C943" s="312"/>
      <c r="D943" s="315" t="str">
        <f>IFERROR(VLOOKUP(C943,'SEAFO Codes'!M939:N1389,2,FALSE), " ")</f>
        <v xml:space="preserve"> </v>
      </c>
      <c r="E943" s="312"/>
      <c r="F943" s="312"/>
      <c r="G943" s="312"/>
      <c r="H943" s="312"/>
      <c r="I943" s="312"/>
      <c r="J943" s="312"/>
      <c r="K943" s="312"/>
      <c r="L943" s="312"/>
      <c r="M943" s="312"/>
      <c r="N943" s="312"/>
      <c r="O943" s="312"/>
    </row>
    <row r="944" spans="1:15" x14ac:dyDescent="0.35">
      <c r="A944" s="45"/>
      <c r="B944" s="312"/>
      <c r="C944" s="312"/>
      <c r="D944" s="315" t="str">
        <f>IFERROR(VLOOKUP(C944,'SEAFO Codes'!M940:N1390,2,FALSE), " ")</f>
        <v xml:space="preserve"> </v>
      </c>
      <c r="E944" s="312"/>
      <c r="F944" s="312"/>
      <c r="G944" s="312"/>
      <c r="H944" s="312"/>
      <c r="I944" s="312"/>
      <c r="J944" s="312"/>
      <c r="K944" s="312"/>
      <c r="L944" s="312"/>
      <c r="M944" s="312"/>
      <c r="N944" s="312"/>
      <c r="O944" s="312"/>
    </row>
    <row r="945" spans="1:15" x14ac:dyDescent="0.35">
      <c r="A945" s="45"/>
      <c r="B945" s="312"/>
      <c r="C945" s="312"/>
      <c r="D945" s="315" t="str">
        <f>IFERROR(VLOOKUP(C945,'SEAFO Codes'!M941:N1391,2,FALSE), " ")</f>
        <v xml:space="preserve"> </v>
      </c>
      <c r="E945" s="312"/>
      <c r="F945" s="312"/>
      <c r="G945" s="312"/>
      <c r="H945" s="312"/>
      <c r="I945" s="312"/>
      <c r="J945" s="312"/>
      <c r="K945" s="312"/>
      <c r="L945" s="312"/>
      <c r="M945" s="312"/>
      <c r="N945" s="312"/>
      <c r="O945" s="312"/>
    </row>
    <row r="946" spans="1:15" x14ac:dyDescent="0.35">
      <c r="A946" s="45"/>
      <c r="B946" s="312"/>
      <c r="C946" s="312"/>
      <c r="D946" s="315" t="str">
        <f>IFERROR(VLOOKUP(C946,'SEAFO Codes'!M942:N1392,2,FALSE), " ")</f>
        <v xml:space="preserve"> </v>
      </c>
      <c r="E946" s="312"/>
      <c r="F946" s="312"/>
      <c r="G946" s="312"/>
      <c r="H946" s="312"/>
      <c r="I946" s="312"/>
      <c r="J946" s="312"/>
      <c r="K946" s="312"/>
      <c r="L946" s="312"/>
      <c r="M946" s="312"/>
      <c r="N946" s="312"/>
      <c r="O946" s="312"/>
    </row>
    <row r="947" spans="1:15" x14ac:dyDescent="0.35">
      <c r="A947" s="45"/>
      <c r="B947" s="312"/>
      <c r="C947" s="312"/>
      <c r="D947" s="315" t="str">
        <f>IFERROR(VLOOKUP(C947,'SEAFO Codes'!M943:N1393,2,FALSE), " ")</f>
        <v xml:space="preserve"> </v>
      </c>
      <c r="E947" s="312"/>
      <c r="F947" s="312"/>
      <c r="G947" s="312"/>
      <c r="H947" s="312"/>
      <c r="I947" s="312"/>
      <c r="J947" s="312"/>
      <c r="K947" s="312"/>
      <c r="L947" s="312"/>
      <c r="M947" s="312"/>
      <c r="N947" s="312"/>
      <c r="O947" s="312"/>
    </row>
    <row r="948" spans="1:15" x14ac:dyDescent="0.35">
      <c r="A948" s="45"/>
      <c r="B948" s="312"/>
      <c r="C948" s="312"/>
      <c r="D948" s="315" t="str">
        <f>IFERROR(VLOOKUP(C948,'SEAFO Codes'!M944:N1394,2,FALSE), " ")</f>
        <v xml:space="preserve"> </v>
      </c>
      <c r="E948" s="312"/>
      <c r="F948" s="312"/>
      <c r="G948" s="312"/>
      <c r="H948" s="312"/>
      <c r="I948" s="312"/>
      <c r="J948" s="312"/>
      <c r="K948" s="312"/>
      <c r="L948" s="312"/>
      <c r="M948" s="312"/>
      <c r="N948" s="312"/>
      <c r="O948" s="312"/>
    </row>
    <row r="949" spans="1:15" x14ac:dyDescent="0.35">
      <c r="A949" s="45"/>
      <c r="B949" s="312"/>
      <c r="C949" s="312"/>
      <c r="D949" s="315" t="str">
        <f>IFERROR(VLOOKUP(C949,'SEAFO Codes'!M945:N1395,2,FALSE), " ")</f>
        <v xml:space="preserve"> </v>
      </c>
      <c r="E949" s="312"/>
      <c r="F949" s="312"/>
      <c r="G949" s="312"/>
      <c r="H949" s="312"/>
      <c r="I949" s="312"/>
      <c r="J949" s="312"/>
      <c r="K949" s="312"/>
      <c r="L949" s="312"/>
      <c r="M949" s="312"/>
      <c r="N949" s="312"/>
      <c r="O949" s="312"/>
    </row>
    <row r="950" spans="1:15" x14ac:dyDescent="0.35">
      <c r="A950" s="45"/>
      <c r="B950" s="312"/>
      <c r="C950" s="312"/>
      <c r="D950" s="315" t="str">
        <f>IFERROR(VLOOKUP(C950,'SEAFO Codes'!M946:N1396,2,FALSE), " ")</f>
        <v xml:space="preserve"> </v>
      </c>
      <c r="E950" s="312"/>
      <c r="F950" s="312"/>
      <c r="G950" s="312"/>
      <c r="H950" s="312"/>
      <c r="I950" s="312"/>
      <c r="J950" s="312"/>
      <c r="K950" s="312"/>
      <c r="L950" s="312"/>
      <c r="M950" s="312"/>
      <c r="N950" s="312"/>
      <c r="O950" s="312"/>
    </row>
    <row r="951" spans="1:15" x14ac:dyDescent="0.35">
      <c r="A951" s="45"/>
      <c r="B951" s="312"/>
      <c r="C951" s="312"/>
      <c r="D951" s="315" t="str">
        <f>IFERROR(VLOOKUP(C951,'SEAFO Codes'!M947:N1397,2,FALSE), " ")</f>
        <v xml:space="preserve"> </v>
      </c>
      <c r="E951" s="312"/>
      <c r="F951" s="312"/>
      <c r="G951" s="312"/>
      <c r="H951" s="312"/>
      <c r="I951" s="312"/>
      <c r="J951" s="312"/>
      <c r="K951" s="312"/>
      <c r="L951" s="312"/>
      <c r="M951" s="312"/>
      <c r="N951" s="312"/>
      <c r="O951" s="312"/>
    </row>
    <row r="952" spans="1:15" x14ac:dyDescent="0.35">
      <c r="A952" s="45"/>
      <c r="B952" s="312"/>
      <c r="C952" s="312"/>
      <c r="D952" s="315" t="str">
        <f>IFERROR(VLOOKUP(C952,'SEAFO Codes'!M948:N1398,2,FALSE), " ")</f>
        <v xml:space="preserve"> </v>
      </c>
      <c r="E952" s="312"/>
      <c r="F952" s="312"/>
      <c r="G952" s="312"/>
      <c r="H952" s="312"/>
      <c r="I952" s="312"/>
      <c r="J952" s="312"/>
      <c r="K952" s="312"/>
      <c r="L952" s="312"/>
      <c r="M952" s="312"/>
      <c r="N952" s="312"/>
      <c r="O952" s="312"/>
    </row>
    <row r="953" spans="1:15" x14ac:dyDescent="0.35">
      <c r="A953" s="45"/>
      <c r="B953" s="312"/>
      <c r="C953" s="312"/>
      <c r="D953" s="315" t="str">
        <f>IFERROR(VLOOKUP(C953,'SEAFO Codes'!M949:N1399,2,FALSE), " ")</f>
        <v xml:space="preserve"> </v>
      </c>
      <c r="E953" s="312"/>
      <c r="F953" s="312"/>
      <c r="G953" s="312"/>
      <c r="H953" s="312"/>
      <c r="I953" s="312"/>
      <c r="J953" s="312"/>
      <c r="K953" s="312"/>
      <c r="L953" s="312"/>
      <c r="M953" s="312"/>
      <c r="N953" s="312"/>
      <c r="O953" s="312"/>
    </row>
    <row r="954" spans="1:15" x14ac:dyDescent="0.35">
      <c r="A954" s="45"/>
      <c r="B954" s="312"/>
      <c r="C954" s="312"/>
      <c r="D954" s="315" t="str">
        <f>IFERROR(VLOOKUP(C954,'SEAFO Codes'!M950:N1400,2,FALSE), " ")</f>
        <v xml:space="preserve"> </v>
      </c>
      <c r="E954" s="312"/>
      <c r="F954" s="312"/>
      <c r="G954" s="312"/>
      <c r="H954" s="312"/>
      <c r="I954" s="312"/>
      <c r="J954" s="312"/>
      <c r="K954" s="312"/>
      <c r="L954" s="312"/>
      <c r="M954" s="312"/>
      <c r="N954" s="312"/>
      <c r="O954" s="312"/>
    </row>
    <row r="955" spans="1:15" x14ac:dyDescent="0.35">
      <c r="A955" s="45"/>
      <c r="B955" s="312"/>
      <c r="C955" s="312"/>
      <c r="D955" s="315" t="str">
        <f>IFERROR(VLOOKUP(C955,'SEAFO Codes'!M951:N1401,2,FALSE), " ")</f>
        <v xml:space="preserve"> </v>
      </c>
      <c r="E955" s="312"/>
      <c r="F955" s="312"/>
      <c r="G955" s="312"/>
      <c r="H955" s="312"/>
      <c r="I955" s="312"/>
      <c r="J955" s="312"/>
      <c r="K955" s="312"/>
      <c r="L955" s="312"/>
      <c r="M955" s="312"/>
      <c r="N955" s="312"/>
      <c r="O955" s="312"/>
    </row>
    <row r="956" spans="1:15" x14ac:dyDescent="0.35">
      <c r="A956" s="45"/>
      <c r="B956" s="312"/>
      <c r="C956" s="312"/>
      <c r="D956" s="315" t="str">
        <f>IFERROR(VLOOKUP(C956,'SEAFO Codes'!M952:N1402,2,FALSE), " ")</f>
        <v xml:space="preserve"> </v>
      </c>
      <c r="E956" s="312"/>
      <c r="F956" s="312"/>
      <c r="G956" s="312"/>
      <c r="H956" s="312"/>
      <c r="I956" s="312"/>
      <c r="J956" s="312"/>
      <c r="K956" s="312"/>
      <c r="L956" s="312"/>
      <c r="M956" s="312"/>
      <c r="N956" s="312"/>
      <c r="O956" s="312"/>
    </row>
    <row r="957" spans="1:15" x14ac:dyDescent="0.35">
      <c r="A957" s="45"/>
      <c r="B957" s="312"/>
      <c r="C957" s="312"/>
      <c r="D957" s="315" t="str">
        <f>IFERROR(VLOOKUP(C957,'SEAFO Codes'!M953:N1403,2,FALSE), " ")</f>
        <v xml:space="preserve"> </v>
      </c>
      <c r="E957" s="312"/>
      <c r="F957" s="312"/>
      <c r="G957" s="312"/>
      <c r="H957" s="312"/>
      <c r="I957" s="312"/>
      <c r="J957" s="312"/>
      <c r="K957" s="312"/>
      <c r="L957" s="312"/>
      <c r="M957" s="312"/>
      <c r="N957" s="312"/>
      <c r="O957" s="312"/>
    </row>
    <row r="958" spans="1:15" x14ac:dyDescent="0.35">
      <c r="A958" s="45"/>
      <c r="B958" s="312"/>
      <c r="C958" s="312"/>
      <c r="D958" s="315" t="str">
        <f>IFERROR(VLOOKUP(C958,'SEAFO Codes'!M954:N1404,2,FALSE), " ")</f>
        <v xml:space="preserve"> </v>
      </c>
      <c r="E958" s="312"/>
      <c r="F958" s="312"/>
      <c r="G958" s="312"/>
      <c r="H958" s="312"/>
      <c r="I958" s="312"/>
      <c r="J958" s="312"/>
      <c r="K958" s="312"/>
      <c r="L958" s="312"/>
      <c r="M958" s="312"/>
      <c r="N958" s="312"/>
      <c r="O958" s="312"/>
    </row>
    <row r="959" spans="1:15" x14ac:dyDescent="0.35">
      <c r="A959" s="45"/>
      <c r="B959" s="312"/>
      <c r="C959" s="312"/>
      <c r="D959" s="315" t="str">
        <f>IFERROR(VLOOKUP(C959,'SEAFO Codes'!M955:N1405,2,FALSE), " ")</f>
        <v xml:space="preserve"> </v>
      </c>
      <c r="E959" s="312"/>
      <c r="F959" s="312"/>
      <c r="G959" s="312"/>
      <c r="H959" s="312"/>
      <c r="I959" s="312"/>
      <c r="J959" s="312"/>
      <c r="K959" s="312"/>
      <c r="L959" s="312"/>
      <c r="M959" s="312"/>
      <c r="N959" s="312"/>
      <c r="O959" s="312"/>
    </row>
    <row r="960" spans="1:15" x14ac:dyDescent="0.35">
      <c r="A960" s="45"/>
      <c r="B960" s="312"/>
      <c r="C960" s="312"/>
      <c r="D960" s="315" t="str">
        <f>IFERROR(VLOOKUP(C960,'SEAFO Codes'!M956:N1406,2,FALSE), " ")</f>
        <v xml:space="preserve"> </v>
      </c>
      <c r="E960" s="312"/>
      <c r="F960" s="312"/>
      <c r="G960" s="312"/>
      <c r="H960" s="312"/>
      <c r="I960" s="312"/>
      <c r="J960" s="312"/>
      <c r="K960" s="312"/>
      <c r="L960" s="312"/>
      <c r="M960" s="312"/>
      <c r="N960" s="312"/>
      <c r="O960" s="312"/>
    </row>
    <row r="961" spans="1:15" x14ac:dyDescent="0.35">
      <c r="A961" s="45"/>
      <c r="B961" s="312"/>
      <c r="C961" s="312"/>
      <c r="D961" s="315" t="str">
        <f>IFERROR(VLOOKUP(C961,'SEAFO Codes'!M957:N1407,2,FALSE), " ")</f>
        <v xml:space="preserve"> </v>
      </c>
      <c r="E961" s="312"/>
      <c r="F961" s="312"/>
      <c r="G961" s="312"/>
      <c r="H961" s="312"/>
      <c r="I961" s="312"/>
      <c r="J961" s="312"/>
      <c r="K961" s="312"/>
      <c r="L961" s="312"/>
      <c r="M961" s="312"/>
      <c r="N961" s="312"/>
      <c r="O961" s="312"/>
    </row>
    <row r="962" spans="1:15" x14ac:dyDescent="0.35">
      <c r="A962" s="45"/>
      <c r="B962" s="312"/>
      <c r="C962" s="312"/>
      <c r="D962" s="315" t="str">
        <f>IFERROR(VLOOKUP(C962,'SEAFO Codes'!M958:N1408,2,FALSE), " ")</f>
        <v xml:space="preserve"> </v>
      </c>
      <c r="E962" s="312"/>
      <c r="F962" s="312"/>
      <c r="G962" s="312"/>
      <c r="H962" s="312"/>
      <c r="I962" s="312"/>
      <c r="J962" s="312"/>
      <c r="K962" s="312"/>
      <c r="L962" s="312"/>
      <c r="M962" s="312"/>
      <c r="N962" s="312"/>
      <c r="O962" s="312"/>
    </row>
    <row r="963" spans="1:15" x14ac:dyDescent="0.35">
      <c r="A963" s="45"/>
      <c r="B963" s="312"/>
      <c r="C963" s="312"/>
      <c r="D963" s="315" t="str">
        <f>IFERROR(VLOOKUP(C963,'SEAFO Codes'!M959:N1409,2,FALSE), " ")</f>
        <v xml:space="preserve"> </v>
      </c>
      <c r="E963" s="312"/>
      <c r="F963" s="312"/>
      <c r="G963" s="312"/>
      <c r="H963" s="312"/>
      <c r="I963" s="312"/>
      <c r="J963" s="312"/>
      <c r="K963" s="312"/>
      <c r="L963" s="312"/>
      <c r="M963" s="312"/>
      <c r="N963" s="312"/>
      <c r="O963" s="312"/>
    </row>
    <row r="964" spans="1:15" x14ac:dyDescent="0.35">
      <c r="A964" s="45"/>
      <c r="B964" s="312"/>
      <c r="C964" s="312"/>
      <c r="D964" s="315" t="str">
        <f>IFERROR(VLOOKUP(C964,'SEAFO Codes'!M960:N1410,2,FALSE), " ")</f>
        <v xml:space="preserve"> </v>
      </c>
      <c r="E964" s="312"/>
      <c r="F964" s="312"/>
      <c r="G964" s="312"/>
      <c r="H964" s="312"/>
      <c r="I964" s="312"/>
      <c r="J964" s="312"/>
      <c r="K964" s="312"/>
      <c r="L964" s="312"/>
      <c r="M964" s="312"/>
      <c r="N964" s="312"/>
      <c r="O964" s="312"/>
    </row>
    <row r="965" spans="1:15" x14ac:dyDescent="0.35">
      <c r="A965" s="45"/>
      <c r="B965" s="312"/>
      <c r="C965" s="312"/>
      <c r="D965" s="315" t="str">
        <f>IFERROR(VLOOKUP(C965,'SEAFO Codes'!M961:N1411,2,FALSE), " ")</f>
        <v xml:space="preserve"> </v>
      </c>
      <c r="E965" s="312"/>
      <c r="F965" s="312"/>
      <c r="G965" s="312"/>
      <c r="H965" s="312"/>
      <c r="I965" s="312"/>
      <c r="J965" s="312"/>
      <c r="K965" s="312"/>
      <c r="L965" s="312"/>
      <c r="M965" s="312"/>
      <c r="N965" s="312"/>
      <c r="O965" s="312"/>
    </row>
    <row r="966" spans="1:15" x14ac:dyDescent="0.35">
      <c r="A966" s="45"/>
      <c r="B966" s="312"/>
      <c r="C966" s="312"/>
      <c r="D966" s="315" t="str">
        <f>IFERROR(VLOOKUP(C966,'SEAFO Codes'!M962:N1412,2,FALSE), " ")</f>
        <v xml:space="preserve"> </v>
      </c>
      <c r="E966" s="312"/>
      <c r="F966" s="312"/>
      <c r="G966" s="312"/>
      <c r="H966" s="312"/>
      <c r="I966" s="312"/>
      <c r="J966" s="312"/>
      <c r="K966" s="312"/>
      <c r="L966" s="312"/>
      <c r="M966" s="312"/>
      <c r="N966" s="312"/>
      <c r="O966" s="312"/>
    </row>
    <row r="967" spans="1:15" x14ac:dyDescent="0.35">
      <c r="A967" s="45"/>
      <c r="B967" s="312"/>
      <c r="C967" s="312"/>
      <c r="D967" s="315" t="str">
        <f>IFERROR(VLOOKUP(C967,'SEAFO Codes'!M963:N1413,2,FALSE), " ")</f>
        <v xml:space="preserve"> </v>
      </c>
      <c r="E967" s="312"/>
      <c r="F967" s="312"/>
      <c r="G967" s="312"/>
      <c r="H967" s="312"/>
      <c r="I967" s="312"/>
      <c r="J967" s="312"/>
      <c r="K967" s="312"/>
      <c r="L967" s="312"/>
      <c r="M967" s="312"/>
      <c r="N967" s="312"/>
      <c r="O967" s="312"/>
    </row>
    <row r="968" spans="1:15" x14ac:dyDescent="0.35">
      <c r="A968" s="45"/>
      <c r="B968" s="312"/>
      <c r="C968" s="312"/>
      <c r="D968" s="315" t="str">
        <f>IFERROR(VLOOKUP(C968,'SEAFO Codes'!M964:N1414,2,FALSE), " ")</f>
        <v xml:space="preserve"> </v>
      </c>
      <c r="E968" s="312"/>
      <c r="F968" s="312"/>
      <c r="G968" s="312"/>
      <c r="H968" s="312"/>
      <c r="I968" s="312"/>
      <c r="J968" s="312"/>
      <c r="K968" s="312"/>
      <c r="L968" s="312"/>
      <c r="M968" s="312"/>
      <c r="N968" s="312"/>
      <c r="O968" s="312"/>
    </row>
    <row r="969" spans="1:15" x14ac:dyDescent="0.35">
      <c r="A969" s="45"/>
      <c r="B969" s="312"/>
      <c r="C969" s="312"/>
      <c r="D969" s="315" t="str">
        <f>IFERROR(VLOOKUP(C969,'SEAFO Codes'!M965:N1415,2,FALSE), " ")</f>
        <v xml:space="preserve"> </v>
      </c>
      <c r="E969" s="312"/>
      <c r="F969" s="312"/>
      <c r="G969" s="312"/>
      <c r="H969" s="312"/>
      <c r="I969" s="312"/>
      <c r="J969" s="312"/>
      <c r="K969" s="312"/>
      <c r="L969" s="312"/>
      <c r="M969" s="312"/>
      <c r="N969" s="312"/>
      <c r="O969" s="312"/>
    </row>
    <row r="970" spans="1:15" x14ac:dyDescent="0.35">
      <c r="A970" s="45"/>
      <c r="B970" s="312"/>
      <c r="C970" s="312"/>
      <c r="D970" s="315" t="str">
        <f>IFERROR(VLOOKUP(C970,'SEAFO Codes'!M966:N1416,2,FALSE), " ")</f>
        <v xml:space="preserve"> </v>
      </c>
      <c r="E970" s="312"/>
      <c r="F970" s="312"/>
      <c r="G970" s="312"/>
      <c r="H970" s="312"/>
      <c r="I970" s="312"/>
      <c r="J970" s="312"/>
      <c r="K970" s="312"/>
      <c r="L970" s="312"/>
      <c r="M970" s="312"/>
      <c r="N970" s="312"/>
      <c r="O970" s="312"/>
    </row>
    <row r="971" spans="1:15" x14ac:dyDescent="0.35">
      <c r="A971" s="45"/>
      <c r="B971" s="312"/>
      <c r="C971" s="312"/>
      <c r="D971" s="315" t="str">
        <f>IFERROR(VLOOKUP(C971,'SEAFO Codes'!M967:N1417,2,FALSE), " ")</f>
        <v xml:space="preserve"> </v>
      </c>
      <c r="E971" s="312"/>
      <c r="F971" s="312"/>
      <c r="G971" s="312"/>
      <c r="H971" s="312"/>
      <c r="I971" s="312"/>
      <c r="J971" s="312"/>
      <c r="K971" s="312"/>
      <c r="L971" s="312"/>
      <c r="M971" s="312"/>
      <c r="N971" s="312"/>
      <c r="O971" s="312"/>
    </row>
    <row r="972" spans="1:15" x14ac:dyDescent="0.35">
      <c r="A972" s="45"/>
      <c r="B972" s="312"/>
      <c r="C972" s="312"/>
      <c r="D972" s="315" t="str">
        <f>IFERROR(VLOOKUP(C972,'SEAFO Codes'!M968:N1418,2,FALSE), " ")</f>
        <v xml:space="preserve"> </v>
      </c>
      <c r="E972" s="312"/>
      <c r="F972" s="312"/>
      <c r="G972" s="312"/>
      <c r="H972" s="312"/>
      <c r="I972" s="312"/>
      <c r="J972" s="312"/>
      <c r="K972" s="312"/>
      <c r="L972" s="312"/>
      <c r="M972" s="312"/>
      <c r="N972" s="312"/>
      <c r="O972" s="312"/>
    </row>
    <row r="973" spans="1:15" x14ac:dyDescent="0.35">
      <c r="A973" s="45"/>
      <c r="B973" s="312"/>
      <c r="C973" s="312"/>
      <c r="D973" s="315" t="str">
        <f>IFERROR(VLOOKUP(C973,'SEAFO Codes'!M969:N1419,2,FALSE), " ")</f>
        <v xml:space="preserve"> </v>
      </c>
      <c r="E973" s="312"/>
      <c r="F973" s="312"/>
      <c r="G973" s="312"/>
      <c r="H973" s="312"/>
      <c r="I973" s="312"/>
      <c r="J973" s="312"/>
      <c r="K973" s="312"/>
      <c r="L973" s="312"/>
      <c r="M973" s="312"/>
      <c r="N973" s="312"/>
      <c r="O973" s="312"/>
    </row>
    <row r="974" spans="1:15" x14ac:dyDescent="0.35">
      <c r="A974" s="45"/>
      <c r="B974" s="312"/>
      <c r="C974" s="312"/>
      <c r="D974" s="315" t="str">
        <f>IFERROR(VLOOKUP(C974,'SEAFO Codes'!M970:N1420,2,FALSE), " ")</f>
        <v xml:space="preserve"> </v>
      </c>
      <c r="E974" s="312"/>
      <c r="F974" s="312"/>
      <c r="G974" s="312"/>
      <c r="H974" s="312"/>
      <c r="I974" s="312"/>
      <c r="J974" s="312"/>
      <c r="K974" s="312"/>
      <c r="L974" s="312"/>
      <c r="M974" s="312"/>
      <c r="N974" s="312"/>
      <c r="O974" s="312"/>
    </row>
    <row r="975" spans="1:15" x14ac:dyDescent="0.35">
      <c r="A975" s="45"/>
      <c r="B975" s="312"/>
      <c r="C975" s="312"/>
      <c r="D975" s="315" t="str">
        <f>IFERROR(VLOOKUP(C975,'SEAFO Codes'!M971:N1421,2,FALSE), " ")</f>
        <v xml:space="preserve"> </v>
      </c>
      <c r="E975" s="312"/>
      <c r="F975" s="312"/>
      <c r="G975" s="312"/>
      <c r="H975" s="312"/>
      <c r="I975" s="312"/>
      <c r="J975" s="312"/>
      <c r="K975" s="312"/>
      <c r="L975" s="312"/>
      <c r="M975" s="312"/>
      <c r="N975" s="312"/>
      <c r="O975" s="312"/>
    </row>
    <row r="976" spans="1:15" x14ac:dyDescent="0.35">
      <c r="A976" s="45"/>
      <c r="B976" s="312"/>
      <c r="C976" s="312"/>
      <c r="D976" s="315" t="str">
        <f>IFERROR(VLOOKUP(C976,'SEAFO Codes'!M972:N1422,2,FALSE), " ")</f>
        <v xml:space="preserve"> </v>
      </c>
      <c r="E976" s="312"/>
      <c r="F976" s="312"/>
      <c r="G976" s="312"/>
      <c r="H976" s="312"/>
      <c r="I976" s="312"/>
      <c r="J976" s="312"/>
      <c r="K976" s="312"/>
      <c r="L976" s="312"/>
      <c r="M976" s="312"/>
      <c r="N976" s="312"/>
      <c r="O976" s="312"/>
    </row>
    <row r="977" spans="1:15" x14ac:dyDescent="0.35">
      <c r="A977" s="45"/>
      <c r="B977" s="312"/>
      <c r="C977" s="312"/>
      <c r="D977" s="315" t="str">
        <f>IFERROR(VLOOKUP(C977,'SEAFO Codes'!M973:N1423,2,FALSE), " ")</f>
        <v xml:space="preserve"> </v>
      </c>
      <c r="E977" s="312"/>
      <c r="F977" s="312"/>
      <c r="G977" s="312"/>
      <c r="H977" s="312"/>
      <c r="I977" s="312"/>
      <c r="J977" s="312"/>
      <c r="K977" s="312"/>
      <c r="L977" s="312"/>
      <c r="M977" s="312"/>
      <c r="N977" s="312"/>
      <c r="O977" s="312"/>
    </row>
    <row r="978" spans="1:15" x14ac:dyDescent="0.35">
      <c r="A978" s="45"/>
      <c r="B978" s="312"/>
      <c r="C978" s="312"/>
      <c r="D978" s="315" t="str">
        <f>IFERROR(VLOOKUP(C978,'SEAFO Codes'!M974:N1424,2,FALSE), " ")</f>
        <v xml:space="preserve"> </v>
      </c>
      <c r="E978" s="312"/>
      <c r="F978" s="312"/>
      <c r="G978" s="312"/>
      <c r="H978" s="312"/>
      <c r="I978" s="312"/>
      <c r="J978" s="312"/>
      <c r="K978" s="312"/>
      <c r="L978" s="312"/>
      <c r="M978" s="312"/>
      <c r="N978" s="312"/>
      <c r="O978" s="312"/>
    </row>
    <row r="979" spans="1:15" x14ac:dyDescent="0.35">
      <c r="A979" s="45"/>
      <c r="B979" s="312"/>
      <c r="C979" s="312"/>
      <c r="D979" s="315" t="str">
        <f>IFERROR(VLOOKUP(C979,'SEAFO Codes'!M975:N1425,2,FALSE), " ")</f>
        <v xml:space="preserve"> </v>
      </c>
      <c r="E979" s="312"/>
      <c r="F979" s="312"/>
      <c r="G979" s="312"/>
      <c r="H979" s="312"/>
      <c r="I979" s="312"/>
      <c r="J979" s="312"/>
      <c r="K979" s="312"/>
      <c r="L979" s="312"/>
      <c r="M979" s="312"/>
      <c r="N979" s="312"/>
      <c r="O979" s="312"/>
    </row>
    <row r="980" spans="1:15" x14ac:dyDescent="0.35">
      <c r="A980" s="45"/>
      <c r="B980" s="312"/>
      <c r="C980" s="312"/>
      <c r="D980" s="315" t="str">
        <f>IFERROR(VLOOKUP(C980,'SEAFO Codes'!M976:N1426,2,FALSE), " ")</f>
        <v xml:space="preserve"> </v>
      </c>
      <c r="E980" s="312"/>
      <c r="F980" s="312"/>
      <c r="G980" s="312"/>
      <c r="H980" s="312"/>
      <c r="I980" s="312"/>
      <c r="J980" s="312"/>
      <c r="K980" s="312"/>
      <c r="L980" s="312"/>
      <c r="M980" s="312"/>
      <c r="N980" s="312"/>
      <c r="O980" s="312"/>
    </row>
    <row r="981" spans="1:15" x14ac:dyDescent="0.35">
      <c r="A981" s="45"/>
      <c r="B981" s="312"/>
      <c r="C981" s="312"/>
      <c r="D981" s="315" t="str">
        <f>IFERROR(VLOOKUP(C981,'SEAFO Codes'!M977:N1427,2,FALSE), " ")</f>
        <v xml:space="preserve"> </v>
      </c>
      <c r="E981" s="312"/>
      <c r="F981" s="312"/>
      <c r="G981" s="312"/>
      <c r="H981" s="312"/>
      <c r="I981" s="312"/>
      <c r="J981" s="312"/>
      <c r="K981" s="312"/>
      <c r="L981" s="312"/>
      <c r="M981" s="312"/>
      <c r="N981" s="312"/>
      <c r="O981" s="312"/>
    </row>
    <row r="982" spans="1:15" x14ac:dyDescent="0.35">
      <c r="A982" s="45"/>
      <c r="B982" s="312"/>
      <c r="C982" s="312"/>
      <c r="D982" s="315" t="str">
        <f>IFERROR(VLOOKUP(C982,'SEAFO Codes'!M978:N1428,2,FALSE), " ")</f>
        <v xml:space="preserve"> </v>
      </c>
      <c r="E982" s="312"/>
      <c r="F982" s="312"/>
      <c r="G982" s="312"/>
      <c r="H982" s="312"/>
      <c r="I982" s="312"/>
      <c r="J982" s="312"/>
      <c r="K982" s="312"/>
      <c r="L982" s="312"/>
      <c r="M982" s="312"/>
      <c r="N982" s="312"/>
      <c r="O982" s="312"/>
    </row>
    <row r="983" spans="1:15" x14ac:dyDescent="0.35">
      <c r="A983" s="45"/>
      <c r="B983" s="312"/>
      <c r="C983" s="312"/>
      <c r="D983" s="315" t="str">
        <f>IFERROR(VLOOKUP(C983,'SEAFO Codes'!M979:N1429,2,FALSE), " ")</f>
        <v xml:space="preserve"> </v>
      </c>
      <c r="E983" s="312"/>
      <c r="F983" s="312"/>
      <c r="G983" s="312"/>
      <c r="H983" s="312"/>
      <c r="I983" s="312"/>
      <c r="J983" s="312"/>
      <c r="K983" s="312"/>
      <c r="L983" s="312"/>
      <c r="M983" s="312"/>
      <c r="N983" s="312"/>
      <c r="O983" s="312"/>
    </row>
    <row r="984" spans="1:15" x14ac:dyDescent="0.35">
      <c r="A984" s="45"/>
      <c r="B984" s="312"/>
      <c r="C984" s="312"/>
      <c r="D984" s="315" t="str">
        <f>IFERROR(VLOOKUP(C984,'SEAFO Codes'!M980:N1430,2,FALSE), " ")</f>
        <v xml:space="preserve"> </v>
      </c>
      <c r="E984" s="312"/>
      <c r="F984" s="312"/>
      <c r="G984" s="312"/>
      <c r="H984" s="312"/>
      <c r="I984" s="312"/>
      <c r="J984" s="312"/>
      <c r="K984" s="312"/>
      <c r="L984" s="312"/>
      <c r="M984" s="312"/>
      <c r="N984" s="312"/>
      <c r="O984" s="312"/>
    </row>
    <row r="985" spans="1:15" x14ac:dyDescent="0.35">
      <c r="A985" s="45"/>
      <c r="B985" s="312"/>
      <c r="C985" s="312"/>
      <c r="D985" s="315" t="str">
        <f>IFERROR(VLOOKUP(C985,'SEAFO Codes'!M981:N1431,2,FALSE), " ")</f>
        <v xml:space="preserve"> </v>
      </c>
      <c r="E985" s="312"/>
      <c r="F985" s="312"/>
      <c r="G985" s="312"/>
      <c r="H985" s="312"/>
      <c r="I985" s="312"/>
      <c r="J985" s="312"/>
      <c r="K985" s="312"/>
      <c r="L985" s="312"/>
      <c r="M985" s="312"/>
      <c r="N985" s="312"/>
      <c r="O985" s="312"/>
    </row>
    <row r="986" spans="1:15" x14ac:dyDescent="0.35">
      <c r="A986" s="45"/>
      <c r="B986" s="312"/>
      <c r="C986" s="312"/>
      <c r="D986" s="315" t="str">
        <f>IFERROR(VLOOKUP(C986,'SEAFO Codes'!M982:N1432,2,FALSE), " ")</f>
        <v xml:space="preserve"> </v>
      </c>
      <c r="E986" s="312"/>
      <c r="F986" s="312"/>
      <c r="G986" s="312"/>
      <c r="H986" s="312"/>
      <c r="I986" s="312"/>
      <c r="J986" s="312"/>
      <c r="K986" s="312"/>
      <c r="L986" s="312"/>
      <c r="M986" s="312"/>
      <c r="N986" s="312"/>
      <c r="O986" s="312"/>
    </row>
    <row r="987" spans="1:15" x14ac:dyDescent="0.35">
      <c r="A987" s="45"/>
      <c r="B987" s="312"/>
      <c r="C987" s="312"/>
      <c r="D987" s="315" t="str">
        <f>IFERROR(VLOOKUP(C987,'SEAFO Codes'!M983:N1433,2,FALSE), " ")</f>
        <v xml:space="preserve"> </v>
      </c>
      <c r="E987" s="312"/>
      <c r="F987" s="312"/>
      <c r="G987" s="312"/>
      <c r="H987" s="312"/>
      <c r="I987" s="312"/>
      <c r="J987" s="312"/>
      <c r="K987" s="312"/>
      <c r="L987" s="312"/>
      <c r="M987" s="312"/>
      <c r="N987" s="312"/>
      <c r="O987" s="312"/>
    </row>
    <row r="988" spans="1:15" x14ac:dyDescent="0.35">
      <c r="A988" s="45"/>
      <c r="B988" s="312"/>
      <c r="C988" s="312"/>
      <c r="D988" s="315" t="str">
        <f>IFERROR(VLOOKUP(C988,'SEAFO Codes'!M984:N1434,2,FALSE), " ")</f>
        <v xml:space="preserve"> </v>
      </c>
      <c r="E988" s="312"/>
      <c r="F988" s="312"/>
      <c r="G988" s="312"/>
      <c r="H988" s="312"/>
      <c r="I988" s="312"/>
      <c r="J988" s="312"/>
      <c r="K988" s="312"/>
      <c r="L988" s="312"/>
      <c r="M988" s="312"/>
      <c r="N988" s="312"/>
      <c r="O988" s="312"/>
    </row>
    <row r="989" spans="1:15" x14ac:dyDescent="0.35">
      <c r="A989" s="45"/>
      <c r="B989" s="312"/>
      <c r="C989" s="312"/>
      <c r="D989" s="315" t="str">
        <f>IFERROR(VLOOKUP(C989,'SEAFO Codes'!M985:N1435,2,FALSE), " ")</f>
        <v xml:space="preserve"> </v>
      </c>
      <c r="E989" s="312"/>
      <c r="F989" s="312"/>
      <c r="G989" s="312"/>
      <c r="H989" s="312"/>
      <c r="I989" s="312"/>
      <c r="J989" s="312"/>
      <c r="K989" s="312"/>
      <c r="L989" s="312"/>
      <c r="M989" s="312"/>
      <c r="N989" s="312"/>
      <c r="O989" s="312"/>
    </row>
    <row r="990" spans="1:15" x14ac:dyDescent="0.35">
      <c r="A990" s="45"/>
      <c r="B990" s="312"/>
      <c r="C990" s="312"/>
      <c r="D990" s="315" t="str">
        <f>IFERROR(VLOOKUP(C990,'SEAFO Codes'!M986:N1436,2,FALSE), " ")</f>
        <v xml:space="preserve"> </v>
      </c>
      <c r="E990" s="312"/>
      <c r="F990" s="312"/>
      <c r="G990" s="312"/>
      <c r="H990" s="312"/>
      <c r="I990" s="312"/>
      <c r="J990" s="312"/>
      <c r="K990" s="312"/>
      <c r="L990" s="312"/>
      <c r="M990" s="312"/>
      <c r="N990" s="312"/>
      <c r="O990" s="312"/>
    </row>
    <row r="991" spans="1:15" x14ac:dyDescent="0.35">
      <c r="A991" s="45"/>
      <c r="B991" s="312"/>
      <c r="C991" s="312"/>
      <c r="D991" s="315" t="str">
        <f>IFERROR(VLOOKUP(C991,'SEAFO Codes'!M987:N1437,2,FALSE), " ")</f>
        <v xml:space="preserve"> </v>
      </c>
      <c r="E991" s="312"/>
      <c r="F991" s="312"/>
      <c r="G991" s="312"/>
      <c r="H991" s="312"/>
      <c r="I991" s="312"/>
      <c r="J991" s="312"/>
      <c r="K991" s="312"/>
      <c r="L991" s="312"/>
      <c r="M991" s="312"/>
      <c r="N991" s="312"/>
      <c r="O991" s="312"/>
    </row>
    <row r="992" spans="1:15" x14ac:dyDescent="0.35">
      <c r="A992" s="45"/>
      <c r="B992" s="312"/>
      <c r="C992" s="312"/>
      <c r="D992" s="315" t="str">
        <f>IFERROR(VLOOKUP(C992,'SEAFO Codes'!M988:N1438,2,FALSE), " ")</f>
        <v xml:space="preserve"> </v>
      </c>
      <c r="E992" s="312"/>
      <c r="F992" s="312"/>
      <c r="G992" s="312"/>
      <c r="H992" s="312"/>
      <c r="I992" s="312"/>
      <c r="J992" s="312"/>
      <c r="K992" s="312"/>
      <c r="L992" s="312"/>
      <c r="M992" s="312"/>
      <c r="N992" s="312"/>
      <c r="O992" s="312"/>
    </row>
    <row r="993" spans="1:15" x14ac:dyDescent="0.35">
      <c r="A993" s="45"/>
      <c r="B993" s="312"/>
      <c r="C993" s="312"/>
      <c r="D993" s="315" t="str">
        <f>IFERROR(VLOOKUP(C993,'SEAFO Codes'!M989:N1439,2,FALSE), " ")</f>
        <v xml:space="preserve"> </v>
      </c>
      <c r="E993" s="312"/>
      <c r="F993" s="312"/>
      <c r="G993" s="312"/>
      <c r="H993" s="312"/>
      <c r="I993" s="312"/>
      <c r="J993" s="312"/>
      <c r="K993" s="312"/>
      <c r="L993" s="312"/>
      <c r="M993" s="312"/>
      <c r="N993" s="312"/>
      <c r="O993" s="312"/>
    </row>
    <row r="994" spans="1:15" x14ac:dyDescent="0.35">
      <c r="A994" s="45"/>
      <c r="B994" s="312"/>
      <c r="C994" s="312"/>
      <c r="D994" s="315" t="str">
        <f>IFERROR(VLOOKUP(C994,'SEAFO Codes'!M990:N1440,2,FALSE), " ")</f>
        <v xml:space="preserve"> </v>
      </c>
      <c r="E994" s="312"/>
      <c r="F994" s="312"/>
      <c r="G994" s="312"/>
      <c r="H994" s="312"/>
      <c r="I994" s="312"/>
      <c r="J994" s="312"/>
      <c r="K994" s="312"/>
      <c r="L994" s="312"/>
      <c r="M994" s="312"/>
      <c r="N994" s="312"/>
      <c r="O994" s="312"/>
    </row>
    <row r="995" spans="1:15" x14ac:dyDescent="0.35">
      <c r="A995" s="45"/>
      <c r="B995" s="312"/>
      <c r="C995" s="312"/>
      <c r="D995" s="315" t="str">
        <f>IFERROR(VLOOKUP(C995,'SEAFO Codes'!M991:N1441,2,FALSE), " ")</f>
        <v xml:space="preserve"> </v>
      </c>
      <c r="E995" s="312"/>
      <c r="F995" s="312"/>
      <c r="G995" s="312"/>
      <c r="H995" s="312"/>
      <c r="I995" s="312"/>
      <c r="J995" s="312"/>
      <c r="K995" s="312"/>
      <c r="L995" s="312"/>
      <c r="M995" s="312"/>
      <c r="N995" s="312"/>
      <c r="O995" s="312"/>
    </row>
    <row r="996" spans="1:15" x14ac:dyDescent="0.35">
      <c r="A996" s="45"/>
      <c r="B996" s="312"/>
      <c r="C996" s="312"/>
      <c r="D996" s="315" t="str">
        <f>IFERROR(VLOOKUP(C996,'SEAFO Codes'!M992:N1442,2,FALSE), " ")</f>
        <v xml:space="preserve"> </v>
      </c>
      <c r="E996" s="312"/>
      <c r="F996" s="312"/>
      <c r="G996" s="312"/>
      <c r="H996" s="312"/>
      <c r="I996" s="312"/>
      <c r="J996" s="312"/>
      <c r="K996" s="312"/>
      <c r="L996" s="312"/>
      <c r="M996" s="312"/>
      <c r="N996" s="312"/>
      <c r="O996" s="312"/>
    </row>
    <row r="997" spans="1:15" x14ac:dyDescent="0.35">
      <c r="A997" s="45"/>
      <c r="B997" s="312"/>
      <c r="C997" s="312"/>
      <c r="D997" s="315" t="str">
        <f>IFERROR(VLOOKUP(C997,'SEAFO Codes'!M993:N1443,2,FALSE), " ")</f>
        <v xml:space="preserve"> </v>
      </c>
      <c r="E997" s="312"/>
      <c r="F997" s="312"/>
      <c r="G997" s="312"/>
      <c r="H997" s="312"/>
      <c r="I997" s="312"/>
      <c r="J997" s="312"/>
      <c r="K997" s="312"/>
      <c r="L997" s="312"/>
      <c r="M997" s="312"/>
      <c r="N997" s="312"/>
      <c r="O997" s="312"/>
    </row>
    <row r="998" spans="1:15" x14ac:dyDescent="0.35">
      <c r="A998" s="45"/>
      <c r="B998" s="312"/>
      <c r="C998" s="312"/>
      <c r="D998" s="315" t="str">
        <f>IFERROR(VLOOKUP(C998,'SEAFO Codes'!M994:N1444,2,FALSE), " ")</f>
        <v xml:space="preserve"> </v>
      </c>
      <c r="E998" s="312"/>
      <c r="F998" s="312"/>
      <c r="G998" s="312"/>
      <c r="H998" s="312"/>
      <c r="I998" s="312"/>
      <c r="J998" s="312"/>
      <c r="K998" s="312"/>
      <c r="L998" s="312"/>
      <c r="M998" s="312"/>
      <c r="N998" s="312"/>
      <c r="O998" s="312"/>
    </row>
    <row r="999" spans="1:15" x14ac:dyDescent="0.35">
      <c r="A999" s="45"/>
      <c r="B999" s="312"/>
      <c r="C999" s="312"/>
      <c r="D999" s="315" t="str">
        <f>IFERROR(VLOOKUP(C999,'SEAFO Codes'!M995:N1445,2,FALSE), " ")</f>
        <v xml:space="preserve"> </v>
      </c>
      <c r="E999" s="312"/>
      <c r="F999" s="312"/>
      <c r="G999" s="312"/>
      <c r="H999" s="312"/>
      <c r="I999" s="312"/>
      <c r="J999" s="312"/>
      <c r="K999" s="312"/>
      <c r="L999" s="312"/>
      <c r="M999" s="312"/>
      <c r="N999" s="312"/>
      <c r="O999" s="312"/>
    </row>
    <row r="1000" spans="1:15" x14ac:dyDescent="0.35">
      <c r="A1000" s="45"/>
      <c r="B1000" s="312"/>
      <c r="C1000" s="312"/>
      <c r="D1000" s="315" t="str">
        <f>IFERROR(VLOOKUP(C1000,'SEAFO Codes'!M996:N1446,2,FALSE), " ")</f>
        <v xml:space="preserve"> </v>
      </c>
      <c r="E1000" s="312"/>
      <c r="F1000" s="312"/>
      <c r="G1000" s="312"/>
      <c r="H1000" s="312"/>
      <c r="I1000" s="312"/>
      <c r="J1000" s="312"/>
      <c r="K1000" s="312"/>
      <c r="L1000" s="312"/>
      <c r="M1000" s="312"/>
      <c r="N1000" s="312"/>
      <c r="O1000" s="312"/>
    </row>
    <row r="1001" spans="1:15" x14ac:dyDescent="0.35">
      <c r="A1001" s="45"/>
      <c r="B1001" s="312"/>
      <c r="C1001" s="312"/>
      <c r="D1001" s="315" t="str">
        <f>IFERROR(VLOOKUP(C1001,'SEAFO Codes'!M997:N1447,2,FALSE), " ")</f>
        <v xml:space="preserve"> </v>
      </c>
      <c r="E1001" s="312"/>
      <c r="F1001" s="312"/>
      <c r="G1001" s="312"/>
      <c r="H1001" s="312"/>
      <c r="I1001" s="312"/>
      <c r="J1001" s="312"/>
      <c r="K1001" s="312"/>
      <c r="L1001" s="312"/>
      <c r="M1001" s="312"/>
      <c r="N1001" s="312"/>
      <c r="O1001" s="312"/>
    </row>
    <row r="1002" spans="1:15" x14ac:dyDescent="0.35">
      <c r="A1002" s="45"/>
      <c r="B1002" s="312"/>
      <c r="C1002" s="312"/>
      <c r="D1002" s="315" t="str">
        <f>IFERROR(VLOOKUP(C1002,'SEAFO Codes'!M998:N1448,2,FALSE), " ")</f>
        <v xml:space="preserve"> </v>
      </c>
      <c r="E1002" s="312"/>
      <c r="F1002" s="312"/>
      <c r="G1002" s="312"/>
      <c r="H1002" s="312"/>
      <c r="I1002" s="312"/>
      <c r="J1002" s="312"/>
      <c r="K1002" s="312"/>
      <c r="L1002" s="312"/>
      <c r="M1002" s="312"/>
      <c r="N1002" s="312"/>
      <c r="O1002" s="312"/>
    </row>
    <row r="1003" spans="1:15" x14ac:dyDescent="0.35">
      <c r="A1003" s="45"/>
      <c r="B1003" s="312"/>
      <c r="C1003" s="312"/>
      <c r="D1003" s="315" t="str">
        <f>IFERROR(VLOOKUP(C1003,'SEAFO Codes'!M999:N1449,2,FALSE), " ")</f>
        <v xml:space="preserve"> </v>
      </c>
      <c r="E1003" s="312"/>
      <c r="F1003" s="312"/>
      <c r="G1003" s="312"/>
      <c r="H1003" s="312"/>
      <c r="I1003" s="312"/>
      <c r="J1003" s="312"/>
      <c r="K1003" s="312"/>
      <c r="L1003" s="312"/>
      <c r="M1003" s="312"/>
      <c r="N1003" s="312"/>
      <c r="O1003" s="312"/>
    </row>
    <row r="1004" spans="1:15" x14ac:dyDescent="0.35">
      <c r="A1004" s="45"/>
      <c r="B1004" s="312"/>
      <c r="C1004" s="312"/>
      <c r="D1004" s="315" t="str">
        <f>IFERROR(VLOOKUP(C1004,'SEAFO Codes'!M1000:N1450,2,FALSE), " ")</f>
        <v xml:space="preserve"> </v>
      </c>
      <c r="E1004" s="312"/>
      <c r="F1004" s="312"/>
      <c r="G1004" s="312"/>
      <c r="H1004" s="312"/>
      <c r="I1004" s="312"/>
      <c r="J1004" s="312"/>
      <c r="K1004" s="312"/>
      <c r="L1004" s="312"/>
      <c r="M1004" s="312"/>
      <c r="N1004" s="312"/>
      <c r="O1004" s="312"/>
    </row>
    <row r="1005" spans="1:15" x14ac:dyDescent="0.35">
      <c r="A1005" s="45"/>
      <c r="B1005" s="312"/>
      <c r="C1005" s="312"/>
      <c r="D1005" s="315" t="str">
        <f>IFERROR(VLOOKUP(C1005,'SEAFO Codes'!M1001:N1451,2,FALSE), " ")</f>
        <v xml:space="preserve"> </v>
      </c>
      <c r="E1005" s="312"/>
      <c r="F1005" s="312"/>
      <c r="G1005" s="312"/>
      <c r="H1005" s="312"/>
      <c r="I1005" s="312"/>
      <c r="J1005" s="312"/>
      <c r="K1005" s="312"/>
      <c r="L1005" s="312"/>
      <c r="M1005" s="312"/>
      <c r="N1005" s="312"/>
      <c r="O1005" s="312"/>
    </row>
    <row r="1006" spans="1:15" x14ac:dyDescent="0.35">
      <c r="A1006" s="45"/>
      <c r="B1006" s="312"/>
      <c r="C1006" s="312"/>
      <c r="D1006" s="315" t="str">
        <f>IFERROR(VLOOKUP(C1006,'SEAFO Codes'!M1002:N1452,2,FALSE), " ")</f>
        <v xml:space="preserve"> </v>
      </c>
      <c r="E1006" s="312"/>
      <c r="F1006" s="312"/>
      <c r="G1006" s="312"/>
      <c r="H1006" s="312"/>
      <c r="I1006" s="312"/>
      <c r="J1006" s="312"/>
      <c r="K1006" s="312"/>
      <c r="L1006" s="312"/>
      <c r="M1006" s="312"/>
      <c r="N1006" s="312"/>
      <c r="O1006" s="312"/>
    </row>
    <row r="1007" spans="1:15" x14ac:dyDescent="0.35">
      <c r="A1007" s="45"/>
      <c r="B1007" s="312"/>
      <c r="C1007" s="312"/>
      <c r="D1007" s="315" t="str">
        <f>IFERROR(VLOOKUP(C1007,'SEAFO Codes'!M1003:N1453,2,FALSE), " ")</f>
        <v xml:space="preserve"> </v>
      </c>
      <c r="E1007" s="312"/>
      <c r="F1007" s="312"/>
      <c r="G1007" s="312"/>
      <c r="H1007" s="312"/>
      <c r="I1007" s="312"/>
      <c r="J1007" s="312"/>
      <c r="K1007" s="312"/>
      <c r="L1007" s="312"/>
      <c r="M1007" s="312"/>
      <c r="N1007" s="312"/>
      <c r="O1007" s="312"/>
    </row>
    <row r="1008" spans="1:15" x14ac:dyDescent="0.35">
      <c r="A1008" s="45"/>
      <c r="B1008" s="312"/>
      <c r="C1008" s="312"/>
      <c r="D1008" s="315" t="str">
        <f>IFERROR(VLOOKUP(C1008,'SEAFO Codes'!M1004:N1454,2,FALSE), " ")</f>
        <v xml:space="preserve"> </v>
      </c>
      <c r="E1008" s="312"/>
      <c r="F1008" s="312"/>
      <c r="G1008" s="312"/>
      <c r="H1008" s="312"/>
      <c r="I1008" s="312"/>
      <c r="J1008" s="312"/>
      <c r="K1008" s="312"/>
      <c r="L1008" s="312"/>
      <c r="M1008" s="312"/>
      <c r="N1008" s="312"/>
      <c r="O1008" s="312"/>
    </row>
    <row r="1009" spans="1:15" x14ac:dyDescent="0.35">
      <c r="A1009" s="45"/>
      <c r="B1009" s="312"/>
      <c r="C1009" s="312"/>
      <c r="D1009" s="315" t="str">
        <f>IFERROR(VLOOKUP(C1009,'SEAFO Codes'!M1005:N1455,2,FALSE), " ")</f>
        <v xml:space="preserve"> </v>
      </c>
      <c r="E1009" s="312"/>
      <c r="F1009" s="312"/>
      <c r="G1009" s="312"/>
      <c r="H1009" s="312"/>
      <c r="I1009" s="312"/>
      <c r="J1009" s="312"/>
      <c r="K1009" s="312"/>
      <c r="L1009" s="312"/>
      <c r="M1009" s="312"/>
      <c r="N1009" s="312"/>
      <c r="O1009" s="312"/>
    </row>
    <row r="1010" spans="1:15" x14ac:dyDescent="0.35">
      <c r="A1010" s="45"/>
      <c r="B1010" s="312"/>
      <c r="C1010" s="312"/>
      <c r="D1010" s="315" t="str">
        <f>IFERROR(VLOOKUP(C1010,'SEAFO Codes'!M1006:N1456,2,FALSE), " ")</f>
        <v xml:space="preserve"> </v>
      </c>
      <c r="E1010" s="312"/>
      <c r="F1010" s="312"/>
      <c r="G1010" s="312"/>
      <c r="H1010" s="312"/>
      <c r="I1010" s="312"/>
      <c r="J1010" s="312"/>
      <c r="K1010" s="312"/>
      <c r="L1010" s="312"/>
      <c r="M1010" s="312"/>
      <c r="N1010" s="312"/>
      <c r="O1010" s="312"/>
    </row>
    <row r="1011" spans="1:15" x14ac:dyDescent="0.35">
      <c r="A1011" s="45"/>
      <c r="B1011" s="312"/>
      <c r="C1011" s="312"/>
      <c r="D1011" s="315" t="str">
        <f>IFERROR(VLOOKUP(C1011,'SEAFO Codes'!M1007:N1457,2,FALSE), " ")</f>
        <v xml:space="preserve"> </v>
      </c>
      <c r="E1011" s="312"/>
      <c r="F1011" s="312"/>
      <c r="G1011" s="312"/>
      <c r="H1011" s="312"/>
      <c r="I1011" s="312"/>
      <c r="J1011" s="312"/>
      <c r="K1011" s="312"/>
      <c r="L1011" s="312"/>
      <c r="M1011" s="312"/>
      <c r="N1011" s="312"/>
      <c r="O1011" s="312"/>
    </row>
    <row r="1012" spans="1:15" x14ac:dyDescent="0.35">
      <c r="A1012" s="45"/>
      <c r="B1012" s="312"/>
      <c r="C1012" s="312"/>
      <c r="D1012" s="315" t="str">
        <f>IFERROR(VLOOKUP(C1012,'SEAFO Codes'!M1008:N1458,2,FALSE), " ")</f>
        <v xml:space="preserve"> </v>
      </c>
      <c r="E1012" s="312"/>
      <c r="F1012" s="312"/>
      <c r="G1012" s="312"/>
      <c r="H1012" s="312"/>
      <c r="I1012" s="312"/>
      <c r="J1012" s="312"/>
      <c r="K1012" s="312"/>
      <c r="L1012" s="312"/>
      <c r="M1012" s="312"/>
      <c r="N1012" s="312"/>
      <c r="O1012" s="312"/>
    </row>
    <row r="1013" spans="1:15" x14ac:dyDescent="0.35">
      <c r="A1013" s="45"/>
      <c r="B1013" s="312"/>
      <c r="C1013" s="312"/>
      <c r="D1013" s="315" t="str">
        <f>IFERROR(VLOOKUP(C1013,'SEAFO Codes'!M1009:N1459,2,FALSE), " ")</f>
        <v xml:space="preserve"> </v>
      </c>
      <c r="E1013" s="312"/>
      <c r="F1013" s="312"/>
      <c r="G1013" s="312"/>
      <c r="H1013" s="312"/>
      <c r="I1013" s="312"/>
      <c r="J1013" s="312"/>
      <c r="K1013" s="312"/>
      <c r="L1013" s="312"/>
      <c r="M1013" s="312"/>
      <c r="N1013" s="312"/>
      <c r="O1013" s="312"/>
    </row>
    <row r="1014" spans="1:15" x14ac:dyDescent="0.35">
      <c r="A1014" s="45"/>
      <c r="B1014" s="312"/>
      <c r="C1014" s="312"/>
      <c r="D1014" s="315" t="str">
        <f>IFERROR(VLOOKUP(C1014,'SEAFO Codes'!M1010:N1460,2,FALSE), " ")</f>
        <v xml:space="preserve"> </v>
      </c>
      <c r="E1014" s="312"/>
      <c r="F1014" s="312"/>
      <c r="G1014" s="312"/>
      <c r="H1014" s="312"/>
      <c r="I1014" s="312"/>
      <c r="J1014" s="312"/>
      <c r="K1014" s="312"/>
      <c r="L1014" s="312"/>
      <c r="M1014" s="312"/>
      <c r="N1014" s="312"/>
      <c r="O1014" s="312"/>
    </row>
    <row r="1015" spans="1:15" x14ac:dyDescent="0.35">
      <c r="A1015" s="45"/>
      <c r="B1015" s="312"/>
      <c r="C1015" s="312"/>
      <c r="D1015" s="315" t="str">
        <f>IFERROR(VLOOKUP(C1015,'SEAFO Codes'!M1011:N1461,2,FALSE), " ")</f>
        <v xml:space="preserve"> </v>
      </c>
      <c r="E1015" s="312"/>
      <c r="F1015" s="312"/>
      <c r="G1015" s="312"/>
      <c r="H1015" s="312"/>
      <c r="I1015" s="312"/>
      <c r="J1015" s="312"/>
      <c r="K1015" s="312"/>
      <c r="L1015" s="312"/>
      <c r="M1015" s="312"/>
      <c r="N1015" s="312"/>
      <c r="O1015" s="312"/>
    </row>
    <row r="1016" spans="1:15" x14ac:dyDescent="0.35">
      <c r="A1016" s="45"/>
      <c r="B1016" s="312"/>
      <c r="C1016" s="312"/>
      <c r="D1016" s="315" t="str">
        <f>IFERROR(VLOOKUP(C1016,'SEAFO Codes'!M1012:N1462,2,FALSE), " ")</f>
        <v xml:space="preserve"> </v>
      </c>
      <c r="E1016" s="312"/>
      <c r="F1016" s="312"/>
      <c r="G1016" s="312"/>
      <c r="H1016" s="312"/>
      <c r="I1016" s="312"/>
      <c r="J1016" s="312"/>
      <c r="K1016" s="312"/>
      <c r="L1016" s="312"/>
      <c r="M1016" s="312"/>
      <c r="N1016" s="312"/>
      <c r="O1016" s="312"/>
    </row>
    <row r="1017" spans="1:15" x14ac:dyDescent="0.35">
      <c r="A1017" s="45"/>
      <c r="B1017" s="312"/>
      <c r="C1017" s="312"/>
      <c r="D1017" s="315" t="str">
        <f>IFERROR(VLOOKUP(C1017,'SEAFO Codes'!M1013:N1463,2,FALSE), " ")</f>
        <v xml:space="preserve"> </v>
      </c>
      <c r="E1017" s="312"/>
      <c r="F1017" s="312"/>
      <c r="G1017" s="312"/>
      <c r="H1017" s="312"/>
      <c r="I1017" s="312"/>
      <c r="J1017" s="312"/>
      <c r="K1017" s="312"/>
      <c r="L1017" s="312"/>
      <c r="M1017" s="312"/>
      <c r="N1017" s="312"/>
      <c r="O1017" s="312"/>
    </row>
    <row r="1018" spans="1:15" x14ac:dyDescent="0.35">
      <c r="A1018" s="45"/>
      <c r="B1018" s="312"/>
      <c r="C1018" s="312"/>
      <c r="D1018" s="315" t="str">
        <f>IFERROR(VLOOKUP(C1018,'SEAFO Codes'!M1014:N1464,2,FALSE), " ")</f>
        <v xml:space="preserve"> </v>
      </c>
      <c r="E1018" s="312"/>
      <c r="F1018" s="312"/>
      <c r="G1018" s="312"/>
      <c r="H1018" s="312"/>
      <c r="I1018" s="312"/>
      <c r="J1018" s="312"/>
      <c r="K1018" s="312"/>
      <c r="L1018" s="312"/>
      <c r="M1018" s="312"/>
      <c r="N1018" s="312"/>
      <c r="O1018" s="312"/>
    </row>
    <row r="1019" spans="1:15" x14ac:dyDescent="0.35">
      <c r="A1019" s="45"/>
      <c r="B1019" s="312"/>
      <c r="C1019" s="312"/>
      <c r="D1019" s="315" t="str">
        <f>IFERROR(VLOOKUP(C1019,'SEAFO Codes'!M1015:N1465,2,FALSE), " ")</f>
        <v xml:space="preserve"> </v>
      </c>
      <c r="E1019" s="312"/>
      <c r="F1019" s="312"/>
      <c r="G1019" s="312"/>
      <c r="H1019" s="312"/>
      <c r="I1019" s="312"/>
      <c r="J1019" s="312"/>
      <c r="K1019" s="312"/>
      <c r="L1019" s="312"/>
      <c r="M1019" s="312"/>
      <c r="N1019" s="312"/>
      <c r="O1019" s="312"/>
    </row>
    <row r="1020" spans="1:15" x14ac:dyDescent="0.35">
      <c r="A1020" s="45"/>
      <c r="B1020" s="312"/>
      <c r="C1020" s="312"/>
      <c r="D1020" s="315" t="str">
        <f>IFERROR(VLOOKUP(C1020,'SEAFO Codes'!M1016:N1466,2,FALSE), " ")</f>
        <v xml:space="preserve"> </v>
      </c>
      <c r="E1020" s="312"/>
      <c r="F1020" s="312"/>
      <c r="G1020" s="312"/>
      <c r="H1020" s="312"/>
      <c r="I1020" s="312"/>
      <c r="J1020" s="312"/>
      <c r="K1020" s="312"/>
      <c r="L1020" s="312"/>
      <c r="M1020" s="312"/>
      <c r="N1020" s="312"/>
      <c r="O1020" s="312"/>
    </row>
    <row r="1021" spans="1:15" x14ac:dyDescent="0.35">
      <c r="A1021" s="45"/>
      <c r="B1021" s="312"/>
      <c r="C1021" s="312"/>
      <c r="D1021" s="315" t="str">
        <f>IFERROR(VLOOKUP(C1021,'SEAFO Codes'!M1017:N1467,2,FALSE), " ")</f>
        <v xml:space="preserve"> </v>
      </c>
      <c r="E1021" s="312"/>
      <c r="F1021" s="312"/>
      <c r="G1021" s="312"/>
      <c r="H1021" s="312"/>
      <c r="I1021" s="312"/>
      <c r="J1021" s="312"/>
      <c r="K1021" s="312"/>
      <c r="L1021" s="312"/>
      <c r="M1021" s="312"/>
      <c r="N1021" s="312"/>
      <c r="O1021" s="312"/>
    </row>
    <row r="1022" spans="1:15" x14ac:dyDescent="0.35">
      <c r="A1022" s="45"/>
      <c r="B1022" s="312"/>
      <c r="C1022" s="312"/>
      <c r="D1022" s="315" t="str">
        <f>IFERROR(VLOOKUP(C1022,'SEAFO Codes'!M1018:N1468,2,FALSE), " ")</f>
        <v xml:space="preserve"> </v>
      </c>
      <c r="E1022" s="312"/>
      <c r="F1022" s="312"/>
      <c r="G1022" s="312"/>
      <c r="H1022" s="312"/>
      <c r="I1022" s="312"/>
      <c r="J1022" s="312"/>
      <c r="K1022" s="312"/>
      <c r="L1022" s="312"/>
      <c r="M1022" s="312"/>
      <c r="N1022" s="312"/>
      <c r="O1022" s="312"/>
    </row>
    <row r="1023" spans="1:15" x14ac:dyDescent="0.35">
      <c r="A1023" s="45"/>
      <c r="B1023" s="312"/>
      <c r="C1023" s="312"/>
      <c r="D1023" s="315" t="str">
        <f>IFERROR(VLOOKUP(C1023,'SEAFO Codes'!M1019:N1469,2,FALSE), " ")</f>
        <v xml:space="preserve"> </v>
      </c>
      <c r="E1023" s="312"/>
      <c r="F1023" s="312"/>
      <c r="G1023" s="312"/>
      <c r="H1023" s="312"/>
      <c r="I1023" s="312"/>
      <c r="J1023" s="312"/>
      <c r="K1023" s="312"/>
      <c r="L1023" s="312"/>
      <c r="M1023" s="312"/>
      <c r="N1023" s="312"/>
      <c r="O1023" s="312"/>
    </row>
    <row r="1024" spans="1:15" x14ac:dyDescent="0.35">
      <c r="A1024" s="45"/>
      <c r="B1024" s="312"/>
      <c r="C1024" s="312"/>
      <c r="D1024" s="315" t="str">
        <f>IFERROR(VLOOKUP(C1024,'SEAFO Codes'!M1020:N1470,2,FALSE), " ")</f>
        <v xml:space="preserve"> </v>
      </c>
      <c r="E1024" s="312"/>
      <c r="F1024" s="312"/>
      <c r="G1024" s="312"/>
      <c r="H1024" s="312"/>
      <c r="I1024" s="312"/>
      <c r="J1024" s="312"/>
      <c r="K1024" s="312"/>
      <c r="L1024" s="312"/>
      <c r="M1024" s="312"/>
      <c r="N1024" s="312"/>
      <c r="O1024" s="312"/>
    </row>
    <row r="1025" spans="1:15" x14ac:dyDescent="0.35">
      <c r="A1025" s="45"/>
      <c r="B1025" s="312"/>
      <c r="C1025" s="312"/>
      <c r="D1025" s="315" t="str">
        <f>IFERROR(VLOOKUP(C1025,'SEAFO Codes'!M1021:N1471,2,FALSE), " ")</f>
        <v xml:space="preserve"> </v>
      </c>
      <c r="E1025" s="312"/>
      <c r="F1025" s="312"/>
      <c r="G1025" s="312"/>
      <c r="H1025" s="312"/>
      <c r="I1025" s="312"/>
      <c r="J1025" s="312"/>
      <c r="K1025" s="312"/>
      <c r="L1025" s="312"/>
      <c r="M1025" s="312"/>
      <c r="N1025" s="312"/>
      <c r="O1025" s="312"/>
    </row>
    <row r="1026" spans="1:15" x14ac:dyDescent="0.35">
      <c r="A1026" s="45"/>
      <c r="B1026" s="312"/>
      <c r="C1026" s="312"/>
      <c r="D1026" s="315" t="str">
        <f>IFERROR(VLOOKUP(C1026,'SEAFO Codes'!M1022:N1472,2,FALSE), " ")</f>
        <v xml:space="preserve"> </v>
      </c>
      <c r="E1026" s="312"/>
      <c r="F1026" s="312"/>
      <c r="G1026" s="312"/>
      <c r="H1026" s="312"/>
      <c r="I1026" s="312"/>
      <c r="J1026" s="312"/>
      <c r="K1026" s="312"/>
      <c r="L1026" s="312"/>
      <c r="M1026" s="312"/>
      <c r="N1026" s="312"/>
      <c r="O1026" s="312"/>
    </row>
    <row r="1027" spans="1:15" x14ac:dyDescent="0.35">
      <c r="A1027" s="45"/>
      <c r="B1027" s="312"/>
      <c r="C1027" s="312"/>
      <c r="D1027" s="315" t="str">
        <f>IFERROR(VLOOKUP(C1027,'SEAFO Codes'!M1023:N1473,2,FALSE), " ")</f>
        <v xml:space="preserve"> </v>
      </c>
      <c r="E1027" s="312"/>
      <c r="F1027" s="312"/>
      <c r="G1027" s="312"/>
      <c r="H1027" s="312"/>
      <c r="I1027" s="312"/>
      <c r="J1027" s="312"/>
      <c r="K1027" s="312"/>
      <c r="L1027" s="312"/>
      <c r="M1027" s="312"/>
      <c r="N1027" s="312"/>
      <c r="O1027" s="312"/>
    </row>
    <row r="1028" spans="1:15" x14ac:dyDescent="0.35">
      <c r="A1028" s="45"/>
      <c r="B1028" s="312"/>
      <c r="C1028" s="312"/>
      <c r="D1028" s="315" t="str">
        <f>IFERROR(VLOOKUP(C1028,'SEAFO Codes'!M1024:N1474,2,FALSE), " ")</f>
        <v xml:space="preserve"> </v>
      </c>
      <c r="E1028" s="312"/>
      <c r="F1028" s="312"/>
      <c r="G1028" s="312"/>
      <c r="H1028" s="312"/>
      <c r="I1028" s="312"/>
      <c r="J1028" s="312"/>
      <c r="K1028" s="312"/>
      <c r="L1028" s="312"/>
      <c r="M1028" s="312"/>
      <c r="N1028" s="312"/>
      <c r="O1028" s="312"/>
    </row>
    <row r="1029" spans="1:15" x14ac:dyDescent="0.35">
      <c r="A1029" s="45"/>
      <c r="B1029" s="312"/>
      <c r="C1029" s="312"/>
      <c r="D1029" s="315" t="str">
        <f>IFERROR(VLOOKUP(C1029,'SEAFO Codes'!M1025:N1475,2,FALSE), " ")</f>
        <v xml:space="preserve"> </v>
      </c>
      <c r="E1029" s="312"/>
      <c r="F1029" s="312"/>
      <c r="G1029" s="312"/>
      <c r="H1029" s="312"/>
      <c r="I1029" s="312"/>
      <c r="J1029" s="312"/>
      <c r="K1029" s="312"/>
      <c r="L1029" s="312"/>
      <c r="M1029" s="312"/>
      <c r="N1029" s="312"/>
      <c r="O1029" s="312"/>
    </row>
    <row r="1030" spans="1:15" x14ac:dyDescent="0.35">
      <c r="A1030" s="45"/>
      <c r="B1030" s="312"/>
      <c r="C1030" s="312"/>
      <c r="D1030" s="315" t="str">
        <f>IFERROR(VLOOKUP(C1030,'SEAFO Codes'!M1026:N1476,2,FALSE), " ")</f>
        <v xml:space="preserve"> </v>
      </c>
      <c r="E1030" s="312"/>
      <c r="F1030" s="312"/>
      <c r="G1030" s="312"/>
      <c r="H1030" s="312"/>
      <c r="I1030" s="312"/>
      <c r="J1030" s="312"/>
      <c r="K1030" s="312"/>
      <c r="L1030" s="312"/>
      <c r="M1030" s="312"/>
      <c r="N1030" s="312"/>
      <c r="O1030" s="312"/>
    </row>
    <row r="1031" spans="1:15" x14ac:dyDescent="0.35">
      <c r="A1031" s="45"/>
      <c r="B1031" s="312"/>
      <c r="C1031" s="312"/>
      <c r="D1031" s="315" t="str">
        <f>IFERROR(VLOOKUP(C1031,'SEAFO Codes'!M1027:N1477,2,FALSE), " ")</f>
        <v xml:space="preserve"> </v>
      </c>
      <c r="E1031" s="312"/>
      <c r="F1031" s="312"/>
      <c r="G1031" s="312"/>
      <c r="H1031" s="312"/>
      <c r="I1031" s="312"/>
      <c r="J1031" s="312"/>
      <c r="K1031" s="312"/>
      <c r="L1031" s="312"/>
      <c r="M1031" s="312"/>
      <c r="N1031" s="312"/>
      <c r="O1031" s="312"/>
    </row>
    <row r="1032" spans="1:15" x14ac:dyDescent="0.35">
      <c r="A1032" s="45"/>
      <c r="B1032" s="312"/>
      <c r="C1032" s="312"/>
      <c r="D1032" s="315" t="str">
        <f>IFERROR(VLOOKUP(C1032,'SEAFO Codes'!M1028:N1478,2,FALSE), " ")</f>
        <v xml:space="preserve"> </v>
      </c>
      <c r="E1032" s="312"/>
      <c r="F1032" s="312"/>
      <c r="G1032" s="312"/>
      <c r="H1032" s="312"/>
      <c r="I1032" s="312"/>
      <c r="J1032" s="312"/>
      <c r="K1032" s="312"/>
      <c r="L1032" s="312"/>
      <c r="M1032" s="312"/>
      <c r="N1032" s="312"/>
      <c r="O1032" s="312"/>
    </row>
    <row r="1033" spans="1:15" x14ac:dyDescent="0.35">
      <c r="A1033" s="45"/>
      <c r="B1033" s="312"/>
      <c r="C1033" s="312"/>
      <c r="D1033" s="315" t="str">
        <f>IFERROR(VLOOKUP(C1033,'SEAFO Codes'!M1029:N1479,2,FALSE), " ")</f>
        <v xml:space="preserve"> </v>
      </c>
      <c r="E1033" s="312"/>
      <c r="F1033" s="312"/>
      <c r="G1033" s="312"/>
      <c r="H1033" s="312"/>
      <c r="I1033" s="312"/>
      <c r="J1033" s="312"/>
      <c r="K1033" s="312"/>
      <c r="L1033" s="312"/>
      <c r="M1033" s="312"/>
      <c r="N1033" s="312"/>
      <c r="O1033" s="312"/>
    </row>
    <row r="1034" spans="1:15" x14ac:dyDescent="0.35">
      <c r="A1034" s="45"/>
      <c r="B1034" s="312"/>
      <c r="C1034" s="312"/>
      <c r="D1034" s="315" t="str">
        <f>IFERROR(VLOOKUP(C1034,'SEAFO Codes'!M1030:N1480,2,FALSE), " ")</f>
        <v xml:space="preserve"> </v>
      </c>
      <c r="E1034" s="312"/>
      <c r="F1034" s="312"/>
      <c r="G1034" s="312"/>
      <c r="H1034" s="312"/>
      <c r="I1034" s="312"/>
      <c r="J1034" s="312"/>
      <c r="K1034" s="312"/>
      <c r="L1034" s="312"/>
      <c r="M1034" s="312"/>
      <c r="N1034" s="312"/>
      <c r="O1034" s="312"/>
    </row>
    <row r="1035" spans="1:15" x14ac:dyDescent="0.35">
      <c r="A1035" s="45"/>
      <c r="B1035" s="312"/>
      <c r="C1035" s="312"/>
      <c r="D1035" s="315" t="str">
        <f>IFERROR(VLOOKUP(C1035,'SEAFO Codes'!M1031:N1481,2,FALSE), " ")</f>
        <v xml:space="preserve"> </v>
      </c>
      <c r="E1035" s="312"/>
      <c r="F1035" s="312"/>
      <c r="G1035" s="312"/>
      <c r="H1035" s="312"/>
      <c r="I1035" s="312"/>
      <c r="J1035" s="312"/>
      <c r="K1035" s="312"/>
      <c r="L1035" s="312"/>
      <c r="M1035" s="312"/>
      <c r="N1035" s="312"/>
      <c r="O1035" s="312"/>
    </row>
    <row r="1036" spans="1:15" x14ac:dyDescent="0.35">
      <c r="A1036" s="45"/>
      <c r="B1036" s="312"/>
      <c r="C1036" s="312"/>
      <c r="D1036" s="315" t="str">
        <f>IFERROR(VLOOKUP(C1036,'SEAFO Codes'!M1032:N1482,2,FALSE), " ")</f>
        <v xml:space="preserve"> </v>
      </c>
      <c r="E1036" s="312"/>
      <c r="F1036" s="312"/>
      <c r="G1036" s="312"/>
      <c r="H1036" s="312"/>
      <c r="I1036" s="312"/>
      <c r="J1036" s="312"/>
      <c r="K1036" s="312"/>
      <c r="L1036" s="312"/>
      <c r="M1036" s="312"/>
      <c r="N1036" s="312"/>
      <c r="O1036" s="312"/>
    </row>
    <row r="1037" spans="1:15" x14ac:dyDescent="0.35">
      <c r="A1037" s="45"/>
      <c r="B1037" s="312"/>
      <c r="C1037" s="312"/>
      <c r="D1037" s="315" t="str">
        <f>IFERROR(VLOOKUP(C1037,'SEAFO Codes'!M1033:N1483,2,FALSE), " ")</f>
        <v xml:space="preserve"> </v>
      </c>
      <c r="E1037" s="312"/>
      <c r="F1037" s="312"/>
      <c r="G1037" s="312"/>
      <c r="H1037" s="312"/>
      <c r="I1037" s="312"/>
      <c r="J1037" s="312"/>
      <c r="K1037" s="312"/>
      <c r="L1037" s="312"/>
      <c r="M1037" s="312"/>
      <c r="N1037" s="312"/>
      <c r="O1037" s="312"/>
    </row>
    <row r="1038" spans="1:15" x14ac:dyDescent="0.35">
      <c r="A1038" s="45"/>
      <c r="B1038" s="312"/>
      <c r="C1038" s="312"/>
      <c r="D1038" s="315" t="str">
        <f>IFERROR(VLOOKUP(C1038,'SEAFO Codes'!M1034:N1484,2,FALSE), " ")</f>
        <v xml:space="preserve"> </v>
      </c>
      <c r="E1038" s="312"/>
      <c r="F1038" s="312"/>
      <c r="G1038" s="312"/>
      <c r="H1038" s="312"/>
      <c r="I1038" s="312"/>
      <c r="J1038" s="312"/>
      <c r="K1038" s="312"/>
      <c r="L1038" s="312"/>
      <c r="M1038" s="312"/>
      <c r="N1038" s="312"/>
      <c r="O1038" s="312"/>
    </row>
    <row r="1039" spans="1:15" x14ac:dyDescent="0.35">
      <c r="A1039" s="45"/>
      <c r="B1039" s="312"/>
      <c r="C1039" s="312"/>
      <c r="D1039" s="315" t="str">
        <f>IFERROR(VLOOKUP(C1039,'SEAFO Codes'!M1035:N1485,2,FALSE), " ")</f>
        <v xml:space="preserve"> </v>
      </c>
      <c r="E1039" s="312"/>
      <c r="F1039" s="312"/>
      <c r="G1039" s="312"/>
      <c r="H1039" s="312"/>
      <c r="I1039" s="312"/>
      <c r="J1039" s="312"/>
      <c r="K1039" s="312"/>
      <c r="L1039" s="312"/>
      <c r="M1039" s="312"/>
      <c r="N1039" s="312"/>
      <c r="O1039" s="312"/>
    </row>
    <row r="1040" spans="1:15" x14ac:dyDescent="0.35">
      <c r="A1040" s="45"/>
      <c r="B1040" s="312"/>
      <c r="C1040" s="312"/>
      <c r="D1040" s="315" t="str">
        <f>IFERROR(VLOOKUP(C1040,'SEAFO Codes'!M1036:N1486,2,FALSE), " ")</f>
        <v xml:space="preserve"> </v>
      </c>
      <c r="E1040" s="312"/>
      <c r="F1040" s="312"/>
      <c r="G1040" s="312"/>
      <c r="H1040" s="312"/>
      <c r="I1040" s="312"/>
      <c r="J1040" s="312"/>
      <c r="K1040" s="312"/>
      <c r="L1040" s="312"/>
      <c r="M1040" s="312"/>
      <c r="N1040" s="312"/>
      <c r="O1040" s="312"/>
    </row>
    <row r="1041" spans="1:15" x14ac:dyDescent="0.35">
      <c r="A1041" s="45"/>
      <c r="B1041" s="312"/>
      <c r="C1041" s="312"/>
      <c r="D1041" s="315" t="str">
        <f>IFERROR(VLOOKUP(C1041,'SEAFO Codes'!M1037:N1487,2,FALSE), " ")</f>
        <v xml:space="preserve"> </v>
      </c>
      <c r="E1041" s="312"/>
      <c r="F1041" s="312"/>
      <c r="G1041" s="312"/>
      <c r="H1041" s="312"/>
      <c r="I1041" s="312"/>
      <c r="J1041" s="312"/>
      <c r="K1041" s="312"/>
      <c r="L1041" s="312"/>
      <c r="M1041" s="312"/>
      <c r="N1041" s="312"/>
      <c r="O1041" s="312"/>
    </row>
    <row r="1042" spans="1:15" x14ac:dyDescent="0.35">
      <c r="A1042" s="45"/>
      <c r="B1042" s="312"/>
      <c r="C1042" s="312"/>
      <c r="D1042" s="315" t="str">
        <f>IFERROR(VLOOKUP(C1042,'SEAFO Codes'!M1038:N1488,2,FALSE), " ")</f>
        <v xml:space="preserve"> </v>
      </c>
      <c r="E1042" s="312"/>
      <c r="F1042" s="312"/>
      <c r="G1042" s="312"/>
      <c r="H1042" s="312"/>
      <c r="I1042" s="312"/>
      <c r="J1042" s="312"/>
      <c r="K1042" s="312"/>
      <c r="L1042" s="312"/>
      <c r="M1042" s="312"/>
      <c r="N1042" s="312"/>
      <c r="O1042" s="312"/>
    </row>
    <row r="1043" spans="1:15" x14ac:dyDescent="0.35">
      <c r="A1043" s="45"/>
      <c r="B1043" s="312"/>
      <c r="C1043" s="312"/>
      <c r="D1043" s="315" t="str">
        <f>IFERROR(VLOOKUP(C1043,'SEAFO Codes'!M1039:N1489,2,FALSE), " ")</f>
        <v xml:space="preserve"> </v>
      </c>
      <c r="E1043" s="312"/>
      <c r="F1043" s="312"/>
      <c r="G1043" s="312"/>
      <c r="H1043" s="312"/>
      <c r="I1043" s="312"/>
      <c r="J1043" s="312"/>
      <c r="K1043" s="312"/>
      <c r="L1043" s="312"/>
      <c r="M1043" s="312"/>
      <c r="N1043" s="312"/>
      <c r="O1043" s="312"/>
    </row>
    <row r="1044" spans="1:15" x14ac:dyDescent="0.35">
      <c r="A1044" s="45"/>
      <c r="B1044" s="312"/>
      <c r="C1044" s="312"/>
      <c r="D1044" s="315" t="str">
        <f>IFERROR(VLOOKUP(C1044,'SEAFO Codes'!M1040:N1490,2,FALSE), " ")</f>
        <v xml:space="preserve"> </v>
      </c>
      <c r="E1044" s="312"/>
      <c r="F1044" s="312"/>
      <c r="G1044" s="312"/>
      <c r="H1044" s="312"/>
      <c r="I1044" s="312"/>
      <c r="J1044" s="312"/>
      <c r="K1044" s="312"/>
      <c r="L1044" s="312"/>
      <c r="M1044" s="312"/>
      <c r="N1044" s="312"/>
      <c r="O1044" s="312"/>
    </row>
    <row r="1045" spans="1:15" x14ac:dyDescent="0.35">
      <c r="A1045" s="45"/>
      <c r="B1045" s="312"/>
      <c r="C1045" s="312"/>
      <c r="D1045" s="315" t="str">
        <f>IFERROR(VLOOKUP(C1045,'SEAFO Codes'!M1041:N1491,2,FALSE), " ")</f>
        <v xml:space="preserve"> </v>
      </c>
      <c r="E1045" s="312"/>
      <c r="F1045" s="312"/>
      <c r="G1045" s="312"/>
      <c r="H1045" s="312"/>
      <c r="I1045" s="312"/>
      <c r="J1045" s="312"/>
      <c r="K1045" s="312"/>
      <c r="L1045" s="312"/>
      <c r="M1045" s="312"/>
      <c r="N1045" s="312"/>
      <c r="O1045" s="312"/>
    </row>
    <row r="1046" spans="1:15" x14ac:dyDescent="0.35">
      <c r="A1046" s="45"/>
      <c r="B1046" s="312"/>
      <c r="C1046" s="312"/>
      <c r="D1046" s="315" t="str">
        <f>IFERROR(VLOOKUP(C1046,'SEAFO Codes'!M1042:N1492,2,FALSE), " ")</f>
        <v xml:space="preserve"> </v>
      </c>
      <c r="E1046" s="312"/>
      <c r="F1046" s="312"/>
      <c r="G1046" s="312"/>
      <c r="H1046" s="312"/>
      <c r="I1046" s="312"/>
      <c r="J1046" s="312"/>
      <c r="K1046" s="312"/>
      <c r="L1046" s="312"/>
      <c r="M1046" s="312"/>
      <c r="N1046" s="312"/>
      <c r="O1046" s="312"/>
    </row>
    <row r="1047" spans="1:15" x14ac:dyDescent="0.35">
      <c r="A1047" s="45"/>
      <c r="B1047" s="312"/>
      <c r="C1047" s="312"/>
      <c r="D1047" s="315" t="str">
        <f>IFERROR(VLOOKUP(C1047,'SEAFO Codes'!M1043:N1493,2,FALSE), " ")</f>
        <v xml:space="preserve"> </v>
      </c>
      <c r="E1047" s="312"/>
      <c r="F1047" s="312"/>
      <c r="G1047" s="312"/>
      <c r="H1047" s="312"/>
      <c r="I1047" s="312"/>
      <c r="J1047" s="312"/>
      <c r="K1047" s="312"/>
      <c r="L1047" s="312"/>
      <c r="M1047" s="312"/>
      <c r="N1047" s="312"/>
      <c r="O1047" s="312"/>
    </row>
    <row r="1048" spans="1:15" x14ac:dyDescent="0.35">
      <c r="A1048" s="45"/>
      <c r="B1048" s="312"/>
      <c r="C1048" s="312"/>
      <c r="D1048" s="315" t="str">
        <f>IFERROR(VLOOKUP(C1048,'SEAFO Codes'!M1044:N1494,2,FALSE), " ")</f>
        <v xml:space="preserve"> </v>
      </c>
      <c r="E1048" s="312"/>
      <c r="F1048" s="312"/>
      <c r="G1048" s="312"/>
      <c r="H1048" s="312"/>
      <c r="I1048" s="312"/>
      <c r="J1048" s="312"/>
      <c r="K1048" s="312"/>
      <c r="L1048" s="312"/>
      <c r="M1048" s="312"/>
      <c r="N1048" s="312"/>
      <c r="O1048" s="312"/>
    </row>
    <row r="1049" spans="1:15" x14ac:dyDescent="0.35">
      <c r="A1049" s="45"/>
      <c r="B1049" s="312"/>
      <c r="C1049" s="312"/>
      <c r="D1049" s="315" t="str">
        <f>IFERROR(VLOOKUP(C1049,'SEAFO Codes'!M1045:N1495,2,FALSE), " ")</f>
        <v xml:space="preserve"> </v>
      </c>
      <c r="E1049" s="312"/>
      <c r="F1049" s="312"/>
      <c r="G1049" s="312"/>
      <c r="H1049" s="312"/>
      <c r="I1049" s="312"/>
      <c r="J1049" s="312"/>
      <c r="K1049" s="312"/>
      <c r="L1049" s="312"/>
      <c r="M1049" s="312"/>
      <c r="N1049" s="312"/>
      <c r="O1049" s="312"/>
    </row>
    <row r="1050" spans="1:15" x14ac:dyDescent="0.35">
      <c r="A1050" s="45"/>
      <c r="B1050" s="312"/>
      <c r="C1050" s="312"/>
      <c r="D1050" s="315" t="str">
        <f>IFERROR(VLOOKUP(C1050,'SEAFO Codes'!M1046:N1496,2,FALSE), " ")</f>
        <v xml:space="preserve"> </v>
      </c>
      <c r="E1050" s="312"/>
      <c r="F1050" s="312"/>
      <c r="G1050" s="312"/>
      <c r="H1050" s="312"/>
      <c r="I1050" s="312"/>
      <c r="J1050" s="312"/>
      <c r="K1050" s="312"/>
      <c r="L1050" s="312"/>
      <c r="M1050" s="312"/>
      <c r="N1050" s="312"/>
      <c r="O1050" s="312"/>
    </row>
    <row r="1051" spans="1:15" x14ac:dyDescent="0.35">
      <c r="A1051" s="45"/>
      <c r="B1051" s="312"/>
      <c r="C1051" s="312"/>
      <c r="D1051" s="315" t="str">
        <f>IFERROR(VLOOKUP(C1051,'SEAFO Codes'!M1047:N1497,2,FALSE), " ")</f>
        <v xml:space="preserve"> </v>
      </c>
      <c r="E1051" s="312"/>
      <c r="F1051" s="312"/>
      <c r="G1051" s="312"/>
      <c r="H1051" s="312"/>
      <c r="I1051" s="312"/>
      <c r="J1051" s="312"/>
      <c r="K1051" s="312"/>
      <c r="L1051" s="312"/>
      <c r="M1051" s="312"/>
      <c r="N1051" s="312"/>
      <c r="O1051" s="312"/>
    </row>
    <row r="1052" spans="1:15" x14ac:dyDescent="0.35">
      <c r="A1052" s="45"/>
      <c r="B1052" s="312"/>
      <c r="C1052" s="312"/>
      <c r="D1052" s="315" t="str">
        <f>IFERROR(VLOOKUP(C1052,'SEAFO Codes'!M1048:N1498,2,FALSE), " ")</f>
        <v xml:space="preserve"> </v>
      </c>
      <c r="E1052" s="312"/>
      <c r="F1052" s="312"/>
      <c r="G1052" s="312"/>
      <c r="H1052" s="312"/>
      <c r="I1052" s="312"/>
      <c r="J1052" s="312"/>
      <c r="K1052" s="312"/>
      <c r="L1052" s="312"/>
      <c r="M1052" s="312"/>
      <c r="N1052" s="312"/>
      <c r="O1052" s="312"/>
    </row>
    <row r="1053" spans="1:15" x14ac:dyDescent="0.35">
      <c r="A1053" s="45"/>
      <c r="B1053" s="312"/>
      <c r="C1053" s="312"/>
      <c r="D1053" s="315" t="str">
        <f>IFERROR(VLOOKUP(C1053,'SEAFO Codes'!M1049:N1499,2,FALSE), " ")</f>
        <v xml:space="preserve"> </v>
      </c>
      <c r="E1053" s="312"/>
      <c r="F1053" s="312"/>
      <c r="G1053" s="312"/>
      <c r="H1053" s="312"/>
      <c r="I1053" s="312"/>
      <c r="J1053" s="312"/>
      <c r="K1053" s="312"/>
      <c r="L1053" s="312"/>
      <c r="M1053" s="312"/>
      <c r="N1053" s="312"/>
      <c r="O1053" s="312"/>
    </row>
    <row r="1054" spans="1:15" x14ac:dyDescent="0.35">
      <c r="A1054" s="45"/>
      <c r="B1054" s="312"/>
      <c r="C1054" s="312"/>
      <c r="D1054" s="315" t="str">
        <f>IFERROR(VLOOKUP(C1054,'SEAFO Codes'!M1050:N1500,2,FALSE), " ")</f>
        <v xml:space="preserve"> </v>
      </c>
      <c r="E1054" s="312"/>
      <c r="F1054" s="312"/>
      <c r="G1054" s="312"/>
      <c r="H1054" s="312"/>
      <c r="I1054" s="312"/>
      <c r="J1054" s="312"/>
      <c r="K1054" s="312"/>
      <c r="L1054" s="312"/>
      <c r="M1054" s="312"/>
      <c r="N1054" s="312"/>
      <c r="O1054" s="312"/>
    </row>
    <row r="1055" spans="1:15" x14ac:dyDescent="0.35">
      <c r="A1055" s="45"/>
      <c r="B1055" s="312"/>
      <c r="C1055" s="312"/>
      <c r="D1055" s="315" t="str">
        <f>IFERROR(VLOOKUP(C1055,'SEAFO Codes'!M1051:N1501,2,FALSE), " ")</f>
        <v xml:space="preserve"> </v>
      </c>
      <c r="E1055" s="312"/>
      <c r="F1055" s="312"/>
      <c r="G1055" s="312"/>
      <c r="H1055" s="312"/>
      <c r="I1055" s="312"/>
      <c r="J1055" s="312"/>
      <c r="K1055" s="312"/>
      <c r="L1055" s="312"/>
      <c r="M1055" s="312"/>
      <c r="N1055" s="312"/>
      <c r="O1055" s="312"/>
    </row>
    <row r="1056" spans="1:15" x14ac:dyDescent="0.35">
      <c r="A1056" s="45"/>
      <c r="B1056" s="312"/>
      <c r="C1056" s="312"/>
      <c r="D1056" s="315" t="str">
        <f>IFERROR(VLOOKUP(C1056,'SEAFO Codes'!M1052:N1502,2,FALSE), " ")</f>
        <v xml:space="preserve"> </v>
      </c>
      <c r="E1056" s="312"/>
      <c r="F1056" s="312"/>
      <c r="G1056" s="312"/>
      <c r="H1056" s="312"/>
      <c r="I1056" s="312"/>
      <c r="J1056" s="312"/>
      <c r="K1056" s="312"/>
      <c r="L1056" s="312"/>
      <c r="M1056" s="312"/>
      <c r="N1056" s="312"/>
      <c r="O1056" s="312"/>
    </row>
    <row r="1057" spans="1:15" x14ac:dyDescent="0.35">
      <c r="A1057" s="45"/>
      <c r="B1057" s="312"/>
      <c r="C1057" s="312"/>
      <c r="D1057" s="315" t="str">
        <f>IFERROR(VLOOKUP(C1057,'SEAFO Codes'!M1053:N1503,2,FALSE), " ")</f>
        <v xml:space="preserve"> </v>
      </c>
      <c r="E1057" s="312"/>
      <c r="F1057" s="312"/>
      <c r="G1057" s="312"/>
      <c r="H1057" s="312"/>
      <c r="I1057" s="312"/>
      <c r="J1057" s="312"/>
      <c r="K1057" s="312"/>
      <c r="L1057" s="312"/>
      <c r="M1057" s="312"/>
      <c r="N1057" s="312"/>
      <c r="O1057" s="312"/>
    </row>
    <row r="1058" spans="1:15" x14ac:dyDescent="0.35">
      <c r="A1058" s="45"/>
      <c r="B1058" s="312"/>
      <c r="C1058" s="312"/>
      <c r="D1058" s="315" t="str">
        <f>IFERROR(VLOOKUP(C1058,'SEAFO Codes'!M1054:N1504,2,FALSE), " ")</f>
        <v xml:space="preserve"> </v>
      </c>
      <c r="E1058" s="312"/>
      <c r="F1058" s="312"/>
      <c r="G1058" s="312"/>
      <c r="H1058" s="312"/>
      <c r="I1058" s="312"/>
      <c r="J1058" s="312"/>
      <c r="K1058" s="312"/>
      <c r="L1058" s="312"/>
      <c r="M1058" s="312"/>
      <c r="N1058" s="312"/>
      <c r="O1058" s="312"/>
    </row>
    <row r="1059" spans="1:15" x14ac:dyDescent="0.35">
      <c r="A1059" s="45"/>
      <c r="B1059" s="312"/>
      <c r="C1059" s="312"/>
      <c r="D1059" s="315" t="str">
        <f>IFERROR(VLOOKUP(C1059,'SEAFO Codes'!M1055:N1505,2,FALSE), " ")</f>
        <v xml:space="preserve"> </v>
      </c>
      <c r="E1059" s="312"/>
      <c r="F1059" s="312"/>
      <c r="G1059" s="312"/>
      <c r="H1059" s="312"/>
      <c r="I1059" s="312"/>
      <c r="J1059" s="312"/>
      <c r="K1059" s="312"/>
      <c r="L1059" s="312"/>
      <c r="M1059" s="312"/>
      <c r="N1059" s="312"/>
      <c r="O1059" s="312"/>
    </row>
    <row r="1060" spans="1:15" x14ac:dyDescent="0.35">
      <c r="A1060" s="45"/>
      <c r="B1060" s="312"/>
      <c r="C1060" s="312"/>
      <c r="D1060" s="315" t="str">
        <f>IFERROR(VLOOKUP(C1060,'SEAFO Codes'!M1056:N1506,2,FALSE), " ")</f>
        <v xml:space="preserve"> </v>
      </c>
      <c r="E1060" s="312"/>
      <c r="F1060" s="312"/>
      <c r="G1060" s="312"/>
      <c r="H1060" s="312"/>
      <c r="I1060" s="312"/>
      <c r="J1060" s="312"/>
      <c r="K1060" s="312"/>
      <c r="L1060" s="312"/>
      <c r="M1060" s="312"/>
      <c r="N1060" s="312"/>
      <c r="O1060" s="312"/>
    </row>
    <row r="1061" spans="1:15" x14ac:dyDescent="0.35">
      <c r="A1061" s="45"/>
      <c r="B1061" s="312"/>
      <c r="C1061" s="312"/>
      <c r="D1061" s="315" t="str">
        <f>IFERROR(VLOOKUP(C1061,'SEAFO Codes'!M1057:N1507,2,FALSE), " ")</f>
        <v xml:space="preserve"> </v>
      </c>
      <c r="E1061" s="312"/>
      <c r="F1061" s="312"/>
      <c r="G1061" s="312"/>
      <c r="H1061" s="312"/>
      <c r="I1061" s="312"/>
      <c r="J1061" s="312"/>
      <c r="K1061" s="312"/>
      <c r="L1061" s="312"/>
      <c r="M1061" s="312"/>
      <c r="N1061" s="312"/>
      <c r="O1061" s="312"/>
    </row>
    <row r="1062" spans="1:15" x14ac:dyDescent="0.35">
      <c r="A1062" s="45"/>
      <c r="B1062" s="312"/>
      <c r="C1062" s="312"/>
      <c r="D1062" s="315" t="str">
        <f>IFERROR(VLOOKUP(C1062,'SEAFO Codes'!M1058:N1508,2,FALSE), " ")</f>
        <v xml:space="preserve"> </v>
      </c>
      <c r="E1062" s="312"/>
      <c r="F1062" s="312"/>
      <c r="G1062" s="312"/>
      <c r="H1062" s="312"/>
      <c r="I1062" s="312"/>
      <c r="J1062" s="312"/>
      <c r="K1062" s="312"/>
      <c r="L1062" s="312"/>
      <c r="M1062" s="312"/>
      <c r="N1062" s="312"/>
      <c r="O1062" s="312"/>
    </row>
    <row r="1063" spans="1:15" x14ac:dyDescent="0.35">
      <c r="A1063" s="45"/>
      <c r="B1063" s="312"/>
      <c r="C1063" s="312"/>
      <c r="D1063" s="315" t="str">
        <f>IFERROR(VLOOKUP(C1063,'SEAFO Codes'!M1059:N1509,2,FALSE), " ")</f>
        <v xml:space="preserve"> </v>
      </c>
      <c r="E1063" s="312"/>
      <c r="F1063" s="312"/>
      <c r="G1063" s="312"/>
      <c r="H1063" s="312"/>
      <c r="I1063" s="312"/>
      <c r="J1063" s="312"/>
      <c r="K1063" s="312"/>
      <c r="L1063" s="312"/>
      <c r="M1063" s="312"/>
      <c r="N1063" s="312"/>
      <c r="O1063" s="312"/>
    </row>
    <row r="1064" spans="1:15" x14ac:dyDescent="0.35">
      <c r="A1064" s="45"/>
      <c r="B1064" s="312"/>
      <c r="C1064" s="312"/>
      <c r="D1064" s="315" t="str">
        <f>IFERROR(VLOOKUP(C1064,'SEAFO Codes'!M1060:N1510,2,FALSE), " ")</f>
        <v xml:space="preserve"> </v>
      </c>
      <c r="E1064" s="312"/>
      <c r="F1064" s="312"/>
      <c r="G1064" s="312"/>
      <c r="H1064" s="312"/>
      <c r="I1064" s="312"/>
      <c r="J1064" s="312"/>
      <c r="K1064" s="312"/>
      <c r="L1064" s="312"/>
      <c r="M1064" s="312"/>
      <c r="N1064" s="312"/>
      <c r="O1064" s="312"/>
    </row>
    <row r="1065" spans="1:15" x14ac:dyDescent="0.35">
      <c r="A1065" s="45"/>
      <c r="B1065" s="312"/>
      <c r="C1065" s="312"/>
      <c r="D1065" s="315" t="str">
        <f>IFERROR(VLOOKUP(C1065,'SEAFO Codes'!M1061:N1511,2,FALSE), " ")</f>
        <v xml:space="preserve"> </v>
      </c>
      <c r="E1065" s="312"/>
      <c r="F1065" s="312"/>
      <c r="G1065" s="312"/>
      <c r="H1065" s="312"/>
      <c r="I1065" s="312"/>
      <c r="J1065" s="312"/>
      <c r="K1065" s="312"/>
      <c r="L1065" s="312"/>
      <c r="M1065" s="312"/>
      <c r="N1065" s="312"/>
      <c r="O1065" s="312"/>
    </row>
    <row r="1066" spans="1:15" x14ac:dyDescent="0.35">
      <c r="A1066" s="45"/>
      <c r="B1066" s="312"/>
      <c r="C1066" s="312"/>
      <c r="D1066" s="315" t="str">
        <f>IFERROR(VLOOKUP(C1066,'SEAFO Codes'!M1062:N1512,2,FALSE), " ")</f>
        <v xml:space="preserve"> </v>
      </c>
      <c r="E1066" s="312"/>
      <c r="F1066" s="312"/>
      <c r="G1066" s="312"/>
      <c r="H1066" s="312"/>
      <c r="I1066" s="312"/>
      <c r="J1066" s="312"/>
      <c r="K1066" s="312"/>
      <c r="L1066" s="312"/>
      <c r="M1066" s="312"/>
      <c r="N1066" s="312"/>
      <c r="O1066" s="312"/>
    </row>
    <row r="1067" spans="1:15" x14ac:dyDescent="0.35">
      <c r="A1067" s="45"/>
      <c r="B1067" s="312"/>
      <c r="C1067" s="312"/>
      <c r="D1067" s="315" t="str">
        <f>IFERROR(VLOOKUP(C1067,'SEAFO Codes'!M1063:N1513,2,FALSE), " ")</f>
        <v xml:space="preserve"> </v>
      </c>
      <c r="E1067" s="312"/>
      <c r="F1067" s="312"/>
      <c r="G1067" s="312"/>
      <c r="H1067" s="312"/>
      <c r="I1067" s="312"/>
      <c r="J1067" s="312"/>
      <c r="K1067" s="312"/>
      <c r="L1067" s="312"/>
      <c r="M1067" s="312"/>
      <c r="N1067" s="312"/>
      <c r="O1067" s="312"/>
    </row>
    <row r="1068" spans="1:15" x14ac:dyDescent="0.35">
      <c r="A1068" s="45"/>
      <c r="B1068" s="312"/>
      <c r="C1068" s="312"/>
      <c r="D1068" s="315" t="str">
        <f>IFERROR(VLOOKUP(C1068,'SEAFO Codes'!M1064:N1514,2,FALSE), " ")</f>
        <v xml:space="preserve"> </v>
      </c>
      <c r="E1068" s="312"/>
      <c r="F1068" s="312"/>
      <c r="G1068" s="312"/>
      <c r="H1068" s="312"/>
      <c r="I1068" s="312"/>
      <c r="J1068" s="312"/>
      <c r="K1068" s="312"/>
      <c r="L1068" s="312"/>
      <c r="M1068" s="312"/>
      <c r="N1068" s="312"/>
      <c r="O1068" s="312"/>
    </row>
    <row r="1069" spans="1:15" x14ac:dyDescent="0.35">
      <c r="A1069" s="45"/>
      <c r="B1069" s="312"/>
      <c r="C1069" s="312"/>
      <c r="D1069" s="315" t="str">
        <f>IFERROR(VLOOKUP(C1069,'SEAFO Codes'!M1065:N1515,2,FALSE), " ")</f>
        <v xml:space="preserve"> </v>
      </c>
      <c r="E1069" s="312"/>
      <c r="F1069" s="312"/>
      <c r="G1069" s="312"/>
      <c r="H1069" s="312"/>
      <c r="I1069" s="312"/>
      <c r="J1069" s="312"/>
      <c r="K1069" s="312"/>
      <c r="L1069" s="312"/>
      <c r="M1069" s="312"/>
      <c r="N1069" s="312"/>
      <c r="O1069" s="312"/>
    </row>
    <row r="1070" spans="1:15" x14ac:dyDescent="0.35">
      <c r="A1070" s="45"/>
      <c r="B1070" s="312"/>
      <c r="C1070" s="312"/>
      <c r="D1070" s="315" t="str">
        <f>IFERROR(VLOOKUP(C1070,'SEAFO Codes'!M1066:N1516,2,FALSE), " ")</f>
        <v xml:space="preserve"> </v>
      </c>
      <c r="E1070" s="312"/>
      <c r="F1070" s="312"/>
      <c r="G1070" s="312"/>
      <c r="H1070" s="312"/>
      <c r="I1070" s="312"/>
      <c r="J1070" s="312"/>
      <c r="K1070" s="312"/>
      <c r="L1070" s="312"/>
      <c r="M1070" s="312"/>
      <c r="N1070" s="312"/>
      <c r="O1070" s="312"/>
    </row>
    <row r="1071" spans="1:15" x14ac:dyDescent="0.35">
      <c r="A1071" s="45"/>
      <c r="B1071" s="312"/>
      <c r="C1071" s="312"/>
      <c r="D1071" s="315" t="str">
        <f>IFERROR(VLOOKUP(C1071,'SEAFO Codes'!M1067:N1517,2,FALSE), " ")</f>
        <v xml:space="preserve"> </v>
      </c>
      <c r="E1071" s="312"/>
      <c r="F1071" s="312"/>
      <c r="G1071" s="312"/>
      <c r="H1071" s="312"/>
      <c r="I1071" s="312"/>
      <c r="J1071" s="312"/>
      <c r="K1071" s="312"/>
      <c r="L1071" s="312"/>
      <c r="M1071" s="312"/>
      <c r="N1071" s="312"/>
      <c r="O1071" s="312"/>
    </row>
    <row r="1072" spans="1:15" x14ac:dyDescent="0.35">
      <c r="A1072" s="45"/>
      <c r="B1072" s="312"/>
      <c r="C1072" s="312"/>
      <c r="D1072" s="315" t="str">
        <f>IFERROR(VLOOKUP(C1072,'SEAFO Codes'!M1068:N1518,2,FALSE), " ")</f>
        <v xml:space="preserve"> </v>
      </c>
      <c r="E1072" s="312"/>
      <c r="F1072" s="312"/>
      <c r="G1072" s="312"/>
      <c r="H1072" s="312"/>
      <c r="I1072" s="312"/>
      <c r="J1072" s="312"/>
      <c r="K1072" s="312"/>
      <c r="L1072" s="312"/>
      <c r="M1072" s="312"/>
      <c r="N1072" s="312"/>
      <c r="O1072" s="312"/>
    </row>
    <row r="1073" spans="1:15" x14ac:dyDescent="0.35">
      <c r="A1073" s="45"/>
      <c r="B1073" s="312"/>
      <c r="C1073" s="312"/>
      <c r="D1073" s="315" t="str">
        <f>IFERROR(VLOOKUP(C1073,'SEAFO Codes'!M1069:N1519,2,FALSE), " ")</f>
        <v xml:space="preserve"> </v>
      </c>
      <c r="E1073" s="312"/>
      <c r="F1073" s="312"/>
      <c r="G1073" s="312"/>
      <c r="H1073" s="312"/>
      <c r="I1073" s="312"/>
      <c r="J1073" s="312"/>
      <c r="K1073" s="312"/>
      <c r="L1073" s="312"/>
      <c r="M1073" s="312"/>
      <c r="N1073" s="312"/>
      <c r="O1073" s="312"/>
    </row>
    <row r="1074" spans="1:15" x14ac:dyDescent="0.35">
      <c r="A1074" s="45"/>
      <c r="B1074" s="312"/>
      <c r="C1074" s="312"/>
      <c r="D1074" s="315" t="str">
        <f>IFERROR(VLOOKUP(C1074,'SEAFO Codes'!M1070:N1520,2,FALSE), " ")</f>
        <v xml:space="preserve"> </v>
      </c>
      <c r="E1074" s="312"/>
      <c r="F1074" s="312"/>
      <c r="G1074" s="312"/>
      <c r="H1074" s="312"/>
      <c r="I1074" s="312"/>
      <c r="J1074" s="312"/>
      <c r="K1074" s="312"/>
      <c r="L1074" s="312"/>
      <c r="M1074" s="312"/>
      <c r="N1074" s="312"/>
      <c r="O1074" s="312"/>
    </row>
    <row r="1075" spans="1:15" x14ac:dyDescent="0.35">
      <c r="A1075" s="45"/>
      <c r="B1075" s="312"/>
      <c r="C1075" s="312"/>
      <c r="D1075" s="315" t="str">
        <f>IFERROR(VLOOKUP(C1075,'SEAFO Codes'!M1071:N1521,2,FALSE), " ")</f>
        <v xml:space="preserve"> </v>
      </c>
      <c r="E1075" s="312"/>
      <c r="F1075" s="312"/>
      <c r="G1075" s="312"/>
      <c r="H1075" s="312"/>
      <c r="I1075" s="312"/>
      <c r="J1075" s="312"/>
      <c r="K1075" s="312"/>
      <c r="L1075" s="312"/>
      <c r="M1075" s="312"/>
      <c r="N1075" s="312"/>
      <c r="O1075" s="312"/>
    </row>
    <row r="1076" spans="1:15" x14ac:dyDescent="0.35">
      <c r="A1076" s="45"/>
      <c r="B1076" s="312"/>
      <c r="C1076" s="312"/>
      <c r="D1076" s="315" t="str">
        <f>IFERROR(VLOOKUP(C1076,'SEAFO Codes'!M1072:N1522,2,FALSE), " ")</f>
        <v xml:space="preserve"> </v>
      </c>
      <c r="E1076" s="312"/>
      <c r="F1076" s="312"/>
      <c r="G1076" s="312"/>
      <c r="H1076" s="312"/>
      <c r="I1076" s="312"/>
      <c r="J1076" s="312"/>
      <c r="K1076" s="312"/>
      <c r="L1076" s="312"/>
      <c r="M1076" s="312"/>
      <c r="N1076" s="312"/>
      <c r="O1076" s="312"/>
    </row>
    <row r="1077" spans="1:15" x14ac:dyDescent="0.35">
      <c r="A1077" s="45"/>
      <c r="B1077" s="312"/>
      <c r="C1077" s="312"/>
      <c r="D1077" s="315" t="str">
        <f>IFERROR(VLOOKUP(C1077,'SEAFO Codes'!M1073:N1523,2,FALSE), " ")</f>
        <v xml:space="preserve"> </v>
      </c>
      <c r="E1077" s="312"/>
      <c r="F1077" s="312"/>
      <c r="G1077" s="312"/>
      <c r="H1077" s="312"/>
      <c r="I1077" s="312"/>
      <c r="J1077" s="312"/>
      <c r="K1077" s="312"/>
      <c r="L1077" s="312"/>
      <c r="M1077" s="312"/>
      <c r="N1077" s="312"/>
      <c r="O1077" s="312"/>
    </row>
    <row r="1078" spans="1:15" x14ac:dyDescent="0.35">
      <c r="A1078" s="45"/>
      <c r="B1078" s="312"/>
      <c r="C1078" s="312"/>
      <c r="D1078" s="315" t="str">
        <f>IFERROR(VLOOKUP(C1078,'SEAFO Codes'!M1074:N1524,2,FALSE), " ")</f>
        <v xml:space="preserve"> </v>
      </c>
      <c r="E1078" s="312"/>
      <c r="F1078" s="312"/>
      <c r="G1078" s="312"/>
      <c r="H1078" s="312"/>
      <c r="I1078" s="312"/>
      <c r="J1078" s="312"/>
      <c r="K1078" s="312"/>
      <c r="L1078" s="312"/>
      <c r="M1078" s="312"/>
      <c r="N1078" s="312"/>
      <c r="O1078" s="312"/>
    </row>
    <row r="1079" spans="1:15" x14ac:dyDescent="0.35">
      <c r="A1079" s="45"/>
      <c r="B1079" s="312"/>
      <c r="C1079" s="312"/>
      <c r="D1079" s="315" t="str">
        <f>IFERROR(VLOOKUP(C1079,'SEAFO Codes'!M1075:N1525,2,FALSE), " ")</f>
        <v xml:space="preserve"> </v>
      </c>
      <c r="E1079" s="312"/>
      <c r="F1079" s="312"/>
      <c r="G1079" s="312"/>
      <c r="H1079" s="312"/>
      <c r="I1079" s="312"/>
      <c r="J1079" s="312"/>
      <c r="K1079" s="312"/>
      <c r="L1079" s="312"/>
      <c r="M1079" s="312"/>
      <c r="N1079" s="312"/>
      <c r="O1079" s="312"/>
    </row>
    <row r="1080" spans="1:15" x14ac:dyDescent="0.35">
      <c r="A1080" s="45"/>
      <c r="B1080" s="312"/>
      <c r="C1080" s="312"/>
      <c r="D1080" s="315" t="str">
        <f>IFERROR(VLOOKUP(C1080,'SEAFO Codes'!M1076:N1526,2,FALSE), " ")</f>
        <v xml:space="preserve"> </v>
      </c>
      <c r="E1080" s="312"/>
      <c r="F1080" s="312"/>
      <c r="G1080" s="312"/>
      <c r="H1080" s="312"/>
      <c r="I1080" s="312"/>
      <c r="J1080" s="312"/>
      <c r="K1080" s="312"/>
      <c r="L1080" s="312"/>
      <c r="M1080" s="312"/>
      <c r="N1080" s="312"/>
      <c r="O1080" s="312"/>
    </row>
    <row r="1081" spans="1:15" x14ac:dyDescent="0.35">
      <c r="A1081" s="45"/>
      <c r="B1081" s="312"/>
      <c r="C1081" s="312"/>
      <c r="D1081" s="315" t="str">
        <f>IFERROR(VLOOKUP(C1081,'SEAFO Codes'!M1077:N1527,2,FALSE), " ")</f>
        <v xml:space="preserve"> </v>
      </c>
      <c r="E1081" s="312"/>
      <c r="F1081" s="312"/>
      <c r="G1081" s="312"/>
      <c r="H1081" s="312"/>
      <c r="I1081" s="312"/>
      <c r="J1081" s="312"/>
      <c r="K1081" s="312"/>
      <c r="L1081" s="312"/>
      <c r="M1081" s="312"/>
      <c r="N1081" s="312"/>
      <c r="O1081" s="312"/>
    </row>
    <row r="1082" spans="1:15" x14ac:dyDescent="0.35">
      <c r="A1082" s="45"/>
      <c r="B1082" s="312"/>
      <c r="C1082" s="312"/>
      <c r="D1082" s="315" t="str">
        <f>IFERROR(VLOOKUP(C1082,'SEAFO Codes'!M1078:N1528,2,FALSE), " ")</f>
        <v xml:space="preserve"> </v>
      </c>
      <c r="E1082" s="312"/>
      <c r="F1082" s="312"/>
      <c r="G1082" s="312"/>
      <c r="H1082" s="312"/>
      <c r="I1082" s="312"/>
      <c r="J1082" s="312"/>
      <c r="K1082" s="312"/>
      <c r="L1082" s="312"/>
      <c r="M1082" s="312"/>
      <c r="N1082" s="312"/>
      <c r="O1082" s="312"/>
    </row>
    <row r="1083" spans="1:15" x14ac:dyDescent="0.35">
      <c r="A1083" s="45"/>
      <c r="B1083" s="312"/>
      <c r="C1083" s="312"/>
      <c r="D1083" s="315" t="str">
        <f>IFERROR(VLOOKUP(C1083,'SEAFO Codes'!M1079:N1529,2,FALSE), " ")</f>
        <v xml:space="preserve"> </v>
      </c>
      <c r="E1083" s="312"/>
      <c r="F1083" s="312"/>
      <c r="G1083" s="312"/>
      <c r="H1083" s="312"/>
      <c r="I1083" s="312"/>
      <c r="J1083" s="312"/>
      <c r="K1083" s="312"/>
      <c r="L1083" s="312"/>
      <c r="M1083" s="312"/>
      <c r="N1083" s="312"/>
      <c r="O1083" s="312"/>
    </row>
    <row r="1084" spans="1:15" x14ac:dyDescent="0.35">
      <c r="A1084" s="45"/>
      <c r="B1084" s="312"/>
      <c r="C1084" s="312"/>
      <c r="D1084" s="315" t="str">
        <f>IFERROR(VLOOKUP(C1084,'SEAFO Codes'!M1080:N1530,2,FALSE), " ")</f>
        <v xml:space="preserve"> </v>
      </c>
      <c r="E1084" s="312"/>
      <c r="F1084" s="312"/>
      <c r="G1084" s="312"/>
      <c r="H1084" s="312"/>
      <c r="I1084" s="312"/>
      <c r="J1084" s="312"/>
      <c r="K1084" s="312"/>
      <c r="L1084" s="312"/>
      <c r="M1084" s="312"/>
      <c r="N1084" s="312"/>
      <c r="O1084" s="312"/>
    </row>
    <row r="1085" spans="1:15" x14ac:dyDescent="0.35">
      <c r="A1085" s="45"/>
      <c r="B1085" s="312"/>
      <c r="C1085" s="312"/>
      <c r="D1085" s="315" t="str">
        <f>IFERROR(VLOOKUP(C1085,'SEAFO Codes'!M1081:N1531,2,FALSE), " ")</f>
        <v xml:space="preserve"> </v>
      </c>
      <c r="E1085" s="312"/>
      <c r="F1085" s="312"/>
      <c r="G1085" s="312"/>
      <c r="H1085" s="312"/>
      <c r="I1085" s="312"/>
      <c r="J1085" s="312"/>
      <c r="K1085" s="312"/>
      <c r="L1085" s="312"/>
      <c r="M1085" s="312"/>
      <c r="N1085" s="312"/>
      <c r="O1085" s="312"/>
    </row>
    <row r="1086" spans="1:15" x14ac:dyDescent="0.35">
      <c r="A1086" s="45"/>
      <c r="B1086" s="312"/>
      <c r="C1086" s="312"/>
      <c r="D1086" s="315" t="str">
        <f>IFERROR(VLOOKUP(C1086,'SEAFO Codes'!M1082:N1532,2,FALSE), " ")</f>
        <v xml:space="preserve"> </v>
      </c>
      <c r="E1086" s="312"/>
      <c r="F1086" s="312"/>
      <c r="G1086" s="312"/>
      <c r="H1086" s="312"/>
      <c r="I1086" s="312"/>
      <c r="J1086" s="312"/>
      <c r="K1086" s="312"/>
      <c r="L1086" s="312"/>
      <c r="M1086" s="312"/>
      <c r="N1086" s="312"/>
      <c r="O1086" s="312"/>
    </row>
    <row r="1087" spans="1:15" x14ac:dyDescent="0.35">
      <c r="A1087" s="45"/>
      <c r="B1087" s="312"/>
      <c r="C1087" s="312"/>
      <c r="D1087" s="315" t="str">
        <f>IFERROR(VLOOKUP(C1087,'SEAFO Codes'!M1083:N1533,2,FALSE), " ")</f>
        <v xml:space="preserve"> </v>
      </c>
      <c r="E1087" s="312"/>
      <c r="F1087" s="312"/>
      <c r="G1087" s="312"/>
      <c r="H1087" s="312"/>
      <c r="I1087" s="312"/>
      <c r="J1087" s="312"/>
      <c r="K1087" s="312"/>
      <c r="L1087" s="312"/>
      <c r="M1087" s="312"/>
      <c r="N1087" s="312"/>
      <c r="O1087" s="312"/>
    </row>
    <row r="1088" spans="1:15" x14ac:dyDescent="0.35">
      <c r="A1088" s="45"/>
      <c r="B1088" s="312"/>
      <c r="C1088" s="312"/>
      <c r="D1088" s="315" t="str">
        <f>IFERROR(VLOOKUP(C1088,'SEAFO Codes'!M1084:N1534,2,FALSE), " ")</f>
        <v xml:space="preserve"> </v>
      </c>
      <c r="E1088" s="312"/>
      <c r="F1088" s="312"/>
      <c r="G1088" s="312"/>
      <c r="H1088" s="312"/>
      <c r="I1088" s="312"/>
      <c r="J1088" s="312"/>
      <c r="K1088" s="312"/>
      <c r="L1088" s="312"/>
      <c r="M1088" s="312"/>
      <c r="N1088" s="312"/>
      <c r="O1088" s="312"/>
    </row>
    <row r="1089" spans="1:15" x14ac:dyDescent="0.35">
      <c r="A1089" s="45"/>
      <c r="B1089" s="312"/>
      <c r="C1089" s="312"/>
      <c r="D1089" s="315" t="str">
        <f>IFERROR(VLOOKUP(C1089,'SEAFO Codes'!M1085:N1535,2,FALSE), " ")</f>
        <v xml:space="preserve"> </v>
      </c>
      <c r="E1089" s="312"/>
      <c r="F1089" s="312"/>
      <c r="G1089" s="312"/>
      <c r="H1089" s="312"/>
      <c r="I1089" s="312"/>
      <c r="J1089" s="312"/>
      <c r="K1089" s="312"/>
      <c r="L1089" s="312"/>
      <c r="M1089" s="312"/>
      <c r="N1089" s="312"/>
      <c r="O1089" s="312"/>
    </row>
    <row r="1090" spans="1:15" x14ac:dyDescent="0.35">
      <c r="A1090" s="45"/>
      <c r="B1090" s="312"/>
      <c r="C1090" s="312"/>
      <c r="D1090" s="315" t="str">
        <f>IFERROR(VLOOKUP(C1090,'SEAFO Codes'!M1086:N1536,2,FALSE), " ")</f>
        <v xml:space="preserve"> </v>
      </c>
      <c r="E1090" s="312"/>
      <c r="F1090" s="312"/>
      <c r="G1090" s="312"/>
      <c r="H1090" s="312"/>
      <c r="I1090" s="312"/>
      <c r="J1090" s="312"/>
      <c r="K1090" s="312"/>
      <c r="L1090" s="312"/>
      <c r="M1090" s="312"/>
      <c r="N1090" s="312"/>
      <c r="O1090" s="312"/>
    </row>
    <row r="1091" spans="1:15" x14ac:dyDescent="0.35">
      <c r="A1091" s="45"/>
      <c r="B1091" s="312"/>
      <c r="C1091" s="312"/>
      <c r="D1091" s="315" t="str">
        <f>IFERROR(VLOOKUP(C1091,'SEAFO Codes'!M1087:N1537,2,FALSE), " ")</f>
        <v xml:space="preserve"> </v>
      </c>
      <c r="E1091" s="312"/>
      <c r="F1091" s="312"/>
      <c r="G1091" s="312"/>
      <c r="H1091" s="312"/>
      <c r="I1091" s="312"/>
      <c r="J1091" s="312"/>
      <c r="K1091" s="312"/>
      <c r="L1091" s="312"/>
      <c r="M1091" s="312"/>
      <c r="N1091" s="312"/>
      <c r="O1091" s="312"/>
    </row>
    <row r="1092" spans="1:15" x14ac:dyDescent="0.35">
      <c r="A1092" s="45"/>
      <c r="B1092" s="312"/>
      <c r="C1092" s="312"/>
      <c r="D1092" s="315" t="str">
        <f>IFERROR(VLOOKUP(C1092,'SEAFO Codes'!M1088:N1538,2,FALSE), " ")</f>
        <v xml:space="preserve"> </v>
      </c>
      <c r="E1092" s="312"/>
      <c r="F1092" s="312"/>
      <c r="G1092" s="312"/>
      <c r="H1092" s="312"/>
      <c r="I1092" s="312"/>
      <c r="J1092" s="312"/>
      <c r="K1092" s="312"/>
      <c r="L1092" s="312"/>
      <c r="M1092" s="312"/>
      <c r="N1092" s="312"/>
      <c r="O1092" s="312"/>
    </row>
    <row r="1093" spans="1:15" x14ac:dyDescent="0.35">
      <c r="A1093" s="45"/>
      <c r="B1093" s="312"/>
      <c r="C1093" s="312"/>
      <c r="D1093" s="315" t="str">
        <f>IFERROR(VLOOKUP(C1093,'SEAFO Codes'!M1089:N1539,2,FALSE), " ")</f>
        <v xml:space="preserve"> </v>
      </c>
      <c r="E1093" s="312"/>
      <c r="F1093" s="312"/>
      <c r="G1093" s="312"/>
      <c r="H1093" s="312"/>
      <c r="I1093" s="312"/>
      <c r="J1093" s="312"/>
      <c r="K1093" s="312"/>
      <c r="L1093" s="312"/>
      <c r="M1093" s="312"/>
      <c r="N1093" s="312"/>
      <c r="O1093" s="312"/>
    </row>
    <row r="1094" spans="1:15" x14ac:dyDescent="0.35">
      <c r="A1094" s="45"/>
      <c r="B1094" s="312"/>
      <c r="C1094" s="312"/>
      <c r="D1094" s="315" t="str">
        <f>IFERROR(VLOOKUP(C1094,'SEAFO Codes'!M1090:N1540,2,FALSE), " ")</f>
        <v xml:space="preserve"> </v>
      </c>
      <c r="E1094" s="312"/>
      <c r="F1094" s="312"/>
      <c r="G1094" s="312"/>
      <c r="H1094" s="312"/>
      <c r="I1094" s="312"/>
      <c r="J1094" s="312"/>
      <c r="K1094" s="312"/>
      <c r="L1094" s="312"/>
      <c r="M1094" s="312"/>
      <c r="N1094" s="312"/>
      <c r="O1094" s="312"/>
    </row>
    <row r="1095" spans="1:15" x14ac:dyDescent="0.35">
      <c r="A1095" s="45"/>
      <c r="B1095" s="312"/>
      <c r="C1095" s="312"/>
      <c r="D1095" s="315" t="str">
        <f>IFERROR(VLOOKUP(C1095,'SEAFO Codes'!M1091:N1541,2,FALSE), " ")</f>
        <v xml:space="preserve"> </v>
      </c>
      <c r="E1095" s="312"/>
      <c r="F1095" s="312"/>
      <c r="G1095" s="312"/>
      <c r="H1095" s="312"/>
      <c r="I1095" s="312"/>
      <c r="J1095" s="312"/>
      <c r="K1095" s="312"/>
      <c r="L1095" s="312"/>
      <c r="M1095" s="312"/>
      <c r="N1095" s="312"/>
      <c r="O1095" s="312"/>
    </row>
    <row r="1096" spans="1:15" x14ac:dyDescent="0.35">
      <c r="A1096" s="45"/>
      <c r="B1096" s="312"/>
      <c r="C1096" s="312"/>
      <c r="D1096" s="315" t="str">
        <f>IFERROR(VLOOKUP(C1096,'SEAFO Codes'!M1092:N1542,2,FALSE), " ")</f>
        <v xml:space="preserve"> </v>
      </c>
      <c r="E1096" s="312"/>
      <c r="F1096" s="312"/>
      <c r="G1096" s="312"/>
      <c r="H1096" s="312"/>
      <c r="I1096" s="312"/>
      <c r="J1096" s="312"/>
      <c r="K1096" s="312"/>
      <c r="L1096" s="312"/>
      <c r="M1096" s="312"/>
      <c r="N1096" s="312"/>
      <c r="O1096" s="312"/>
    </row>
    <row r="1097" spans="1:15" x14ac:dyDescent="0.35">
      <c r="A1097" s="45"/>
      <c r="B1097" s="312"/>
      <c r="C1097" s="312"/>
      <c r="D1097" s="315" t="str">
        <f>IFERROR(VLOOKUP(C1097,'SEAFO Codes'!M1093:N1543,2,FALSE), " ")</f>
        <v xml:space="preserve"> </v>
      </c>
      <c r="E1097" s="312"/>
      <c r="F1097" s="312"/>
      <c r="G1097" s="312"/>
      <c r="H1097" s="312"/>
      <c r="I1097" s="312"/>
      <c r="J1097" s="312"/>
      <c r="K1097" s="312"/>
      <c r="L1097" s="312"/>
      <c r="M1097" s="312"/>
      <c r="N1097" s="312"/>
      <c r="O1097" s="312"/>
    </row>
    <row r="1098" spans="1:15" x14ac:dyDescent="0.35">
      <c r="A1098" s="45"/>
      <c r="B1098" s="312"/>
      <c r="C1098" s="312"/>
      <c r="D1098" s="315" t="str">
        <f>IFERROR(VLOOKUP(C1098,'SEAFO Codes'!M1094:N1544,2,FALSE), " ")</f>
        <v xml:space="preserve"> </v>
      </c>
      <c r="E1098" s="312"/>
      <c r="F1098" s="312"/>
      <c r="G1098" s="312"/>
      <c r="H1098" s="312"/>
      <c r="I1098" s="312"/>
      <c r="J1098" s="312"/>
      <c r="K1098" s="312"/>
      <c r="L1098" s="312"/>
      <c r="M1098" s="312"/>
      <c r="N1098" s="312"/>
      <c r="O1098" s="312"/>
    </row>
    <row r="1099" spans="1:15" x14ac:dyDescent="0.35">
      <c r="A1099" s="45"/>
      <c r="B1099" s="312"/>
      <c r="C1099" s="312"/>
      <c r="D1099" s="315" t="str">
        <f>IFERROR(VLOOKUP(C1099,'SEAFO Codes'!M1095:N1545,2,FALSE), " ")</f>
        <v xml:space="preserve"> </v>
      </c>
      <c r="E1099" s="312"/>
      <c r="F1099" s="312"/>
      <c r="G1099" s="312"/>
      <c r="H1099" s="312"/>
      <c r="I1099" s="312"/>
      <c r="J1099" s="312"/>
      <c r="K1099" s="312"/>
      <c r="L1099" s="312"/>
      <c r="M1099" s="312"/>
      <c r="N1099" s="312"/>
      <c r="O1099" s="312"/>
    </row>
    <row r="1100" spans="1:15" x14ac:dyDescent="0.35">
      <c r="A1100" s="45"/>
      <c r="B1100" s="312"/>
      <c r="C1100" s="312"/>
      <c r="D1100" s="315" t="str">
        <f>IFERROR(VLOOKUP(C1100,'SEAFO Codes'!M1096:N1546,2,FALSE), " ")</f>
        <v xml:space="preserve"> </v>
      </c>
      <c r="E1100" s="312"/>
      <c r="F1100" s="312"/>
      <c r="G1100" s="312"/>
      <c r="H1100" s="312"/>
      <c r="I1100" s="312"/>
      <c r="J1100" s="312"/>
      <c r="K1100" s="312"/>
      <c r="L1100" s="312"/>
      <c r="M1100" s="312"/>
      <c r="N1100" s="312"/>
      <c r="O1100" s="312"/>
    </row>
    <row r="1101" spans="1:15" x14ac:dyDescent="0.35">
      <c r="A1101" s="45"/>
      <c r="B1101" s="312"/>
      <c r="C1101" s="312"/>
      <c r="D1101" s="315" t="str">
        <f>IFERROR(VLOOKUP(C1101,'SEAFO Codes'!M1097:N1547,2,FALSE), " ")</f>
        <v xml:space="preserve"> </v>
      </c>
      <c r="E1101" s="312"/>
      <c r="F1101" s="312"/>
      <c r="G1101" s="312"/>
      <c r="H1101" s="312"/>
      <c r="I1101" s="312"/>
      <c r="J1101" s="312"/>
      <c r="K1101" s="312"/>
      <c r="L1101" s="312"/>
      <c r="M1101" s="312"/>
      <c r="N1101" s="312"/>
      <c r="O1101" s="312"/>
    </row>
    <row r="1102" spans="1:15" x14ac:dyDescent="0.35">
      <c r="A1102" s="45"/>
      <c r="B1102" s="312"/>
      <c r="C1102" s="312"/>
      <c r="D1102" s="315" t="str">
        <f>IFERROR(VLOOKUP(C1102,'SEAFO Codes'!M1098:N1548,2,FALSE), " ")</f>
        <v xml:space="preserve"> </v>
      </c>
      <c r="E1102" s="312"/>
      <c r="F1102" s="312"/>
      <c r="G1102" s="312"/>
      <c r="H1102" s="312"/>
      <c r="I1102" s="312"/>
      <c r="J1102" s="312"/>
      <c r="K1102" s="312"/>
      <c r="L1102" s="312"/>
      <c r="M1102" s="312"/>
      <c r="N1102" s="312"/>
      <c r="O1102" s="312"/>
    </row>
    <row r="1103" spans="1:15" x14ac:dyDescent="0.35">
      <c r="A1103" s="45"/>
      <c r="B1103" s="312"/>
      <c r="C1103" s="312"/>
      <c r="D1103" s="315" t="str">
        <f>IFERROR(VLOOKUP(C1103,'SEAFO Codes'!M1099:N1549,2,FALSE), " ")</f>
        <v xml:space="preserve"> </v>
      </c>
      <c r="E1103" s="312"/>
      <c r="F1103" s="312"/>
      <c r="G1103" s="312"/>
      <c r="H1103" s="312"/>
      <c r="I1103" s="312"/>
      <c r="J1103" s="312"/>
      <c r="K1103" s="312"/>
      <c r="L1103" s="312"/>
      <c r="M1103" s="312"/>
      <c r="N1103" s="312"/>
      <c r="O1103" s="312"/>
    </row>
    <row r="1104" spans="1:15" x14ac:dyDescent="0.35">
      <c r="A1104" s="45"/>
      <c r="B1104" s="312"/>
      <c r="C1104" s="312"/>
      <c r="D1104" s="315" t="str">
        <f>IFERROR(VLOOKUP(C1104,'SEAFO Codes'!M1100:N1550,2,FALSE), " ")</f>
        <v xml:space="preserve"> </v>
      </c>
      <c r="E1104" s="312"/>
      <c r="F1104" s="312"/>
      <c r="G1104" s="312"/>
      <c r="H1104" s="312"/>
      <c r="I1104" s="312"/>
      <c r="J1104" s="312"/>
      <c r="K1104" s="312"/>
      <c r="L1104" s="312"/>
      <c r="M1104" s="312"/>
      <c r="N1104" s="312"/>
      <c r="O1104" s="312"/>
    </row>
    <row r="1105" spans="1:15" x14ac:dyDescent="0.35">
      <c r="A1105" s="45"/>
      <c r="B1105" s="312"/>
      <c r="C1105" s="312"/>
      <c r="D1105" s="315" t="str">
        <f>IFERROR(VLOOKUP(C1105,'SEAFO Codes'!M1101:N1551,2,FALSE), " ")</f>
        <v xml:space="preserve"> </v>
      </c>
      <c r="E1105" s="312"/>
      <c r="F1105" s="312"/>
      <c r="G1105" s="312"/>
      <c r="H1105" s="312"/>
      <c r="I1105" s="312"/>
      <c r="J1105" s="312"/>
      <c r="K1105" s="312"/>
      <c r="L1105" s="312"/>
      <c r="M1105" s="312"/>
      <c r="N1105" s="312"/>
      <c r="O1105" s="312"/>
    </row>
    <row r="1106" spans="1:15" x14ac:dyDescent="0.35">
      <c r="A1106" s="45"/>
      <c r="B1106" s="312"/>
      <c r="C1106" s="312"/>
      <c r="D1106" s="315" t="str">
        <f>IFERROR(VLOOKUP(C1106,'SEAFO Codes'!M1102:N1552,2,FALSE), " ")</f>
        <v xml:space="preserve"> </v>
      </c>
      <c r="E1106" s="312"/>
      <c r="F1106" s="312"/>
      <c r="G1106" s="312"/>
      <c r="H1106" s="312"/>
      <c r="I1106" s="312"/>
      <c r="J1106" s="312"/>
      <c r="K1106" s="312"/>
      <c r="L1106" s="312"/>
      <c r="M1106" s="312"/>
      <c r="N1106" s="312"/>
      <c r="O1106" s="312"/>
    </row>
    <row r="1107" spans="1:15" x14ac:dyDescent="0.35">
      <c r="A1107" s="45"/>
      <c r="B1107" s="312"/>
      <c r="C1107" s="312"/>
      <c r="D1107" s="315" t="str">
        <f>IFERROR(VLOOKUP(C1107,'SEAFO Codes'!M1103:N1553,2,FALSE), " ")</f>
        <v xml:space="preserve"> </v>
      </c>
      <c r="E1107" s="312"/>
      <c r="F1107" s="312"/>
      <c r="G1107" s="312"/>
      <c r="H1107" s="312"/>
      <c r="I1107" s="312"/>
      <c r="J1107" s="312"/>
      <c r="K1107" s="312"/>
      <c r="L1107" s="312"/>
      <c r="M1107" s="312"/>
      <c r="N1107" s="312"/>
      <c r="O1107" s="312"/>
    </row>
    <row r="1108" spans="1:15" x14ac:dyDescent="0.35">
      <c r="A1108" s="45"/>
      <c r="B1108" s="312"/>
      <c r="C1108" s="312"/>
      <c r="D1108" s="315" t="str">
        <f>IFERROR(VLOOKUP(C1108,'SEAFO Codes'!M1104:N1554,2,FALSE), " ")</f>
        <v xml:space="preserve"> </v>
      </c>
      <c r="E1108" s="312"/>
      <c r="F1108" s="312"/>
      <c r="G1108" s="312"/>
      <c r="H1108" s="312"/>
      <c r="I1108" s="312"/>
      <c r="J1108" s="312"/>
      <c r="K1108" s="312"/>
      <c r="L1108" s="312"/>
      <c r="M1108" s="312"/>
      <c r="N1108" s="312"/>
      <c r="O1108" s="312"/>
    </row>
    <row r="1109" spans="1:15" x14ac:dyDescent="0.35">
      <c r="A1109" s="45"/>
      <c r="B1109" s="312"/>
      <c r="C1109" s="312"/>
      <c r="D1109" s="315" t="str">
        <f>IFERROR(VLOOKUP(C1109,'SEAFO Codes'!M1105:N1555,2,FALSE), " ")</f>
        <v xml:space="preserve"> </v>
      </c>
      <c r="E1109" s="312"/>
      <c r="F1109" s="312"/>
      <c r="G1109" s="312"/>
      <c r="H1109" s="312"/>
      <c r="I1109" s="312"/>
      <c r="J1109" s="312"/>
      <c r="K1109" s="312"/>
      <c r="L1109" s="312"/>
      <c r="M1109" s="312"/>
      <c r="N1109" s="312"/>
      <c r="O1109" s="312"/>
    </row>
    <row r="1110" spans="1:15" x14ac:dyDescent="0.35">
      <c r="A1110" s="45"/>
      <c r="B1110" s="312"/>
      <c r="C1110" s="312"/>
      <c r="D1110" s="315" t="str">
        <f>IFERROR(VLOOKUP(C1110,'SEAFO Codes'!M1106:N1556,2,FALSE), " ")</f>
        <v xml:space="preserve"> </v>
      </c>
      <c r="E1110" s="312"/>
      <c r="F1110" s="312"/>
      <c r="G1110" s="312"/>
      <c r="H1110" s="312"/>
      <c r="I1110" s="312"/>
      <c r="J1110" s="312"/>
      <c r="K1110" s="312"/>
      <c r="L1110" s="312"/>
      <c r="M1110" s="312"/>
      <c r="N1110" s="312"/>
      <c r="O1110" s="312"/>
    </row>
    <row r="1111" spans="1:15" x14ac:dyDescent="0.35">
      <c r="A1111" s="45"/>
      <c r="B1111" s="312"/>
      <c r="C1111" s="312"/>
      <c r="D1111" s="315" t="str">
        <f>IFERROR(VLOOKUP(C1111,'SEAFO Codes'!M1107:N1557,2,FALSE), " ")</f>
        <v xml:space="preserve"> </v>
      </c>
      <c r="E1111" s="312"/>
      <c r="F1111" s="312"/>
      <c r="G1111" s="312"/>
      <c r="H1111" s="312"/>
      <c r="I1111" s="312"/>
      <c r="J1111" s="312"/>
      <c r="K1111" s="312"/>
      <c r="L1111" s="312"/>
      <c r="M1111" s="312"/>
      <c r="N1111" s="312"/>
      <c r="O1111" s="312"/>
    </row>
    <row r="1112" spans="1:15" x14ac:dyDescent="0.35">
      <c r="A1112" s="45"/>
      <c r="B1112" s="312"/>
      <c r="C1112" s="312"/>
      <c r="D1112" s="315" t="str">
        <f>IFERROR(VLOOKUP(C1112,'SEAFO Codes'!M1108:N1558,2,FALSE), " ")</f>
        <v xml:space="preserve"> </v>
      </c>
      <c r="E1112" s="312"/>
      <c r="F1112" s="312"/>
      <c r="G1112" s="312"/>
      <c r="H1112" s="312"/>
      <c r="I1112" s="312"/>
      <c r="J1112" s="312"/>
      <c r="K1112" s="312"/>
      <c r="L1112" s="312"/>
      <c r="M1112" s="312"/>
      <c r="N1112" s="312"/>
      <c r="O1112" s="312"/>
    </row>
    <row r="1113" spans="1:15" x14ac:dyDescent="0.35">
      <c r="A1113" s="45"/>
      <c r="B1113" s="312"/>
      <c r="C1113" s="312"/>
      <c r="D1113" s="315" t="str">
        <f>IFERROR(VLOOKUP(C1113,'SEAFO Codes'!M1109:N1559,2,FALSE), " ")</f>
        <v xml:space="preserve"> </v>
      </c>
      <c r="E1113" s="312"/>
      <c r="F1113" s="312"/>
      <c r="G1113" s="312"/>
      <c r="H1113" s="312"/>
      <c r="I1113" s="312"/>
      <c r="J1113" s="312"/>
      <c r="K1113" s="312"/>
      <c r="L1113" s="312"/>
      <c r="M1113" s="312"/>
      <c r="N1113" s="312"/>
      <c r="O1113" s="312"/>
    </row>
    <row r="1114" spans="1:15" x14ac:dyDescent="0.35">
      <c r="A1114" s="45"/>
      <c r="B1114" s="312"/>
      <c r="C1114" s="312"/>
      <c r="D1114" s="315" t="str">
        <f>IFERROR(VLOOKUP(C1114,'SEAFO Codes'!M1110:N1560,2,FALSE), " ")</f>
        <v xml:space="preserve"> </v>
      </c>
      <c r="E1114" s="312"/>
      <c r="F1114" s="312"/>
      <c r="G1114" s="312"/>
      <c r="H1114" s="312"/>
      <c r="I1114" s="312"/>
      <c r="J1114" s="312"/>
      <c r="K1114" s="312"/>
      <c r="L1114" s="312"/>
      <c r="M1114" s="312"/>
      <c r="N1114" s="312"/>
      <c r="O1114" s="312"/>
    </row>
    <row r="1115" spans="1:15" x14ac:dyDescent="0.35">
      <c r="A1115" s="45"/>
      <c r="B1115" s="312"/>
      <c r="C1115" s="312"/>
      <c r="D1115" s="315" t="str">
        <f>IFERROR(VLOOKUP(C1115,'SEAFO Codes'!M1111:N1561,2,FALSE), " ")</f>
        <v xml:space="preserve"> </v>
      </c>
      <c r="E1115" s="312"/>
      <c r="F1115" s="312"/>
      <c r="G1115" s="312"/>
      <c r="H1115" s="312"/>
      <c r="I1115" s="312"/>
      <c r="J1115" s="312"/>
      <c r="K1115" s="312"/>
      <c r="L1115" s="312"/>
      <c r="M1115" s="312"/>
      <c r="N1115" s="312"/>
      <c r="O1115" s="312"/>
    </row>
    <row r="1116" spans="1:15" x14ac:dyDescent="0.35">
      <c r="A1116" s="45"/>
      <c r="B1116" s="312"/>
      <c r="C1116" s="312"/>
      <c r="D1116" s="315" t="str">
        <f>IFERROR(VLOOKUP(C1116,'SEAFO Codes'!M1112:N1562,2,FALSE), " ")</f>
        <v xml:space="preserve"> </v>
      </c>
      <c r="E1116" s="312"/>
      <c r="F1116" s="312"/>
      <c r="G1116" s="312"/>
      <c r="H1116" s="312"/>
      <c r="I1116" s="312"/>
      <c r="J1116" s="312"/>
      <c r="K1116" s="312"/>
      <c r="L1116" s="312"/>
      <c r="M1116" s="312"/>
      <c r="N1116" s="312"/>
      <c r="O1116" s="312"/>
    </row>
    <row r="1117" spans="1:15" x14ac:dyDescent="0.35">
      <c r="A1117" s="45"/>
      <c r="B1117" s="312"/>
      <c r="C1117" s="312"/>
      <c r="D1117" s="315" t="str">
        <f>IFERROR(VLOOKUP(C1117,'SEAFO Codes'!M1113:N1563,2,FALSE), " ")</f>
        <v xml:space="preserve"> </v>
      </c>
      <c r="E1117" s="312"/>
      <c r="F1117" s="312"/>
      <c r="G1117" s="312"/>
      <c r="H1117" s="312"/>
      <c r="I1117" s="312"/>
      <c r="J1117" s="312"/>
      <c r="K1117" s="312"/>
      <c r="L1117" s="312"/>
      <c r="M1117" s="312"/>
      <c r="N1117" s="312"/>
      <c r="O1117" s="312"/>
    </row>
    <row r="1118" spans="1:15" x14ac:dyDescent="0.35">
      <c r="A1118" s="45"/>
      <c r="B1118" s="312"/>
      <c r="C1118" s="312"/>
      <c r="D1118" s="315" t="str">
        <f>IFERROR(VLOOKUP(C1118,'SEAFO Codes'!M1114:N1564,2,FALSE), " ")</f>
        <v xml:space="preserve"> </v>
      </c>
      <c r="E1118" s="312"/>
      <c r="F1118" s="312"/>
      <c r="G1118" s="312"/>
      <c r="H1118" s="312"/>
      <c r="I1118" s="312"/>
      <c r="J1118" s="312"/>
      <c r="K1118" s="312"/>
      <c r="L1118" s="312"/>
      <c r="M1118" s="312"/>
      <c r="N1118" s="312"/>
      <c r="O1118" s="312"/>
    </row>
    <row r="1119" spans="1:15" x14ac:dyDescent="0.35">
      <c r="A1119" s="45"/>
      <c r="B1119" s="312"/>
      <c r="C1119" s="312"/>
      <c r="D1119" s="315" t="str">
        <f>IFERROR(VLOOKUP(C1119,'SEAFO Codes'!M1115:N1565,2,FALSE), " ")</f>
        <v xml:space="preserve"> </v>
      </c>
      <c r="E1119" s="312"/>
      <c r="F1119" s="312"/>
      <c r="G1119" s="312"/>
      <c r="H1119" s="312"/>
      <c r="I1119" s="312"/>
      <c r="J1119" s="312"/>
      <c r="K1119" s="312"/>
      <c r="L1119" s="312"/>
      <c r="M1119" s="312"/>
      <c r="N1119" s="312"/>
      <c r="O1119" s="312"/>
    </row>
    <row r="1120" spans="1:15" x14ac:dyDescent="0.35">
      <c r="A1120" s="45"/>
      <c r="B1120" s="312"/>
      <c r="C1120" s="312"/>
      <c r="D1120" s="315" t="str">
        <f>IFERROR(VLOOKUP(C1120,'SEAFO Codes'!M1116:N1566,2,FALSE), " ")</f>
        <v xml:space="preserve"> </v>
      </c>
      <c r="E1120" s="312"/>
      <c r="F1120" s="312"/>
      <c r="G1120" s="312"/>
      <c r="H1120" s="312"/>
      <c r="I1120" s="312"/>
      <c r="J1120" s="312"/>
      <c r="K1120" s="312"/>
      <c r="L1120" s="312"/>
      <c r="M1120" s="312"/>
      <c r="N1120" s="312"/>
      <c r="O1120" s="312"/>
    </row>
    <row r="1121" spans="1:15" x14ac:dyDescent="0.35">
      <c r="A1121" s="45"/>
      <c r="B1121" s="312"/>
      <c r="C1121" s="312"/>
      <c r="D1121" s="315" t="str">
        <f>IFERROR(VLOOKUP(C1121,'SEAFO Codes'!M1117:N1567,2,FALSE), " ")</f>
        <v xml:space="preserve"> </v>
      </c>
      <c r="E1121" s="312"/>
      <c r="F1121" s="312"/>
      <c r="G1121" s="312"/>
      <c r="H1121" s="312"/>
      <c r="I1121" s="312"/>
      <c r="J1121" s="312"/>
      <c r="K1121" s="312"/>
      <c r="L1121" s="312"/>
      <c r="M1121" s="312"/>
      <c r="N1121" s="312"/>
      <c r="O1121" s="312"/>
    </row>
    <row r="1122" spans="1:15" x14ac:dyDescent="0.35">
      <c r="A1122" s="45"/>
      <c r="B1122" s="312"/>
      <c r="C1122" s="312"/>
      <c r="D1122" s="315" t="str">
        <f>IFERROR(VLOOKUP(C1122,'SEAFO Codes'!M1118:N1568,2,FALSE), " ")</f>
        <v xml:space="preserve"> </v>
      </c>
      <c r="E1122" s="312"/>
      <c r="F1122" s="312"/>
      <c r="G1122" s="312"/>
      <c r="H1122" s="312"/>
      <c r="I1122" s="312"/>
      <c r="J1122" s="312"/>
      <c r="K1122" s="312"/>
      <c r="L1122" s="312"/>
      <c r="M1122" s="312"/>
      <c r="N1122" s="312"/>
      <c r="O1122" s="312"/>
    </row>
    <row r="1123" spans="1:15" x14ac:dyDescent="0.35">
      <c r="A1123" s="45"/>
      <c r="B1123" s="312"/>
      <c r="C1123" s="312"/>
      <c r="D1123" s="315" t="str">
        <f>IFERROR(VLOOKUP(C1123,'SEAFO Codes'!M1119:N1569,2,FALSE), " ")</f>
        <v xml:space="preserve"> </v>
      </c>
      <c r="E1123" s="312"/>
      <c r="F1123" s="312"/>
      <c r="G1123" s="312"/>
      <c r="H1123" s="312"/>
      <c r="I1123" s="312"/>
      <c r="J1123" s="312"/>
      <c r="K1123" s="312"/>
      <c r="L1123" s="312"/>
      <c r="M1123" s="312"/>
      <c r="N1123" s="312"/>
      <c r="O1123" s="312"/>
    </row>
    <row r="1124" spans="1:15" x14ac:dyDescent="0.35">
      <c r="A1124" s="45"/>
      <c r="B1124" s="312"/>
      <c r="C1124" s="312"/>
      <c r="D1124" s="315" t="str">
        <f>IFERROR(VLOOKUP(C1124,'SEAFO Codes'!M1120:N1570,2,FALSE), " ")</f>
        <v xml:space="preserve"> </v>
      </c>
      <c r="E1124" s="312"/>
      <c r="F1124" s="312"/>
      <c r="G1124" s="312"/>
      <c r="H1124" s="312"/>
      <c r="I1124" s="312"/>
      <c r="J1124" s="312"/>
      <c r="K1124" s="312"/>
      <c r="L1124" s="312"/>
      <c r="M1124" s="312"/>
      <c r="N1124" s="312"/>
      <c r="O1124" s="312"/>
    </row>
    <row r="1125" spans="1:15" x14ac:dyDescent="0.35">
      <c r="A1125" s="45"/>
      <c r="B1125" s="312"/>
      <c r="C1125" s="312"/>
      <c r="D1125" s="315" t="str">
        <f>IFERROR(VLOOKUP(C1125,'SEAFO Codes'!M1121:N1571,2,FALSE), " ")</f>
        <v xml:space="preserve"> </v>
      </c>
      <c r="E1125" s="312"/>
      <c r="F1125" s="312"/>
      <c r="G1125" s="312"/>
      <c r="H1125" s="312"/>
      <c r="I1125" s="312"/>
      <c r="J1125" s="312"/>
      <c r="K1125" s="312"/>
      <c r="L1125" s="312"/>
      <c r="M1125" s="312"/>
      <c r="N1125" s="312"/>
      <c r="O1125" s="312"/>
    </row>
    <row r="1126" spans="1:15" x14ac:dyDescent="0.35">
      <c r="A1126" s="45"/>
      <c r="B1126" s="312"/>
      <c r="C1126" s="312"/>
      <c r="D1126" s="315" t="str">
        <f>IFERROR(VLOOKUP(C1126,'SEAFO Codes'!M1122:N1572,2,FALSE), " ")</f>
        <v xml:space="preserve"> </v>
      </c>
      <c r="E1126" s="312"/>
      <c r="F1126" s="312"/>
      <c r="G1126" s="312"/>
      <c r="H1126" s="312"/>
      <c r="I1126" s="312"/>
      <c r="J1126" s="312"/>
      <c r="K1126" s="312"/>
      <c r="L1126" s="312"/>
      <c r="M1126" s="312"/>
      <c r="N1126" s="312"/>
      <c r="O1126" s="312"/>
    </row>
    <row r="1127" spans="1:15" x14ac:dyDescent="0.35">
      <c r="A1127" s="45"/>
      <c r="B1127" s="312"/>
      <c r="C1127" s="312"/>
      <c r="D1127" s="315" t="str">
        <f>IFERROR(VLOOKUP(C1127,'SEAFO Codes'!M1123:N1573,2,FALSE), " ")</f>
        <v xml:space="preserve"> </v>
      </c>
      <c r="E1127" s="312"/>
      <c r="F1127" s="312"/>
      <c r="G1127" s="312"/>
      <c r="H1127" s="312"/>
      <c r="I1127" s="312"/>
      <c r="J1127" s="312"/>
      <c r="K1127" s="312"/>
      <c r="L1127" s="312"/>
      <c r="M1127" s="312"/>
      <c r="N1127" s="312"/>
      <c r="O1127" s="312"/>
    </row>
    <row r="1128" spans="1:15" x14ac:dyDescent="0.35">
      <c r="A1128" s="45"/>
      <c r="B1128" s="312"/>
      <c r="C1128" s="312"/>
      <c r="D1128" s="315" t="str">
        <f>IFERROR(VLOOKUP(C1128,'SEAFO Codes'!M1124:N1574,2,FALSE), " ")</f>
        <v xml:space="preserve"> </v>
      </c>
      <c r="E1128" s="312"/>
      <c r="F1128" s="312"/>
      <c r="G1128" s="312"/>
      <c r="H1128" s="312"/>
      <c r="I1128" s="312"/>
      <c r="J1128" s="312"/>
      <c r="K1128" s="312"/>
      <c r="L1128" s="312"/>
      <c r="M1128" s="312"/>
      <c r="N1128" s="312"/>
      <c r="O1128" s="312"/>
    </row>
    <row r="1129" spans="1:15" x14ac:dyDescent="0.35">
      <c r="A1129" s="45"/>
      <c r="B1129" s="312"/>
      <c r="C1129" s="312"/>
      <c r="D1129" s="315" t="str">
        <f>IFERROR(VLOOKUP(C1129,'SEAFO Codes'!M1125:N1575,2,FALSE), " ")</f>
        <v xml:space="preserve"> </v>
      </c>
      <c r="E1129" s="312"/>
      <c r="F1129" s="312"/>
      <c r="G1129" s="312"/>
      <c r="H1129" s="312"/>
      <c r="I1129" s="312"/>
      <c r="J1129" s="312"/>
      <c r="K1129" s="312"/>
      <c r="L1129" s="312"/>
      <c r="M1129" s="312"/>
      <c r="N1129" s="312"/>
      <c r="O1129" s="312"/>
    </row>
    <row r="1130" spans="1:15" x14ac:dyDescent="0.35">
      <c r="A1130" s="45"/>
      <c r="B1130" s="312"/>
      <c r="C1130" s="312"/>
      <c r="D1130" s="315" t="str">
        <f>IFERROR(VLOOKUP(C1130,'SEAFO Codes'!M1126:N1576,2,FALSE), " ")</f>
        <v xml:space="preserve"> </v>
      </c>
      <c r="E1130" s="312"/>
      <c r="F1130" s="312"/>
      <c r="G1130" s="312"/>
      <c r="H1130" s="312"/>
      <c r="I1130" s="312"/>
      <c r="J1130" s="312"/>
      <c r="K1130" s="312"/>
      <c r="L1130" s="312"/>
      <c r="M1130" s="312"/>
      <c r="N1130" s="312"/>
      <c r="O1130" s="312"/>
    </row>
    <row r="1131" spans="1:15" x14ac:dyDescent="0.35">
      <c r="A1131" s="45"/>
      <c r="B1131" s="312"/>
      <c r="C1131" s="312"/>
      <c r="D1131" s="315" t="str">
        <f>IFERROR(VLOOKUP(C1131,'SEAFO Codes'!M1127:N1577,2,FALSE), " ")</f>
        <v xml:space="preserve"> </v>
      </c>
      <c r="E1131" s="312"/>
      <c r="F1131" s="312"/>
      <c r="G1131" s="312"/>
      <c r="H1131" s="312"/>
      <c r="I1131" s="312"/>
      <c r="J1131" s="312"/>
      <c r="K1131" s="312"/>
      <c r="L1131" s="312"/>
      <c r="M1131" s="312"/>
      <c r="N1131" s="312"/>
      <c r="O1131" s="312"/>
    </row>
    <row r="1132" spans="1:15" x14ac:dyDescent="0.35">
      <c r="A1132" s="45"/>
      <c r="B1132" s="312"/>
      <c r="C1132" s="312"/>
      <c r="D1132" s="315" t="str">
        <f>IFERROR(VLOOKUP(C1132,'SEAFO Codes'!M1128:N1578,2,FALSE), " ")</f>
        <v xml:space="preserve"> </v>
      </c>
      <c r="E1132" s="312"/>
      <c r="F1132" s="312"/>
      <c r="G1132" s="312"/>
      <c r="H1132" s="312"/>
      <c r="I1132" s="312"/>
      <c r="J1132" s="312"/>
      <c r="K1132" s="312"/>
      <c r="L1132" s="312"/>
      <c r="M1132" s="312"/>
      <c r="N1132" s="312"/>
      <c r="O1132" s="312"/>
    </row>
    <row r="1133" spans="1:15" x14ac:dyDescent="0.35">
      <c r="A1133" s="45"/>
      <c r="B1133" s="312"/>
      <c r="C1133" s="312"/>
      <c r="D1133" s="315" t="str">
        <f>IFERROR(VLOOKUP(C1133,'SEAFO Codes'!M1129:N1579,2,FALSE), " ")</f>
        <v xml:space="preserve"> </v>
      </c>
      <c r="E1133" s="312"/>
      <c r="F1133" s="312"/>
      <c r="G1133" s="312"/>
      <c r="H1133" s="312"/>
      <c r="I1133" s="312"/>
      <c r="J1133" s="312"/>
      <c r="K1133" s="312"/>
      <c r="L1133" s="312"/>
      <c r="M1133" s="312"/>
      <c r="N1133" s="312"/>
      <c r="O1133" s="312"/>
    </row>
    <row r="1134" spans="1:15" x14ac:dyDescent="0.35">
      <c r="A1134" s="45"/>
      <c r="B1134" s="312"/>
      <c r="C1134" s="312"/>
      <c r="D1134" s="315" t="str">
        <f>IFERROR(VLOOKUP(C1134,'SEAFO Codes'!M1130:N1580,2,FALSE), " ")</f>
        <v xml:space="preserve"> </v>
      </c>
      <c r="E1134" s="312"/>
      <c r="F1134" s="312"/>
      <c r="G1134" s="312"/>
      <c r="H1134" s="312"/>
      <c r="I1134" s="312"/>
      <c r="J1134" s="312"/>
      <c r="K1134" s="312"/>
      <c r="L1134" s="312"/>
      <c r="M1134" s="312"/>
      <c r="N1134" s="312"/>
      <c r="O1134" s="312"/>
    </row>
    <row r="1135" spans="1:15" x14ac:dyDescent="0.35">
      <c r="A1135" s="45"/>
      <c r="B1135" s="312"/>
      <c r="C1135" s="312"/>
      <c r="D1135" s="315" t="str">
        <f>IFERROR(VLOOKUP(C1135,'SEAFO Codes'!M1131:N1581,2,FALSE), " ")</f>
        <v xml:space="preserve"> </v>
      </c>
      <c r="E1135" s="312"/>
      <c r="F1135" s="312"/>
      <c r="G1135" s="312"/>
      <c r="H1135" s="312"/>
      <c r="I1135" s="312"/>
      <c r="J1135" s="312"/>
      <c r="K1135" s="312"/>
      <c r="L1135" s="312"/>
      <c r="M1135" s="312"/>
      <c r="N1135" s="312"/>
      <c r="O1135" s="312"/>
    </row>
    <row r="1136" spans="1:15" x14ac:dyDescent="0.35">
      <c r="A1136" s="45"/>
      <c r="B1136" s="312"/>
      <c r="C1136" s="312"/>
      <c r="D1136" s="315" t="str">
        <f>IFERROR(VLOOKUP(C1136,'SEAFO Codes'!M1132:N1582,2,FALSE), " ")</f>
        <v xml:space="preserve"> </v>
      </c>
      <c r="E1136" s="312"/>
      <c r="F1136" s="312"/>
      <c r="G1136" s="312"/>
      <c r="H1136" s="312"/>
      <c r="I1136" s="312"/>
      <c r="J1136" s="312"/>
      <c r="K1136" s="312"/>
      <c r="L1136" s="312"/>
      <c r="M1136" s="312"/>
      <c r="N1136" s="312"/>
      <c r="O1136" s="312"/>
    </row>
    <row r="1137" spans="1:15" x14ac:dyDescent="0.35">
      <c r="A1137" s="45"/>
      <c r="B1137" s="312"/>
      <c r="C1137" s="312"/>
      <c r="D1137" s="315" t="str">
        <f>IFERROR(VLOOKUP(C1137,'SEAFO Codes'!M1133:N1583,2,FALSE), " ")</f>
        <v xml:space="preserve"> </v>
      </c>
      <c r="E1137" s="312"/>
      <c r="F1137" s="312"/>
      <c r="G1137" s="312"/>
      <c r="H1137" s="312"/>
      <c r="I1137" s="312"/>
      <c r="J1137" s="312"/>
      <c r="K1137" s="312"/>
      <c r="L1137" s="312"/>
      <c r="M1137" s="312"/>
      <c r="N1137" s="312"/>
      <c r="O1137" s="312"/>
    </row>
    <row r="1138" spans="1:15" x14ac:dyDescent="0.35">
      <c r="A1138" s="45"/>
      <c r="B1138" s="312"/>
      <c r="C1138" s="312"/>
      <c r="D1138" s="315" t="str">
        <f>IFERROR(VLOOKUP(C1138,'SEAFO Codes'!M1134:N1584,2,FALSE), " ")</f>
        <v xml:space="preserve"> </v>
      </c>
      <c r="E1138" s="312"/>
      <c r="F1138" s="312"/>
      <c r="G1138" s="312"/>
      <c r="H1138" s="312"/>
      <c r="I1138" s="312"/>
      <c r="J1138" s="312"/>
      <c r="K1138" s="312"/>
      <c r="L1138" s="312"/>
      <c r="M1138" s="312"/>
      <c r="N1138" s="312"/>
      <c r="O1138" s="312"/>
    </row>
    <row r="1139" spans="1:15" x14ac:dyDescent="0.35">
      <c r="A1139" s="45"/>
      <c r="B1139" s="312"/>
      <c r="C1139" s="312"/>
      <c r="D1139" s="315" t="str">
        <f>IFERROR(VLOOKUP(C1139,'SEAFO Codes'!M1135:N1585,2,FALSE), " ")</f>
        <v xml:space="preserve"> </v>
      </c>
      <c r="E1139" s="312"/>
      <c r="F1139" s="312"/>
      <c r="G1139" s="312"/>
      <c r="H1139" s="312"/>
      <c r="I1139" s="312"/>
      <c r="J1139" s="312"/>
      <c r="K1139" s="312"/>
      <c r="L1139" s="312"/>
      <c r="M1139" s="312"/>
      <c r="N1139" s="312"/>
      <c r="O1139" s="312"/>
    </row>
    <row r="1140" spans="1:15" x14ac:dyDescent="0.35">
      <c r="A1140" s="45"/>
      <c r="B1140" s="312"/>
      <c r="C1140" s="312"/>
      <c r="D1140" s="315" t="str">
        <f>IFERROR(VLOOKUP(C1140,'SEAFO Codes'!M1136:N1586,2,FALSE), " ")</f>
        <v xml:space="preserve"> </v>
      </c>
      <c r="E1140" s="312"/>
      <c r="F1140" s="312"/>
      <c r="G1140" s="312"/>
      <c r="H1140" s="312"/>
      <c r="I1140" s="312"/>
      <c r="J1140" s="312"/>
      <c r="K1140" s="312"/>
      <c r="L1140" s="312"/>
      <c r="M1140" s="312"/>
      <c r="N1140" s="312"/>
      <c r="O1140" s="312"/>
    </row>
    <row r="1141" spans="1:15" x14ac:dyDescent="0.35">
      <c r="A1141" s="45"/>
      <c r="B1141" s="312"/>
      <c r="C1141" s="312"/>
      <c r="D1141" s="315" t="str">
        <f>IFERROR(VLOOKUP(C1141,'SEAFO Codes'!M1137:N1587,2,FALSE), " ")</f>
        <v xml:space="preserve"> </v>
      </c>
      <c r="E1141" s="312"/>
      <c r="F1141" s="312"/>
      <c r="G1141" s="312"/>
      <c r="H1141" s="312"/>
      <c r="I1141" s="312"/>
      <c r="J1141" s="312"/>
      <c r="K1141" s="312"/>
      <c r="L1141" s="312"/>
      <c r="M1141" s="312"/>
      <c r="N1141" s="312"/>
      <c r="O1141" s="312"/>
    </row>
    <row r="1142" spans="1:15" x14ac:dyDescent="0.35">
      <c r="A1142" s="45"/>
      <c r="B1142" s="312"/>
      <c r="C1142" s="312"/>
      <c r="D1142" s="315" t="str">
        <f>IFERROR(VLOOKUP(C1142,'SEAFO Codes'!M1138:N1588,2,FALSE), " ")</f>
        <v xml:space="preserve"> </v>
      </c>
      <c r="E1142" s="312"/>
      <c r="F1142" s="312"/>
      <c r="G1142" s="312"/>
      <c r="H1142" s="312"/>
      <c r="I1142" s="312"/>
      <c r="J1142" s="312"/>
      <c r="K1142" s="312"/>
      <c r="L1142" s="312"/>
      <c r="M1142" s="312"/>
      <c r="N1142" s="312"/>
      <c r="O1142" s="312"/>
    </row>
    <row r="1143" spans="1:15" x14ac:dyDescent="0.35">
      <c r="A1143" s="45"/>
      <c r="B1143" s="312"/>
      <c r="C1143" s="312"/>
      <c r="D1143" s="315" t="str">
        <f>IFERROR(VLOOKUP(C1143,'SEAFO Codes'!M1139:N1589,2,FALSE), " ")</f>
        <v xml:space="preserve"> </v>
      </c>
      <c r="E1143" s="312"/>
      <c r="F1143" s="312"/>
      <c r="G1143" s="312"/>
      <c r="H1143" s="312"/>
      <c r="I1143" s="312"/>
      <c r="J1143" s="312"/>
      <c r="K1143" s="312"/>
      <c r="L1143" s="312"/>
      <c r="M1143" s="312"/>
      <c r="N1143" s="312"/>
      <c r="O1143" s="312"/>
    </row>
    <row r="1144" spans="1:15" x14ac:dyDescent="0.35">
      <c r="A1144" s="45"/>
      <c r="B1144" s="312"/>
      <c r="C1144" s="312"/>
      <c r="D1144" s="315" t="str">
        <f>IFERROR(VLOOKUP(C1144,'SEAFO Codes'!M1140:N1590,2,FALSE), " ")</f>
        <v xml:space="preserve"> </v>
      </c>
      <c r="E1144" s="312"/>
      <c r="F1144" s="312"/>
      <c r="G1144" s="312"/>
      <c r="H1144" s="312"/>
      <c r="I1144" s="312"/>
      <c r="J1144" s="312"/>
      <c r="K1144" s="312"/>
      <c r="L1144" s="312"/>
      <c r="M1144" s="312"/>
      <c r="N1144" s="312"/>
      <c r="O1144" s="312"/>
    </row>
    <row r="1145" spans="1:15" x14ac:dyDescent="0.35">
      <c r="A1145" s="45"/>
      <c r="B1145" s="312"/>
      <c r="C1145" s="312"/>
      <c r="D1145" s="315" t="str">
        <f>IFERROR(VLOOKUP(C1145,'SEAFO Codes'!M1141:N1591,2,FALSE), " ")</f>
        <v xml:space="preserve"> </v>
      </c>
      <c r="E1145" s="312"/>
      <c r="F1145" s="312"/>
      <c r="G1145" s="312"/>
      <c r="H1145" s="312"/>
      <c r="I1145" s="312"/>
      <c r="J1145" s="312"/>
      <c r="K1145" s="312"/>
      <c r="L1145" s="312"/>
      <c r="M1145" s="312"/>
      <c r="N1145" s="312"/>
      <c r="O1145" s="312"/>
    </row>
    <row r="1146" spans="1:15" x14ac:dyDescent="0.35">
      <c r="A1146" s="45"/>
      <c r="B1146" s="312"/>
      <c r="C1146" s="312"/>
      <c r="D1146" s="315" t="str">
        <f>IFERROR(VLOOKUP(C1146,'SEAFO Codes'!M1142:N1592,2,FALSE), " ")</f>
        <v xml:space="preserve"> </v>
      </c>
      <c r="E1146" s="312"/>
      <c r="F1146" s="312"/>
      <c r="G1146" s="312"/>
      <c r="H1146" s="312"/>
      <c r="I1146" s="312"/>
      <c r="J1146" s="312"/>
      <c r="K1146" s="312"/>
      <c r="L1146" s="312"/>
      <c r="M1146" s="312"/>
      <c r="N1146" s="312"/>
      <c r="O1146" s="312"/>
    </row>
    <row r="1147" spans="1:15" x14ac:dyDescent="0.35">
      <c r="A1147" s="45"/>
      <c r="B1147" s="312"/>
      <c r="C1147" s="312"/>
      <c r="D1147" s="315" t="str">
        <f>IFERROR(VLOOKUP(C1147,'SEAFO Codes'!M1143:N1593,2,FALSE), " ")</f>
        <v xml:space="preserve"> </v>
      </c>
      <c r="E1147" s="312"/>
      <c r="F1147" s="312"/>
      <c r="G1147" s="312"/>
      <c r="H1147" s="312"/>
      <c r="I1147" s="312"/>
      <c r="J1147" s="312"/>
      <c r="K1147" s="312"/>
      <c r="L1147" s="312"/>
      <c r="M1147" s="312"/>
      <c r="N1147" s="312"/>
      <c r="O1147" s="312"/>
    </row>
    <row r="1148" spans="1:15" x14ac:dyDescent="0.35">
      <c r="A1148" s="45"/>
      <c r="B1148" s="312"/>
      <c r="C1148" s="312"/>
      <c r="D1148" s="315" t="str">
        <f>IFERROR(VLOOKUP(C1148,'SEAFO Codes'!M1144:N1594,2,FALSE), " ")</f>
        <v xml:space="preserve"> </v>
      </c>
      <c r="E1148" s="312"/>
      <c r="F1148" s="312"/>
      <c r="G1148" s="312"/>
      <c r="H1148" s="312"/>
      <c r="I1148" s="312"/>
      <c r="J1148" s="312"/>
      <c r="K1148" s="312"/>
      <c r="L1148" s="312"/>
      <c r="M1148" s="312"/>
      <c r="N1148" s="312"/>
      <c r="O1148" s="312"/>
    </row>
    <row r="1149" spans="1:15" x14ac:dyDescent="0.35">
      <c r="A1149" s="45"/>
      <c r="B1149" s="312"/>
      <c r="C1149" s="312"/>
      <c r="D1149" s="315" t="str">
        <f>IFERROR(VLOOKUP(C1149,'SEAFO Codes'!M1145:N1595,2,FALSE), " ")</f>
        <v xml:space="preserve"> </v>
      </c>
      <c r="E1149" s="312"/>
      <c r="F1149" s="312"/>
      <c r="G1149" s="312"/>
      <c r="H1149" s="312"/>
      <c r="I1149" s="312"/>
      <c r="J1149" s="312"/>
      <c r="K1149" s="312"/>
      <c r="L1149" s="312"/>
      <c r="M1149" s="312"/>
      <c r="N1149" s="312"/>
      <c r="O1149" s="312"/>
    </row>
    <row r="1150" spans="1:15" x14ac:dyDescent="0.35">
      <c r="A1150" s="45"/>
      <c r="B1150" s="312"/>
      <c r="C1150" s="312"/>
      <c r="D1150" s="315" t="str">
        <f>IFERROR(VLOOKUP(C1150,'SEAFO Codes'!M1146:N1596,2,FALSE), " ")</f>
        <v xml:space="preserve"> </v>
      </c>
      <c r="E1150" s="312"/>
      <c r="F1150" s="312"/>
      <c r="G1150" s="312"/>
      <c r="H1150" s="312"/>
      <c r="I1150" s="312"/>
      <c r="J1150" s="312"/>
      <c r="K1150" s="312"/>
      <c r="L1150" s="312"/>
      <c r="M1150" s="312"/>
      <c r="N1150" s="312"/>
      <c r="O1150" s="312"/>
    </row>
    <row r="1151" spans="1:15" x14ac:dyDescent="0.35">
      <c r="A1151" s="45"/>
      <c r="B1151" s="312"/>
      <c r="C1151" s="312"/>
      <c r="D1151" s="315" t="str">
        <f>IFERROR(VLOOKUP(C1151,'SEAFO Codes'!M1147:N1597,2,FALSE), " ")</f>
        <v xml:space="preserve"> </v>
      </c>
      <c r="E1151" s="312"/>
      <c r="F1151" s="312"/>
      <c r="G1151" s="312"/>
      <c r="H1151" s="312"/>
      <c r="I1151" s="312"/>
      <c r="J1151" s="312"/>
      <c r="K1151" s="312"/>
      <c r="L1151" s="312"/>
      <c r="M1151" s="312"/>
      <c r="N1151" s="312"/>
      <c r="O1151" s="312"/>
    </row>
    <row r="1152" spans="1:15" x14ac:dyDescent="0.35">
      <c r="A1152" s="45"/>
      <c r="B1152" s="312"/>
      <c r="C1152" s="312"/>
      <c r="D1152" s="315" t="str">
        <f>IFERROR(VLOOKUP(C1152,'SEAFO Codes'!M1148:N1598,2,FALSE), " ")</f>
        <v xml:space="preserve"> </v>
      </c>
      <c r="E1152" s="312"/>
      <c r="F1152" s="312"/>
      <c r="G1152" s="312"/>
      <c r="H1152" s="312"/>
      <c r="I1152" s="312"/>
      <c r="J1152" s="312"/>
      <c r="K1152" s="312"/>
      <c r="L1152" s="312"/>
      <c r="M1152" s="312"/>
      <c r="N1152" s="312"/>
      <c r="O1152" s="312"/>
    </row>
    <row r="1153" spans="1:15" x14ac:dyDescent="0.35">
      <c r="A1153" s="45"/>
      <c r="B1153" s="312"/>
      <c r="C1153" s="312"/>
      <c r="D1153" s="315" t="str">
        <f>IFERROR(VLOOKUP(C1153,'SEAFO Codes'!M1149:N1599,2,FALSE), " ")</f>
        <v xml:space="preserve"> </v>
      </c>
      <c r="E1153" s="312"/>
      <c r="F1153" s="312"/>
      <c r="G1153" s="312"/>
      <c r="H1153" s="312"/>
      <c r="I1153" s="312"/>
      <c r="J1153" s="312"/>
      <c r="K1153" s="312"/>
      <c r="L1153" s="312"/>
      <c r="M1153" s="312"/>
      <c r="N1153" s="312"/>
      <c r="O1153" s="312"/>
    </row>
    <row r="1154" spans="1:15" x14ac:dyDescent="0.35">
      <c r="A1154" s="45"/>
      <c r="B1154" s="312"/>
      <c r="C1154" s="312"/>
      <c r="D1154" s="315" t="str">
        <f>IFERROR(VLOOKUP(C1154,'SEAFO Codes'!M1150:N1600,2,FALSE), " ")</f>
        <v xml:space="preserve"> </v>
      </c>
      <c r="E1154" s="312"/>
      <c r="F1154" s="312"/>
      <c r="G1154" s="312"/>
      <c r="H1154" s="312"/>
      <c r="I1154" s="312"/>
      <c r="J1154" s="312"/>
      <c r="K1154" s="312"/>
      <c r="L1154" s="312"/>
      <c r="M1154" s="312"/>
      <c r="N1154" s="312"/>
      <c r="O1154" s="312"/>
    </row>
    <row r="1155" spans="1:15" x14ac:dyDescent="0.35">
      <c r="A1155" s="45"/>
      <c r="B1155" s="312"/>
      <c r="C1155" s="312"/>
      <c r="D1155" s="315" t="str">
        <f>IFERROR(VLOOKUP(C1155,'SEAFO Codes'!M1151:N1601,2,FALSE), " ")</f>
        <v xml:space="preserve"> </v>
      </c>
      <c r="E1155" s="312"/>
      <c r="F1155" s="312"/>
      <c r="G1155" s="312"/>
      <c r="H1155" s="312"/>
      <c r="I1155" s="312"/>
      <c r="J1155" s="312"/>
      <c r="K1155" s="312"/>
      <c r="L1155" s="312"/>
      <c r="M1155" s="312"/>
      <c r="N1155" s="312"/>
      <c r="O1155" s="312"/>
    </row>
    <row r="1156" spans="1:15" x14ac:dyDescent="0.35">
      <c r="A1156" s="45"/>
      <c r="B1156" s="312"/>
      <c r="C1156" s="312"/>
      <c r="D1156" s="315" t="str">
        <f>IFERROR(VLOOKUP(C1156,'SEAFO Codes'!M1152:N1602,2,FALSE), " ")</f>
        <v xml:space="preserve"> </v>
      </c>
      <c r="E1156" s="312"/>
      <c r="F1156" s="312"/>
      <c r="G1156" s="312"/>
      <c r="H1156" s="312"/>
      <c r="I1156" s="312"/>
      <c r="J1156" s="312"/>
      <c r="K1156" s="312"/>
      <c r="L1156" s="312"/>
      <c r="M1156" s="312"/>
      <c r="N1156" s="312"/>
      <c r="O1156" s="312"/>
    </row>
    <row r="1157" spans="1:15" x14ac:dyDescent="0.35">
      <c r="A1157" s="45"/>
      <c r="B1157" s="312"/>
      <c r="C1157" s="312"/>
      <c r="D1157" s="315" t="str">
        <f>IFERROR(VLOOKUP(C1157,'SEAFO Codes'!M1153:N1603,2,FALSE), " ")</f>
        <v xml:space="preserve"> </v>
      </c>
      <c r="E1157" s="312"/>
      <c r="F1157" s="312"/>
      <c r="G1157" s="312"/>
      <c r="H1157" s="312"/>
      <c r="I1157" s="312"/>
      <c r="J1157" s="312"/>
      <c r="K1157" s="312"/>
      <c r="L1157" s="312"/>
      <c r="M1157" s="312"/>
      <c r="N1157" s="312"/>
      <c r="O1157" s="312"/>
    </row>
    <row r="1158" spans="1:15" x14ac:dyDescent="0.35">
      <c r="A1158" s="45"/>
      <c r="B1158" s="312"/>
      <c r="C1158" s="312"/>
      <c r="D1158" s="315" t="str">
        <f>IFERROR(VLOOKUP(C1158,'SEAFO Codes'!M1154:N1604,2,FALSE), " ")</f>
        <v xml:space="preserve"> </v>
      </c>
      <c r="E1158" s="312"/>
      <c r="F1158" s="312"/>
      <c r="G1158" s="312"/>
      <c r="H1158" s="312"/>
      <c r="I1158" s="312"/>
      <c r="J1158" s="312"/>
      <c r="K1158" s="312"/>
      <c r="L1158" s="312"/>
      <c r="M1158" s="312"/>
      <c r="N1158" s="312"/>
      <c r="O1158" s="312"/>
    </row>
    <row r="1159" spans="1:15" x14ac:dyDescent="0.35">
      <c r="A1159" s="45"/>
      <c r="B1159" s="312"/>
      <c r="C1159" s="312"/>
      <c r="D1159" s="315" t="str">
        <f>IFERROR(VLOOKUP(C1159,'SEAFO Codes'!M1155:N1605,2,FALSE), " ")</f>
        <v xml:space="preserve"> </v>
      </c>
      <c r="E1159" s="312"/>
      <c r="F1159" s="312"/>
      <c r="G1159" s="312"/>
      <c r="H1159" s="312"/>
      <c r="I1159" s="312"/>
      <c r="J1159" s="312"/>
      <c r="K1159" s="312"/>
      <c r="L1159" s="312"/>
      <c r="M1159" s="312"/>
      <c r="N1159" s="312"/>
      <c r="O1159" s="312"/>
    </row>
    <row r="1160" spans="1:15" x14ac:dyDescent="0.35">
      <c r="A1160" s="45"/>
      <c r="B1160" s="312"/>
      <c r="C1160" s="312"/>
      <c r="D1160" s="315" t="str">
        <f>IFERROR(VLOOKUP(C1160,'SEAFO Codes'!M1156:N1606,2,FALSE), " ")</f>
        <v xml:space="preserve"> </v>
      </c>
      <c r="E1160" s="312"/>
      <c r="F1160" s="312"/>
      <c r="G1160" s="312"/>
      <c r="H1160" s="312"/>
      <c r="I1160" s="312"/>
      <c r="J1160" s="312"/>
      <c r="K1160" s="312"/>
      <c r="L1160" s="312"/>
      <c r="M1160" s="312"/>
      <c r="N1160" s="312"/>
      <c r="O1160" s="312"/>
    </row>
    <row r="1161" spans="1:15" x14ac:dyDescent="0.35">
      <c r="A1161" s="45"/>
      <c r="B1161" s="312"/>
      <c r="C1161" s="312"/>
      <c r="D1161" s="315" t="str">
        <f>IFERROR(VLOOKUP(C1161,'SEAFO Codes'!M1157:N1607,2,FALSE), " ")</f>
        <v xml:space="preserve"> </v>
      </c>
      <c r="E1161" s="312"/>
      <c r="F1161" s="312"/>
      <c r="G1161" s="312"/>
      <c r="H1161" s="312"/>
      <c r="I1161" s="312"/>
      <c r="J1161" s="312"/>
      <c r="K1161" s="312"/>
      <c r="L1161" s="312"/>
      <c r="M1161" s="312"/>
      <c r="N1161" s="312"/>
      <c r="O1161" s="312"/>
    </row>
    <row r="1162" spans="1:15" x14ac:dyDescent="0.35">
      <c r="A1162" s="45"/>
      <c r="B1162" s="312"/>
      <c r="C1162" s="312"/>
      <c r="D1162" s="315" t="str">
        <f>IFERROR(VLOOKUP(C1162,'SEAFO Codes'!M1158:N1608,2,FALSE), " ")</f>
        <v xml:space="preserve"> </v>
      </c>
      <c r="E1162" s="312"/>
      <c r="F1162" s="312"/>
      <c r="G1162" s="312"/>
      <c r="H1162" s="312"/>
      <c r="I1162" s="312"/>
      <c r="J1162" s="312"/>
      <c r="K1162" s="312"/>
      <c r="L1162" s="312"/>
      <c r="M1162" s="312"/>
      <c r="N1162" s="312"/>
      <c r="O1162" s="312"/>
    </row>
    <row r="1163" spans="1:15" x14ac:dyDescent="0.35">
      <c r="A1163" s="45"/>
      <c r="B1163" s="312"/>
      <c r="C1163" s="312"/>
      <c r="D1163" s="315" t="str">
        <f>IFERROR(VLOOKUP(C1163,'SEAFO Codes'!M1159:N1609,2,FALSE), " ")</f>
        <v xml:space="preserve"> </v>
      </c>
      <c r="E1163" s="312"/>
      <c r="F1163" s="312"/>
      <c r="G1163" s="312"/>
      <c r="H1163" s="312"/>
      <c r="I1163" s="312"/>
      <c r="J1163" s="312"/>
      <c r="K1163" s="312"/>
      <c r="L1163" s="312"/>
      <c r="M1163" s="312"/>
      <c r="N1163" s="312"/>
      <c r="O1163" s="312"/>
    </row>
    <row r="1164" spans="1:15" x14ac:dyDescent="0.35">
      <c r="A1164" s="45"/>
      <c r="B1164" s="312"/>
      <c r="C1164" s="312"/>
      <c r="D1164" s="315" t="str">
        <f>IFERROR(VLOOKUP(C1164,'SEAFO Codes'!M1160:N1610,2,FALSE), " ")</f>
        <v xml:space="preserve"> </v>
      </c>
      <c r="E1164" s="312"/>
      <c r="F1164" s="312"/>
      <c r="G1164" s="312"/>
      <c r="H1164" s="312"/>
      <c r="I1164" s="312"/>
      <c r="J1164" s="312"/>
      <c r="K1164" s="312"/>
      <c r="L1164" s="312"/>
      <c r="M1164" s="312"/>
      <c r="N1164" s="312"/>
      <c r="O1164" s="312"/>
    </row>
    <row r="1165" spans="1:15" x14ac:dyDescent="0.35">
      <c r="A1165" s="45"/>
      <c r="B1165" s="312"/>
      <c r="C1165" s="312"/>
      <c r="D1165" s="315" t="str">
        <f>IFERROR(VLOOKUP(C1165,'SEAFO Codes'!M1161:N1611,2,FALSE), " ")</f>
        <v xml:space="preserve"> </v>
      </c>
      <c r="E1165" s="312"/>
      <c r="F1165" s="312"/>
      <c r="G1165" s="312"/>
      <c r="H1165" s="312"/>
      <c r="I1165" s="312"/>
      <c r="J1165" s="312"/>
      <c r="K1165" s="312"/>
      <c r="L1165" s="312"/>
      <c r="M1165" s="312"/>
      <c r="N1165" s="312"/>
      <c r="O1165" s="312"/>
    </row>
    <row r="1166" spans="1:15" x14ac:dyDescent="0.35">
      <c r="A1166" s="45"/>
      <c r="B1166" s="312"/>
      <c r="C1166" s="312"/>
      <c r="D1166" s="315" t="str">
        <f>IFERROR(VLOOKUP(C1166,'SEAFO Codes'!M1162:N1612,2,FALSE), " ")</f>
        <v xml:space="preserve"> </v>
      </c>
      <c r="E1166" s="312"/>
      <c r="F1166" s="312"/>
      <c r="G1166" s="312"/>
      <c r="H1166" s="312"/>
      <c r="I1166" s="312"/>
      <c r="J1166" s="312"/>
      <c r="K1166" s="312"/>
      <c r="L1166" s="312"/>
      <c r="M1166" s="312"/>
      <c r="N1166" s="312"/>
      <c r="O1166" s="312"/>
    </row>
    <row r="1167" spans="1:15" x14ac:dyDescent="0.35">
      <c r="A1167" s="45"/>
      <c r="B1167" s="312"/>
      <c r="C1167" s="312"/>
      <c r="D1167" s="315" t="str">
        <f>IFERROR(VLOOKUP(C1167,'SEAFO Codes'!M1163:N1613,2,FALSE), " ")</f>
        <v xml:space="preserve"> </v>
      </c>
      <c r="E1167" s="312"/>
      <c r="F1167" s="312"/>
      <c r="G1167" s="312"/>
      <c r="H1167" s="312"/>
      <c r="I1167" s="312"/>
      <c r="J1167" s="312"/>
      <c r="K1167" s="312"/>
      <c r="L1167" s="312"/>
      <c r="M1167" s="312"/>
      <c r="N1167" s="312"/>
      <c r="O1167" s="312"/>
    </row>
    <row r="1168" spans="1:15" x14ac:dyDescent="0.35">
      <c r="A1168" s="45"/>
      <c r="B1168" s="312"/>
      <c r="C1168" s="312"/>
      <c r="D1168" s="315" t="str">
        <f>IFERROR(VLOOKUP(C1168,'SEAFO Codes'!M1164:N1614,2,FALSE), " ")</f>
        <v xml:space="preserve"> </v>
      </c>
      <c r="E1168" s="312"/>
      <c r="F1168" s="312"/>
      <c r="G1168" s="312"/>
      <c r="H1168" s="312"/>
      <c r="I1168" s="312"/>
      <c r="J1168" s="312"/>
      <c r="K1168" s="312"/>
      <c r="L1168" s="312"/>
      <c r="M1168" s="312"/>
      <c r="N1168" s="312"/>
      <c r="O1168" s="312"/>
    </row>
    <row r="1169" spans="1:15" x14ac:dyDescent="0.35">
      <c r="A1169" s="45"/>
      <c r="B1169" s="312"/>
      <c r="C1169" s="312"/>
      <c r="D1169" s="315" t="str">
        <f>IFERROR(VLOOKUP(C1169,'SEAFO Codes'!M1165:N1615,2,FALSE), " ")</f>
        <v xml:space="preserve"> </v>
      </c>
      <c r="E1169" s="312"/>
      <c r="F1169" s="312"/>
      <c r="G1169" s="312"/>
      <c r="H1169" s="312"/>
      <c r="I1169" s="312"/>
      <c r="J1169" s="312"/>
      <c r="K1169" s="312"/>
      <c r="L1169" s="312"/>
      <c r="M1169" s="312"/>
      <c r="N1169" s="312"/>
      <c r="O1169" s="312"/>
    </row>
    <row r="1170" spans="1:15" x14ac:dyDescent="0.35">
      <c r="A1170" s="45"/>
      <c r="B1170" s="312"/>
      <c r="C1170" s="312"/>
      <c r="D1170" s="315" t="str">
        <f>IFERROR(VLOOKUP(C1170,'SEAFO Codes'!M1166:N1616,2,FALSE), " ")</f>
        <v xml:space="preserve"> </v>
      </c>
      <c r="E1170" s="312"/>
      <c r="F1170" s="312"/>
      <c r="G1170" s="312"/>
      <c r="H1170" s="312"/>
      <c r="I1170" s="312"/>
      <c r="J1170" s="312"/>
      <c r="K1170" s="312"/>
      <c r="L1170" s="312"/>
      <c r="M1170" s="312"/>
      <c r="N1170" s="312"/>
      <c r="O1170" s="312"/>
    </row>
    <row r="1171" spans="1:15" x14ac:dyDescent="0.35">
      <c r="A1171" s="45"/>
      <c r="B1171" s="312"/>
      <c r="C1171" s="312"/>
      <c r="D1171" s="315" t="str">
        <f>IFERROR(VLOOKUP(C1171,'SEAFO Codes'!M1167:N1617,2,FALSE), " ")</f>
        <v xml:space="preserve"> </v>
      </c>
      <c r="E1171" s="312"/>
      <c r="F1171" s="312"/>
      <c r="G1171" s="312"/>
      <c r="H1171" s="312"/>
      <c r="I1171" s="312"/>
      <c r="J1171" s="312"/>
      <c r="K1171" s="312"/>
      <c r="L1171" s="312"/>
      <c r="M1171" s="312"/>
      <c r="N1171" s="312"/>
      <c r="O1171" s="312"/>
    </row>
    <row r="1172" spans="1:15" x14ac:dyDescent="0.35">
      <c r="A1172" s="45"/>
      <c r="B1172" s="312"/>
      <c r="C1172" s="312"/>
      <c r="D1172" s="315" t="str">
        <f>IFERROR(VLOOKUP(C1172,'SEAFO Codes'!M1168:N1618,2,FALSE), " ")</f>
        <v xml:space="preserve"> </v>
      </c>
      <c r="E1172" s="312"/>
      <c r="F1172" s="312"/>
      <c r="G1172" s="312"/>
      <c r="H1172" s="312"/>
      <c r="I1172" s="312"/>
      <c r="J1172" s="312"/>
      <c r="K1172" s="312"/>
      <c r="L1172" s="312"/>
      <c r="M1172" s="312"/>
      <c r="N1172" s="312"/>
      <c r="O1172" s="312"/>
    </row>
    <row r="1173" spans="1:15" x14ac:dyDescent="0.35">
      <c r="A1173" s="45"/>
      <c r="B1173" s="312"/>
      <c r="C1173" s="312"/>
      <c r="D1173" s="315" t="str">
        <f>IFERROR(VLOOKUP(C1173,'SEAFO Codes'!M1169:N1619,2,FALSE), " ")</f>
        <v xml:space="preserve"> </v>
      </c>
      <c r="E1173" s="312"/>
      <c r="F1173" s="312"/>
      <c r="G1173" s="312"/>
      <c r="H1173" s="312"/>
      <c r="I1173" s="312"/>
      <c r="J1173" s="312"/>
      <c r="K1173" s="312"/>
      <c r="L1173" s="312"/>
      <c r="M1173" s="312"/>
      <c r="N1173" s="312"/>
      <c r="O1173" s="312"/>
    </row>
    <row r="1174" spans="1:15" x14ac:dyDescent="0.35">
      <c r="A1174" s="45"/>
      <c r="B1174" s="312"/>
      <c r="C1174" s="312"/>
      <c r="D1174" s="315" t="str">
        <f>IFERROR(VLOOKUP(C1174,'SEAFO Codes'!M1170:N1620,2,FALSE), " ")</f>
        <v xml:space="preserve"> </v>
      </c>
      <c r="E1174" s="312"/>
      <c r="F1174" s="312"/>
      <c r="G1174" s="312"/>
      <c r="H1174" s="312"/>
      <c r="I1174" s="312"/>
      <c r="J1174" s="312"/>
      <c r="K1174" s="312"/>
      <c r="L1174" s="312"/>
      <c r="M1174" s="312"/>
      <c r="N1174" s="312"/>
      <c r="O1174" s="312"/>
    </row>
    <row r="1175" spans="1:15" x14ac:dyDescent="0.35">
      <c r="A1175" s="45"/>
      <c r="B1175" s="312"/>
      <c r="C1175" s="312"/>
      <c r="D1175" s="315" t="str">
        <f>IFERROR(VLOOKUP(C1175,'SEAFO Codes'!M1171:N1621,2,FALSE), " ")</f>
        <v xml:space="preserve"> </v>
      </c>
      <c r="E1175" s="312"/>
      <c r="F1175" s="312"/>
      <c r="G1175" s="312"/>
      <c r="H1175" s="312"/>
      <c r="I1175" s="312"/>
      <c r="J1175" s="312"/>
      <c r="K1175" s="312"/>
      <c r="L1175" s="312"/>
      <c r="M1175" s="312"/>
      <c r="N1175" s="312"/>
      <c r="O1175" s="312"/>
    </row>
    <row r="1176" spans="1:15" x14ac:dyDescent="0.35">
      <c r="A1176" s="45"/>
      <c r="B1176" s="312"/>
      <c r="C1176" s="312"/>
      <c r="D1176" s="315" t="str">
        <f>IFERROR(VLOOKUP(C1176,'SEAFO Codes'!M1172:N1622,2,FALSE), " ")</f>
        <v xml:space="preserve"> </v>
      </c>
      <c r="E1176" s="312"/>
      <c r="F1176" s="312"/>
      <c r="G1176" s="312"/>
      <c r="H1176" s="312"/>
      <c r="I1176" s="312"/>
      <c r="J1176" s="312"/>
      <c r="K1176" s="312"/>
      <c r="L1176" s="312"/>
      <c r="M1176" s="312"/>
      <c r="N1176" s="312"/>
      <c r="O1176" s="312"/>
    </row>
    <row r="1177" spans="1:15" x14ac:dyDescent="0.35">
      <c r="A1177" s="45"/>
      <c r="B1177" s="312"/>
      <c r="C1177" s="312"/>
      <c r="D1177" s="315" t="str">
        <f>IFERROR(VLOOKUP(C1177,'SEAFO Codes'!M1173:N1623,2,FALSE), " ")</f>
        <v xml:space="preserve"> </v>
      </c>
      <c r="E1177" s="312"/>
      <c r="F1177" s="312"/>
      <c r="G1177" s="312"/>
      <c r="H1177" s="312"/>
      <c r="I1177" s="312"/>
      <c r="J1177" s="312"/>
      <c r="K1177" s="312"/>
      <c r="L1177" s="312"/>
      <c r="M1177" s="312"/>
      <c r="N1177" s="312"/>
      <c r="O1177" s="312"/>
    </row>
    <row r="1178" spans="1:15" x14ac:dyDescent="0.35">
      <c r="A1178" s="45"/>
      <c r="B1178" s="312"/>
      <c r="C1178" s="312"/>
      <c r="D1178" s="315" t="str">
        <f>IFERROR(VLOOKUP(C1178,'SEAFO Codes'!M1174:N1624,2,FALSE), " ")</f>
        <v xml:space="preserve"> </v>
      </c>
      <c r="E1178" s="312"/>
      <c r="F1178" s="312"/>
      <c r="G1178" s="312"/>
      <c r="H1178" s="312"/>
      <c r="I1178" s="312"/>
      <c r="J1178" s="312"/>
      <c r="K1178" s="312"/>
      <c r="L1178" s="312"/>
      <c r="M1178" s="312"/>
      <c r="N1178" s="312"/>
      <c r="O1178" s="312"/>
    </row>
    <row r="1179" spans="1:15" x14ac:dyDescent="0.35">
      <c r="A1179" s="45"/>
      <c r="B1179" s="312"/>
      <c r="C1179" s="312"/>
      <c r="D1179" s="315" t="str">
        <f>IFERROR(VLOOKUP(C1179,'SEAFO Codes'!M1175:N1625,2,FALSE), " ")</f>
        <v xml:space="preserve"> </v>
      </c>
      <c r="E1179" s="312"/>
      <c r="F1179" s="312"/>
      <c r="G1179" s="312"/>
      <c r="H1179" s="312"/>
      <c r="I1179" s="312"/>
      <c r="J1179" s="312"/>
      <c r="K1179" s="312"/>
      <c r="L1179" s="312"/>
      <c r="M1179" s="312"/>
      <c r="N1179" s="312"/>
      <c r="O1179" s="312"/>
    </row>
    <row r="1180" spans="1:15" x14ac:dyDescent="0.35">
      <c r="A1180" s="45"/>
      <c r="B1180" s="312"/>
      <c r="C1180" s="312"/>
      <c r="D1180" s="315" t="str">
        <f>IFERROR(VLOOKUP(C1180,'SEAFO Codes'!M1176:N1626,2,FALSE), " ")</f>
        <v xml:space="preserve"> </v>
      </c>
      <c r="E1180" s="312"/>
      <c r="F1180" s="312"/>
      <c r="G1180" s="312"/>
      <c r="H1180" s="312"/>
      <c r="I1180" s="312"/>
      <c r="J1180" s="312"/>
      <c r="K1180" s="312"/>
      <c r="L1180" s="312"/>
      <c r="M1180" s="312"/>
      <c r="N1180" s="312"/>
      <c r="O1180" s="312"/>
    </row>
    <row r="1181" spans="1:15" x14ac:dyDescent="0.35">
      <c r="A1181" s="45"/>
      <c r="B1181" s="312"/>
      <c r="C1181" s="312"/>
      <c r="D1181" s="315" t="str">
        <f>IFERROR(VLOOKUP(C1181,'SEAFO Codes'!M1177:N1627,2,FALSE), " ")</f>
        <v xml:space="preserve"> </v>
      </c>
      <c r="E1181" s="312"/>
      <c r="F1181" s="312"/>
      <c r="G1181" s="312"/>
      <c r="H1181" s="312"/>
      <c r="I1181" s="312"/>
      <c r="J1181" s="312"/>
      <c r="K1181" s="312"/>
      <c r="L1181" s="312"/>
      <c r="M1181" s="312"/>
      <c r="N1181" s="312"/>
      <c r="O1181" s="312"/>
    </row>
    <row r="1182" spans="1:15" x14ac:dyDescent="0.35">
      <c r="A1182" s="45"/>
      <c r="B1182" s="312"/>
      <c r="C1182" s="312"/>
      <c r="D1182" s="315" t="str">
        <f>IFERROR(VLOOKUP(C1182,'SEAFO Codes'!M1178:N1628,2,FALSE), " ")</f>
        <v xml:space="preserve"> </v>
      </c>
      <c r="E1182" s="312"/>
      <c r="F1182" s="312"/>
      <c r="G1182" s="312"/>
      <c r="H1182" s="312"/>
      <c r="I1182" s="312"/>
      <c r="J1182" s="312"/>
      <c r="K1182" s="312"/>
      <c r="L1182" s="312"/>
      <c r="M1182" s="312"/>
      <c r="N1182" s="312"/>
      <c r="O1182" s="312"/>
    </row>
    <row r="1183" spans="1:15" x14ac:dyDescent="0.35">
      <c r="A1183" s="45"/>
      <c r="B1183" s="312"/>
      <c r="C1183" s="312"/>
      <c r="D1183" s="315" t="str">
        <f>IFERROR(VLOOKUP(C1183,'SEAFO Codes'!M1179:N1629,2,FALSE), " ")</f>
        <v xml:space="preserve"> </v>
      </c>
      <c r="E1183" s="312"/>
      <c r="F1183" s="312"/>
      <c r="G1183" s="312"/>
      <c r="H1183" s="312"/>
      <c r="I1183" s="312"/>
      <c r="J1183" s="312"/>
      <c r="K1183" s="312"/>
      <c r="L1183" s="312"/>
      <c r="M1183" s="312"/>
      <c r="N1183" s="312"/>
      <c r="O1183" s="312"/>
    </row>
    <row r="1184" spans="1:15" x14ac:dyDescent="0.35">
      <c r="A1184" s="45"/>
      <c r="B1184" s="312"/>
      <c r="C1184" s="312"/>
      <c r="D1184" s="315" t="str">
        <f>IFERROR(VLOOKUP(C1184,'SEAFO Codes'!M1180:N1630,2,FALSE), " ")</f>
        <v xml:space="preserve"> </v>
      </c>
      <c r="E1184" s="312"/>
      <c r="F1184" s="312"/>
      <c r="G1184" s="312"/>
      <c r="H1184" s="312"/>
      <c r="I1184" s="312"/>
      <c r="J1184" s="312"/>
      <c r="K1184" s="312"/>
      <c r="L1184" s="312"/>
      <c r="M1184" s="312"/>
      <c r="N1184" s="312"/>
      <c r="O1184" s="312"/>
    </row>
    <row r="1185" spans="1:15" x14ac:dyDescent="0.35">
      <c r="A1185" s="45"/>
      <c r="B1185" s="312"/>
      <c r="C1185" s="312"/>
      <c r="D1185" s="315" t="str">
        <f>IFERROR(VLOOKUP(C1185,'SEAFO Codes'!M1181:N1631,2,FALSE), " ")</f>
        <v xml:space="preserve"> </v>
      </c>
      <c r="E1185" s="312"/>
      <c r="F1185" s="312"/>
      <c r="G1185" s="312"/>
      <c r="H1185" s="312"/>
      <c r="I1185" s="312"/>
      <c r="J1185" s="312"/>
      <c r="K1185" s="312"/>
      <c r="L1185" s="312"/>
      <c r="M1185" s="312"/>
      <c r="N1185" s="312"/>
      <c r="O1185" s="312"/>
    </row>
    <row r="1186" spans="1:15" x14ac:dyDescent="0.35">
      <c r="A1186" s="45"/>
      <c r="B1186" s="312"/>
      <c r="C1186" s="312"/>
      <c r="D1186" s="315" t="str">
        <f>IFERROR(VLOOKUP(C1186,'SEAFO Codes'!M1182:N1632,2,FALSE), " ")</f>
        <v xml:space="preserve"> </v>
      </c>
      <c r="E1186" s="312"/>
      <c r="F1186" s="312"/>
      <c r="G1186" s="312"/>
      <c r="H1186" s="312"/>
      <c r="I1186" s="312"/>
      <c r="J1186" s="312"/>
      <c r="K1186" s="312"/>
      <c r="L1186" s="312"/>
      <c r="M1186" s="312"/>
      <c r="N1186" s="312"/>
      <c r="O1186" s="312"/>
    </row>
    <row r="1187" spans="1:15" x14ac:dyDescent="0.35">
      <c r="A1187" s="45"/>
      <c r="B1187" s="312"/>
      <c r="C1187" s="312"/>
      <c r="D1187" s="315" t="str">
        <f>IFERROR(VLOOKUP(C1187,'SEAFO Codes'!M1183:N1633,2,FALSE), " ")</f>
        <v xml:space="preserve"> </v>
      </c>
      <c r="E1187" s="312"/>
      <c r="F1187" s="312"/>
      <c r="G1187" s="312"/>
      <c r="H1187" s="312"/>
      <c r="I1187" s="312"/>
      <c r="J1187" s="312"/>
      <c r="K1187" s="312"/>
      <c r="L1187" s="312"/>
      <c r="M1187" s="312"/>
      <c r="N1187" s="312"/>
      <c r="O1187" s="312"/>
    </row>
    <row r="1188" spans="1:15" x14ac:dyDescent="0.35">
      <c r="A1188" s="45"/>
      <c r="B1188" s="312"/>
      <c r="C1188" s="312"/>
      <c r="D1188" s="315" t="str">
        <f>IFERROR(VLOOKUP(C1188,'SEAFO Codes'!M1184:N1634,2,FALSE), " ")</f>
        <v xml:space="preserve"> </v>
      </c>
      <c r="E1188" s="312"/>
      <c r="F1188" s="312"/>
      <c r="G1188" s="312"/>
      <c r="H1188" s="312"/>
      <c r="I1188" s="312"/>
      <c r="J1188" s="312"/>
      <c r="K1188" s="312"/>
      <c r="L1188" s="312"/>
      <c r="M1188" s="312"/>
      <c r="N1188" s="312"/>
      <c r="O1188" s="312"/>
    </row>
    <row r="1189" spans="1:15" x14ac:dyDescent="0.35">
      <c r="A1189" s="45"/>
      <c r="B1189" s="312"/>
      <c r="C1189" s="312"/>
      <c r="D1189" s="315" t="str">
        <f>IFERROR(VLOOKUP(C1189,'SEAFO Codes'!M1185:N1635,2,FALSE), " ")</f>
        <v xml:space="preserve"> </v>
      </c>
      <c r="E1189" s="312"/>
      <c r="F1189" s="312"/>
      <c r="G1189" s="312"/>
      <c r="H1189" s="312"/>
      <c r="I1189" s="312"/>
      <c r="J1189" s="312"/>
      <c r="K1189" s="312"/>
      <c r="L1189" s="312"/>
      <c r="M1189" s="312"/>
      <c r="N1189" s="312"/>
      <c r="O1189" s="312"/>
    </row>
    <row r="1190" spans="1:15" x14ac:dyDescent="0.35">
      <c r="A1190" s="45"/>
      <c r="B1190" s="312"/>
      <c r="C1190" s="312"/>
      <c r="D1190" s="315" t="str">
        <f>IFERROR(VLOOKUP(C1190,'SEAFO Codes'!M1186:N1636,2,FALSE), " ")</f>
        <v xml:space="preserve"> </v>
      </c>
      <c r="E1190" s="312"/>
      <c r="F1190" s="312"/>
      <c r="G1190" s="312"/>
      <c r="H1190" s="312"/>
      <c r="I1190" s="312"/>
      <c r="J1190" s="312"/>
      <c r="K1190" s="312"/>
      <c r="L1190" s="312"/>
      <c r="M1190" s="312"/>
      <c r="N1190" s="312"/>
      <c r="O1190" s="312"/>
    </row>
    <row r="1191" spans="1:15" x14ac:dyDescent="0.35">
      <c r="A1191" s="45"/>
      <c r="B1191" s="312"/>
      <c r="C1191" s="312"/>
      <c r="D1191" s="315" t="str">
        <f>IFERROR(VLOOKUP(C1191,'SEAFO Codes'!M1187:N1637,2,FALSE), " ")</f>
        <v xml:space="preserve"> </v>
      </c>
      <c r="E1191" s="312"/>
      <c r="F1191" s="312"/>
      <c r="G1191" s="312"/>
      <c r="H1191" s="312"/>
      <c r="I1191" s="312"/>
      <c r="J1191" s="312"/>
      <c r="K1191" s="312"/>
      <c r="L1191" s="312"/>
      <c r="M1191" s="312"/>
      <c r="N1191" s="312"/>
      <c r="O1191" s="312"/>
    </row>
    <row r="1192" spans="1:15" x14ac:dyDescent="0.35">
      <c r="A1192" s="45"/>
      <c r="B1192" s="312"/>
      <c r="C1192" s="312"/>
      <c r="D1192" s="315" t="str">
        <f>IFERROR(VLOOKUP(C1192,'SEAFO Codes'!M1188:N1638,2,FALSE), " ")</f>
        <v xml:space="preserve"> </v>
      </c>
      <c r="E1192" s="312"/>
      <c r="F1192" s="312"/>
      <c r="G1192" s="312"/>
      <c r="H1192" s="312"/>
      <c r="I1192" s="312"/>
      <c r="J1192" s="312"/>
      <c r="K1192" s="312"/>
      <c r="L1192" s="312"/>
      <c r="M1192" s="312"/>
      <c r="N1192" s="312"/>
      <c r="O1192" s="312"/>
    </row>
    <row r="1193" spans="1:15" x14ac:dyDescent="0.35">
      <c r="A1193" s="45"/>
      <c r="B1193" s="312"/>
      <c r="C1193" s="312"/>
      <c r="D1193" s="315" t="str">
        <f>IFERROR(VLOOKUP(C1193,'SEAFO Codes'!M1189:N1639,2,FALSE), " ")</f>
        <v xml:space="preserve"> </v>
      </c>
      <c r="E1193" s="312"/>
      <c r="F1193" s="312"/>
      <c r="G1193" s="312"/>
      <c r="H1193" s="312"/>
      <c r="I1193" s="312"/>
      <c r="J1193" s="312"/>
      <c r="K1193" s="312"/>
      <c r="L1193" s="312"/>
      <c r="M1193" s="312"/>
      <c r="N1193" s="312"/>
      <c r="O1193" s="312"/>
    </row>
    <row r="1194" spans="1:15" x14ac:dyDescent="0.35">
      <c r="A1194" s="45"/>
      <c r="B1194" s="312"/>
      <c r="C1194" s="312"/>
      <c r="D1194" s="315" t="str">
        <f>IFERROR(VLOOKUP(C1194,'SEAFO Codes'!M1190:N1640,2,FALSE), " ")</f>
        <v xml:space="preserve"> </v>
      </c>
      <c r="E1194" s="312"/>
      <c r="F1194" s="312"/>
      <c r="G1194" s="312"/>
      <c r="H1194" s="312"/>
      <c r="I1194" s="312"/>
      <c r="J1194" s="312"/>
      <c r="K1194" s="312"/>
      <c r="L1194" s="312"/>
      <c r="M1194" s="312"/>
      <c r="N1194" s="312"/>
      <c r="O1194" s="312"/>
    </row>
    <row r="1195" spans="1:15" x14ac:dyDescent="0.35">
      <c r="A1195" s="45"/>
      <c r="B1195" s="312"/>
      <c r="C1195" s="312"/>
      <c r="D1195" s="315" t="str">
        <f>IFERROR(VLOOKUP(C1195,'SEAFO Codes'!M1191:N1641,2,FALSE), " ")</f>
        <v xml:space="preserve"> </v>
      </c>
      <c r="E1195" s="312"/>
      <c r="F1195" s="312"/>
      <c r="G1195" s="312"/>
      <c r="H1195" s="312"/>
      <c r="I1195" s="312"/>
      <c r="J1195" s="312"/>
      <c r="K1195" s="312"/>
      <c r="L1195" s="312"/>
      <c r="M1195" s="312"/>
      <c r="N1195" s="312"/>
      <c r="O1195" s="312"/>
    </row>
    <row r="1196" spans="1:15" x14ac:dyDescent="0.35">
      <c r="A1196" s="45"/>
      <c r="B1196" s="312"/>
      <c r="C1196" s="312"/>
      <c r="D1196" s="315" t="str">
        <f>IFERROR(VLOOKUP(C1196,'SEAFO Codes'!M1192:N1642,2,FALSE), " ")</f>
        <v xml:space="preserve"> </v>
      </c>
      <c r="E1196" s="312"/>
      <c r="F1196" s="312"/>
      <c r="G1196" s="312"/>
      <c r="H1196" s="312"/>
      <c r="I1196" s="312"/>
      <c r="J1196" s="312"/>
      <c r="K1196" s="312"/>
      <c r="L1196" s="312"/>
      <c r="M1196" s="312"/>
      <c r="N1196" s="312"/>
      <c r="O1196" s="312"/>
    </row>
    <row r="1197" spans="1:15" x14ac:dyDescent="0.35">
      <c r="A1197" s="45"/>
      <c r="B1197" s="312"/>
      <c r="C1197" s="312"/>
      <c r="D1197" s="315" t="str">
        <f>IFERROR(VLOOKUP(C1197,'SEAFO Codes'!M1193:N1643,2,FALSE), " ")</f>
        <v xml:space="preserve"> </v>
      </c>
      <c r="E1197" s="312"/>
      <c r="F1197" s="312"/>
      <c r="G1197" s="312"/>
      <c r="H1197" s="312"/>
      <c r="I1197" s="312"/>
      <c r="J1197" s="312"/>
      <c r="K1197" s="312"/>
      <c r="L1197" s="312"/>
      <c r="M1197" s="312"/>
      <c r="N1197" s="312"/>
      <c r="O1197" s="312"/>
    </row>
    <row r="1198" spans="1:15" x14ac:dyDescent="0.35">
      <c r="A1198" s="45"/>
      <c r="B1198" s="312"/>
      <c r="C1198" s="312"/>
      <c r="D1198" s="315" t="str">
        <f>IFERROR(VLOOKUP(C1198,'SEAFO Codes'!M1194:N1644,2,FALSE), " ")</f>
        <v xml:space="preserve"> </v>
      </c>
      <c r="E1198" s="312"/>
      <c r="F1198" s="312"/>
      <c r="G1198" s="312"/>
      <c r="H1198" s="312"/>
      <c r="I1198" s="312"/>
      <c r="J1198" s="312"/>
      <c r="K1198" s="312"/>
      <c r="L1198" s="312"/>
      <c r="M1198" s="312"/>
      <c r="N1198" s="312"/>
      <c r="O1198" s="312"/>
    </row>
    <row r="1199" spans="1:15" x14ac:dyDescent="0.35">
      <c r="A1199" s="45"/>
      <c r="B1199" s="312"/>
      <c r="C1199" s="312"/>
      <c r="D1199" s="315" t="str">
        <f>IFERROR(VLOOKUP(C1199,'SEAFO Codes'!M1195:N1645,2,FALSE), " ")</f>
        <v xml:space="preserve"> </v>
      </c>
      <c r="E1199" s="312"/>
      <c r="F1199" s="312"/>
      <c r="G1199" s="312"/>
      <c r="H1199" s="312"/>
      <c r="I1199" s="312"/>
      <c r="J1199" s="312"/>
      <c r="K1199" s="312"/>
      <c r="L1199" s="312"/>
      <c r="M1199" s="312"/>
      <c r="N1199" s="312"/>
      <c r="O1199" s="312"/>
    </row>
    <row r="1200" spans="1:15" x14ac:dyDescent="0.35">
      <c r="A1200" s="45"/>
      <c r="B1200" s="312"/>
      <c r="C1200" s="312"/>
      <c r="D1200" s="315" t="str">
        <f>IFERROR(VLOOKUP(C1200,'SEAFO Codes'!M1196:N1646,2,FALSE), " ")</f>
        <v xml:space="preserve"> </v>
      </c>
      <c r="E1200" s="312"/>
      <c r="F1200" s="312"/>
      <c r="G1200" s="312"/>
      <c r="H1200" s="312"/>
      <c r="I1200" s="312"/>
      <c r="J1200" s="312"/>
      <c r="K1200" s="312"/>
      <c r="L1200" s="312"/>
      <c r="M1200" s="312"/>
      <c r="N1200" s="312"/>
      <c r="O1200" s="312"/>
    </row>
    <row r="1201" spans="1:15" x14ac:dyDescent="0.35">
      <c r="A1201" s="45"/>
      <c r="B1201" s="312"/>
      <c r="C1201" s="312"/>
      <c r="D1201" s="315" t="str">
        <f>IFERROR(VLOOKUP(C1201,'SEAFO Codes'!M1197:N1647,2,FALSE), " ")</f>
        <v xml:space="preserve"> </v>
      </c>
      <c r="E1201" s="312"/>
      <c r="F1201" s="312"/>
      <c r="G1201" s="312"/>
      <c r="H1201" s="312"/>
      <c r="I1201" s="312"/>
      <c r="J1201" s="312"/>
      <c r="K1201" s="312"/>
      <c r="L1201" s="312"/>
      <c r="M1201" s="312"/>
      <c r="N1201" s="312"/>
      <c r="O1201" s="312"/>
    </row>
    <row r="1202" spans="1:15" x14ac:dyDescent="0.35">
      <c r="A1202" s="45"/>
      <c r="B1202" s="312"/>
      <c r="C1202" s="312"/>
      <c r="D1202" s="315" t="str">
        <f>IFERROR(VLOOKUP(C1202,'SEAFO Codes'!M1198:N1648,2,FALSE), " ")</f>
        <v xml:space="preserve"> </v>
      </c>
      <c r="E1202" s="312"/>
      <c r="F1202" s="312"/>
      <c r="G1202" s="312"/>
      <c r="H1202" s="312"/>
      <c r="I1202" s="312"/>
      <c r="J1202" s="312"/>
      <c r="K1202" s="312"/>
      <c r="L1202" s="312"/>
      <c r="M1202" s="312"/>
      <c r="N1202" s="312"/>
      <c r="O1202" s="312"/>
    </row>
    <row r="1203" spans="1:15" x14ac:dyDescent="0.35">
      <c r="A1203" s="45"/>
      <c r="B1203" s="312"/>
      <c r="C1203" s="312"/>
      <c r="D1203" s="315" t="str">
        <f>IFERROR(VLOOKUP(C1203,'SEAFO Codes'!M1199:N1649,2,FALSE), " ")</f>
        <v xml:space="preserve"> </v>
      </c>
      <c r="E1203" s="312"/>
      <c r="F1203" s="312"/>
      <c r="G1203" s="312"/>
      <c r="H1203" s="312"/>
      <c r="I1203" s="312"/>
      <c r="J1203" s="312"/>
      <c r="K1203" s="312"/>
      <c r="L1203" s="312"/>
      <c r="M1203" s="312"/>
      <c r="N1203" s="312"/>
      <c r="O1203" s="312"/>
    </row>
    <row r="1204" spans="1:15" x14ac:dyDescent="0.35">
      <c r="A1204" s="45"/>
      <c r="B1204" s="312"/>
      <c r="C1204" s="312"/>
      <c r="D1204" s="315" t="str">
        <f>IFERROR(VLOOKUP(C1204,'SEAFO Codes'!M1200:N1650,2,FALSE), " ")</f>
        <v xml:space="preserve"> </v>
      </c>
      <c r="E1204" s="312"/>
      <c r="F1204" s="312"/>
      <c r="G1204" s="312"/>
      <c r="H1204" s="312"/>
      <c r="I1204" s="312"/>
      <c r="J1204" s="312"/>
      <c r="K1204" s="312"/>
      <c r="L1204" s="312"/>
      <c r="M1204" s="312"/>
      <c r="N1204" s="312"/>
      <c r="O1204" s="312"/>
    </row>
    <row r="1205" spans="1:15" x14ac:dyDescent="0.35">
      <c r="A1205" s="45"/>
      <c r="B1205" s="312"/>
      <c r="C1205" s="312"/>
      <c r="D1205" s="315" t="str">
        <f>IFERROR(VLOOKUP(C1205,'SEAFO Codes'!M1201:N1651,2,FALSE), " ")</f>
        <v xml:space="preserve"> </v>
      </c>
      <c r="E1205" s="312"/>
      <c r="F1205" s="312"/>
      <c r="G1205" s="312"/>
      <c r="H1205" s="312"/>
      <c r="I1205" s="312"/>
      <c r="J1205" s="312"/>
      <c r="K1205" s="312"/>
      <c r="L1205" s="312"/>
      <c r="M1205" s="312"/>
      <c r="N1205" s="312"/>
      <c r="O1205" s="312"/>
    </row>
    <row r="1206" spans="1:15" x14ac:dyDescent="0.35">
      <c r="A1206" s="45"/>
      <c r="B1206" s="312"/>
      <c r="C1206" s="312"/>
      <c r="D1206" s="315" t="str">
        <f>IFERROR(VLOOKUP(C1206,'SEAFO Codes'!M1202:N1652,2,FALSE), " ")</f>
        <v xml:space="preserve"> </v>
      </c>
      <c r="E1206" s="312"/>
      <c r="F1206" s="312"/>
      <c r="G1206" s="312"/>
      <c r="H1206" s="312"/>
      <c r="I1206" s="312"/>
      <c r="J1206" s="312"/>
      <c r="K1206" s="312"/>
      <c r="L1206" s="312"/>
      <c r="M1206" s="312"/>
      <c r="N1206" s="312"/>
      <c r="O1206" s="312"/>
    </row>
    <row r="1207" spans="1:15" x14ac:dyDescent="0.35">
      <c r="A1207" s="45"/>
      <c r="B1207" s="312"/>
      <c r="C1207" s="312"/>
      <c r="D1207" s="315" t="str">
        <f>IFERROR(VLOOKUP(C1207,'SEAFO Codes'!M1203:N1653,2,FALSE), " ")</f>
        <v xml:space="preserve"> </v>
      </c>
      <c r="E1207" s="312"/>
      <c r="F1207" s="312"/>
      <c r="G1207" s="312"/>
      <c r="H1207" s="312"/>
      <c r="I1207" s="312"/>
      <c r="J1207" s="312"/>
      <c r="K1207" s="312"/>
      <c r="L1207" s="312"/>
      <c r="M1207" s="312"/>
      <c r="N1207" s="312"/>
      <c r="O1207" s="312"/>
    </row>
    <row r="1208" spans="1:15" x14ac:dyDescent="0.35">
      <c r="A1208" s="45"/>
      <c r="B1208" s="312"/>
      <c r="C1208" s="312"/>
      <c r="D1208" s="315" t="str">
        <f>IFERROR(VLOOKUP(C1208,'SEAFO Codes'!M1204:N1654,2,FALSE), " ")</f>
        <v xml:space="preserve"> </v>
      </c>
      <c r="E1208" s="312"/>
      <c r="F1208" s="312"/>
      <c r="G1208" s="312"/>
      <c r="H1208" s="312"/>
      <c r="I1208" s="312"/>
      <c r="J1208" s="312"/>
      <c r="K1208" s="312"/>
      <c r="L1208" s="312"/>
      <c r="M1208" s="312"/>
      <c r="N1208" s="312"/>
      <c r="O1208" s="312"/>
    </row>
    <row r="1209" spans="1:15" x14ac:dyDescent="0.35">
      <c r="A1209" s="45"/>
      <c r="B1209" s="312"/>
      <c r="C1209" s="312"/>
      <c r="D1209" s="315" t="str">
        <f>IFERROR(VLOOKUP(C1209,'SEAFO Codes'!M1205:N1655,2,FALSE), " ")</f>
        <v xml:space="preserve"> </v>
      </c>
      <c r="E1209" s="312"/>
      <c r="F1209" s="312"/>
      <c r="G1209" s="312"/>
      <c r="H1209" s="312"/>
      <c r="I1209" s="312"/>
      <c r="J1209" s="312"/>
      <c r="K1209" s="312"/>
      <c r="L1209" s="312"/>
      <c r="M1209" s="312"/>
      <c r="N1209" s="312"/>
      <c r="O1209" s="312"/>
    </row>
    <row r="1210" spans="1:15" x14ac:dyDescent="0.35">
      <c r="A1210" s="45"/>
      <c r="B1210" s="312"/>
      <c r="C1210" s="312"/>
      <c r="D1210" s="315" t="str">
        <f>IFERROR(VLOOKUP(C1210,'SEAFO Codes'!M1206:N1656,2,FALSE), " ")</f>
        <v xml:space="preserve"> </v>
      </c>
      <c r="E1210" s="312"/>
      <c r="F1210" s="312"/>
      <c r="G1210" s="312"/>
      <c r="H1210" s="312"/>
      <c r="I1210" s="312"/>
      <c r="J1210" s="312"/>
      <c r="K1210" s="312"/>
      <c r="L1210" s="312"/>
      <c r="M1210" s="312"/>
      <c r="N1210" s="312"/>
      <c r="O1210" s="312"/>
    </row>
    <row r="1211" spans="1:15" x14ac:dyDescent="0.35">
      <c r="A1211" s="45"/>
      <c r="B1211" s="312"/>
      <c r="C1211" s="312"/>
      <c r="D1211" s="315" t="str">
        <f>IFERROR(VLOOKUP(C1211,'SEAFO Codes'!M1207:N1657,2,FALSE), " ")</f>
        <v xml:space="preserve"> </v>
      </c>
      <c r="E1211" s="312"/>
      <c r="F1211" s="312"/>
      <c r="G1211" s="312"/>
      <c r="H1211" s="312"/>
      <c r="I1211" s="312"/>
      <c r="J1211" s="312"/>
      <c r="K1211" s="312"/>
      <c r="L1211" s="312"/>
      <c r="M1211" s="312"/>
      <c r="N1211" s="312"/>
      <c r="O1211" s="312"/>
    </row>
    <row r="1212" spans="1:15" x14ac:dyDescent="0.35">
      <c r="A1212" s="45"/>
      <c r="B1212" s="312"/>
      <c r="C1212" s="312"/>
      <c r="D1212" s="315" t="str">
        <f>IFERROR(VLOOKUP(C1212,'SEAFO Codes'!M1208:N1658,2,FALSE), " ")</f>
        <v xml:space="preserve"> </v>
      </c>
      <c r="E1212" s="312"/>
      <c r="F1212" s="312"/>
      <c r="G1212" s="312"/>
      <c r="H1212" s="312"/>
      <c r="I1212" s="312"/>
      <c r="J1212" s="312"/>
      <c r="K1212" s="312"/>
      <c r="L1212" s="312"/>
      <c r="M1212" s="312"/>
      <c r="N1212" s="312"/>
      <c r="O1212" s="312"/>
    </row>
    <row r="1213" spans="1:15" x14ac:dyDescent="0.35">
      <c r="A1213" s="45"/>
      <c r="B1213" s="312"/>
      <c r="C1213" s="312"/>
      <c r="D1213" s="315" t="str">
        <f>IFERROR(VLOOKUP(C1213,'SEAFO Codes'!M1209:N1659,2,FALSE), " ")</f>
        <v xml:space="preserve"> </v>
      </c>
      <c r="E1213" s="312"/>
      <c r="F1213" s="312"/>
      <c r="G1213" s="312"/>
      <c r="H1213" s="312"/>
      <c r="I1213" s="312"/>
      <c r="J1213" s="312"/>
      <c r="K1213" s="312"/>
      <c r="L1213" s="312"/>
      <c r="M1213" s="312"/>
      <c r="N1213" s="312"/>
      <c r="O1213" s="312"/>
    </row>
    <row r="1214" spans="1:15" x14ac:dyDescent="0.35">
      <c r="A1214" s="45"/>
      <c r="B1214" s="312"/>
      <c r="C1214" s="312"/>
      <c r="D1214" s="315" t="str">
        <f>IFERROR(VLOOKUP(C1214,'SEAFO Codes'!M1210:N1660,2,FALSE), " ")</f>
        <v xml:space="preserve"> </v>
      </c>
      <c r="E1214" s="312"/>
      <c r="F1214" s="312"/>
      <c r="G1214" s="312"/>
      <c r="H1214" s="312"/>
      <c r="I1214" s="312"/>
      <c r="J1214" s="312"/>
      <c r="K1214" s="312"/>
      <c r="L1214" s="312"/>
      <c r="M1214" s="312"/>
      <c r="N1214" s="312"/>
      <c r="O1214" s="312"/>
    </row>
    <row r="1215" spans="1:15" x14ac:dyDescent="0.35">
      <c r="A1215" s="45"/>
      <c r="B1215" s="312"/>
      <c r="C1215" s="312"/>
      <c r="D1215" s="315" t="str">
        <f>IFERROR(VLOOKUP(C1215,'SEAFO Codes'!M1211:N1661,2,FALSE), " ")</f>
        <v xml:space="preserve"> </v>
      </c>
      <c r="E1215" s="312"/>
      <c r="F1215" s="312"/>
      <c r="G1215" s="312"/>
      <c r="H1215" s="312"/>
      <c r="I1215" s="312"/>
      <c r="J1215" s="312"/>
      <c r="K1215" s="312"/>
      <c r="L1215" s="312"/>
      <c r="M1215" s="312"/>
      <c r="N1215" s="312"/>
      <c r="O1215" s="312"/>
    </row>
    <row r="1216" spans="1:15" x14ac:dyDescent="0.35">
      <c r="A1216" s="45"/>
      <c r="B1216" s="312"/>
      <c r="C1216" s="312"/>
      <c r="D1216" s="315" t="str">
        <f>IFERROR(VLOOKUP(C1216,'SEAFO Codes'!M1212:N1662,2,FALSE), " ")</f>
        <v xml:space="preserve"> </v>
      </c>
      <c r="E1216" s="312"/>
      <c r="F1216" s="312"/>
      <c r="G1216" s="312"/>
      <c r="H1216" s="312"/>
      <c r="I1216" s="312"/>
      <c r="J1216" s="312"/>
      <c r="K1216" s="312"/>
      <c r="L1216" s="312"/>
      <c r="M1216" s="312"/>
      <c r="N1216" s="312"/>
      <c r="O1216" s="312"/>
    </row>
    <row r="1217" spans="1:15" x14ac:dyDescent="0.35">
      <c r="A1217" s="45"/>
      <c r="B1217" s="312"/>
      <c r="C1217" s="312"/>
      <c r="D1217" s="315" t="str">
        <f>IFERROR(VLOOKUP(C1217,'SEAFO Codes'!M1213:N1663,2,FALSE), " ")</f>
        <v xml:space="preserve"> </v>
      </c>
      <c r="E1217" s="312"/>
      <c r="F1217" s="312"/>
      <c r="G1217" s="312"/>
      <c r="H1217" s="312"/>
      <c r="I1217" s="312"/>
      <c r="J1217" s="312"/>
      <c r="K1217" s="312"/>
      <c r="L1217" s="312"/>
      <c r="M1217" s="312"/>
      <c r="N1217" s="312"/>
      <c r="O1217" s="312"/>
    </row>
    <row r="1218" spans="1:15" x14ac:dyDescent="0.35">
      <c r="A1218" s="45"/>
      <c r="B1218" s="312"/>
      <c r="C1218" s="312"/>
      <c r="D1218" s="315" t="str">
        <f>IFERROR(VLOOKUP(C1218,'SEAFO Codes'!M1214:N1664,2,FALSE), " ")</f>
        <v xml:space="preserve"> </v>
      </c>
      <c r="E1218" s="312"/>
      <c r="F1218" s="312"/>
      <c r="G1218" s="312"/>
      <c r="H1218" s="312"/>
      <c r="I1218" s="312"/>
      <c r="J1218" s="312"/>
      <c r="K1218" s="312"/>
      <c r="L1218" s="312"/>
      <c r="M1218" s="312"/>
      <c r="N1218" s="312"/>
      <c r="O1218" s="312"/>
    </row>
    <row r="1219" spans="1:15" x14ac:dyDescent="0.35">
      <c r="A1219" s="45"/>
      <c r="B1219" s="312"/>
      <c r="C1219" s="312"/>
      <c r="D1219" s="315" t="str">
        <f>IFERROR(VLOOKUP(C1219,'SEAFO Codes'!M1215:N1665,2,FALSE), " ")</f>
        <v xml:space="preserve"> </v>
      </c>
      <c r="E1219" s="312"/>
      <c r="F1219" s="312"/>
      <c r="G1219" s="312"/>
      <c r="H1219" s="312"/>
      <c r="I1219" s="312"/>
      <c r="J1219" s="312"/>
      <c r="K1219" s="312"/>
      <c r="L1219" s="312"/>
      <c r="M1219" s="312"/>
      <c r="N1219" s="312"/>
      <c r="O1219" s="312"/>
    </row>
    <row r="1220" spans="1:15" x14ac:dyDescent="0.35">
      <c r="A1220" s="45"/>
      <c r="B1220" s="312"/>
      <c r="C1220" s="312"/>
      <c r="D1220" s="315" t="str">
        <f>IFERROR(VLOOKUP(C1220,'SEAFO Codes'!M1216:N1666,2,FALSE), " ")</f>
        <v xml:space="preserve"> </v>
      </c>
      <c r="E1220" s="312"/>
      <c r="F1220" s="312"/>
      <c r="G1220" s="312"/>
      <c r="H1220" s="312"/>
      <c r="I1220" s="312"/>
      <c r="J1220" s="312"/>
      <c r="K1220" s="312"/>
      <c r="L1220" s="312"/>
      <c r="M1220" s="312"/>
      <c r="N1220" s="312"/>
      <c r="O1220" s="312"/>
    </row>
    <row r="1221" spans="1:15" x14ac:dyDescent="0.35">
      <c r="A1221" s="45"/>
      <c r="B1221" s="312"/>
      <c r="C1221" s="312"/>
      <c r="D1221" s="315" t="str">
        <f>IFERROR(VLOOKUP(C1221,'SEAFO Codes'!M1217:N1667,2,FALSE), " ")</f>
        <v xml:space="preserve"> </v>
      </c>
      <c r="E1221" s="312"/>
      <c r="F1221" s="312"/>
      <c r="G1221" s="312"/>
      <c r="H1221" s="312"/>
      <c r="I1221" s="312"/>
      <c r="J1221" s="312"/>
      <c r="K1221" s="312"/>
      <c r="L1221" s="312"/>
      <c r="M1221" s="312"/>
      <c r="N1221" s="312"/>
      <c r="O1221" s="312"/>
    </row>
    <row r="1222" spans="1:15" x14ac:dyDescent="0.35">
      <c r="A1222" s="45"/>
      <c r="B1222" s="312"/>
      <c r="C1222" s="312"/>
      <c r="D1222" s="315" t="str">
        <f>IFERROR(VLOOKUP(C1222,'SEAFO Codes'!M1218:N1668,2,FALSE), " ")</f>
        <v xml:space="preserve"> </v>
      </c>
      <c r="E1222" s="312"/>
      <c r="F1222" s="312"/>
      <c r="G1222" s="312"/>
      <c r="H1222" s="312"/>
      <c r="I1222" s="312"/>
      <c r="J1222" s="312"/>
      <c r="K1222" s="312"/>
      <c r="L1222" s="312"/>
      <c r="M1222" s="312"/>
      <c r="N1222" s="312"/>
      <c r="O1222" s="312"/>
    </row>
    <row r="1223" spans="1:15" x14ac:dyDescent="0.35">
      <c r="A1223" s="45"/>
      <c r="B1223" s="312"/>
      <c r="C1223" s="312"/>
      <c r="D1223" s="315" t="str">
        <f>IFERROR(VLOOKUP(C1223,'SEAFO Codes'!M1219:N1669,2,FALSE), " ")</f>
        <v xml:space="preserve"> </v>
      </c>
      <c r="E1223" s="312"/>
      <c r="F1223" s="312"/>
      <c r="G1223" s="312"/>
      <c r="H1223" s="312"/>
      <c r="I1223" s="312"/>
      <c r="J1223" s="312"/>
      <c r="K1223" s="312"/>
      <c r="L1223" s="312"/>
      <c r="M1223" s="312"/>
      <c r="N1223" s="312"/>
      <c r="O1223" s="312"/>
    </row>
    <row r="1224" spans="1:15" x14ac:dyDescent="0.35">
      <c r="A1224" s="45"/>
      <c r="B1224" s="312"/>
      <c r="C1224" s="312"/>
      <c r="D1224" s="315" t="str">
        <f>IFERROR(VLOOKUP(C1224,'SEAFO Codes'!M1220:N1670,2,FALSE), " ")</f>
        <v xml:space="preserve"> </v>
      </c>
      <c r="E1224" s="312"/>
      <c r="F1224" s="312"/>
      <c r="G1224" s="312"/>
      <c r="H1224" s="312"/>
      <c r="I1224" s="312"/>
      <c r="J1224" s="312"/>
      <c r="K1224" s="312"/>
      <c r="L1224" s="312"/>
      <c r="M1224" s="312"/>
      <c r="N1224" s="312"/>
      <c r="O1224" s="312"/>
    </row>
    <row r="1225" spans="1:15" x14ac:dyDescent="0.35">
      <c r="A1225" s="45"/>
      <c r="B1225" s="312"/>
      <c r="C1225" s="312"/>
      <c r="D1225" s="315" t="str">
        <f>IFERROR(VLOOKUP(C1225,'SEAFO Codes'!M1221:N1671,2,FALSE), " ")</f>
        <v xml:space="preserve"> </v>
      </c>
      <c r="E1225" s="312"/>
      <c r="F1225" s="312"/>
      <c r="G1225" s="312"/>
      <c r="H1225" s="312"/>
      <c r="I1225" s="312"/>
      <c r="J1225" s="312"/>
      <c r="K1225" s="312"/>
      <c r="L1225" s="312"/>
      <c r="M1225" s="312"/>
      <c r="N1225" s="312"/>
      <c r="O1225" s="312"/>
    </row>
    <row r="1226" spans="1:15" x14ac:dyDescent="0.35">
      <c r="A1226" s="45"/>
      <c r="B1226" s="312"/>
      <c r="C1226" s="312"/>
      <c r="D1226" s="315" t="str">
        <f>IFERROR(VLOOKUP(C1226,'SEAFO Codes'!M1222:N1672,2,FALSE), " ")</f>
        <v xml:space="preserve"> </v>
      </c>
      <c r="E1226" s="312"/>
      <c r="F1226" s="312"/>
      <c r="G1226" s="312"/>
      <c r="H1226" s="312"/>
      <c r="I1226" s="312"/>
      <c r="J1226" s="312"/>
      <c r="K1226" s="312"/>
      <c r="L1226" s="312"/>
      <c r="M1226" s="312"/>
      <c r="N1226" s="312"/>
      <c r="O1226" s="312"/>
    </row>
    <row r="1227" spans="1:15" x14ac:dyDescent="0.35">
      <c r="A1227" s="45"/>
      <c r="B1227" s="312"/>
      <c r="C1227" s="312"/>
      <c r="D1227" s="315" t="str">
        <f>IFERROR(VLOOKUP(C1227,'SEAFO Codes'!M1223:N1673,2,FALSE), " ")</f>
        <v xml:space="preserve"> </v>
      </c>
      <c r="E1227" s="312"/>
      <c r="F1227" s="312"/>
      <c r="G1227" s="312"/>
      <c r="H1227" s="312"/>
      <c r="I1227" s="312"/>
      <c r="J1227" s="312"/>
      <c r="K1227" s="312"/>
      <c r="L1227" s="312"/>
      <c r="M1227" s="312"/>
      <c r="N1227" s="312"/>
      <c r="O1227" s="312"/>
    </row>
    <row r="1228" spans="1:15" x14ac:dyDescent="0.35">
      <c r="A1228" s="45"/>
      <c r="B1228" s="312"/>
      <c r="C1228" s="312"/>
      <c r="D1228" s="315" t="str">
        <f>IFERROR(VLOOKUP(C1228,'SEAFO Codes'!M1224:N1674,2,FALSE), " ")</f>
        <v xml:space="preserve"> </v>
      </c>
      <c r="E1228" s="312"/>
      <c r="F1228" s="312"/>
      <c r="G1228" s="312"/>
      <c r="H1228" s="312"/>
      <c r="I1228" s="312"/>
      <c r="J1228" s="312"/>
      <c r="K1228" s="312"/>
      <c r="L1228" s="312"/>
      <c r="M1228" s="312"/>
      <c r="N1228" s="312"/>
      <c r="O1228" s="312"/>
    </row>
    <row r="1229" spans="1:15" x14ac:dyDescent="0.35">
      <c r="A1229" s="45"/>
      <c r="B1229" s="312"/>
      <c r="C1229" s="312"/>
      <c r="D1229" s="315" t="str">
        <f>IFERROR(VLOOKUP(C1229,'SEAFO Codes'!M1225:N1675,2,FALSE), " ")</f>
        <v xml:space="preserve"> </v>
      </c>
      <c r="E1229" s="312"/>
      <c r="F1229" s="312"/>
      <c r="G1229" s="312"/>
      <c r="H1229" s="312"/>
      <c r="I1229" s="312"/>
      <c r="J1229" s="312"/>
      <c r="K1229" s="312"/>
      <c r="L1229" s="312"/>
      <c r="M1229" s="312"/>
      <c r="N1229" s="312"/>
      <c r="O1229" s="312"/>
    </row>
    <row r="1230" spans="1:15" x14ac:dyDescent="0.35">
      <c r="A1230" s="45"/>
      <c r="B1230" s="312"/>
      <c r="C1230" s="312"/>
      <c r="D1230" s="315" t="str">
        <f>IFERROR(VLOOKUP(C1230,'SEAFO Codes'!M1226:N1676,2,FALSE), " ")</f>
        <v xml:space="preserve"> </v>
      </c>
      <c r="E1230" s="312"/>
      <c r="F1230" s="312"/>
      <c r="G1230" s="312"/>
      <c r="H1230" s="312"/>
      <c r="I1230" s="312"/>
      <c r="J1230" s="312"/>
      <c r="K1230" s="312"/>
      <c r="L1230" s="312"/>
      <c r="M1230" s="312"/>
      <c r="N1230" s="312"/>
      <c r="O1230" s="312"/>
    </row>
    <row r="1231" spans="1:15" x14ac:dyDescent="0.35">
      <c r="A1231" s="45"/>
      <c r="B1231" s="312"/>
      <c r="C1231" s="312"/>
      <c r="D1231" s="315" t="str">
        <f>IFERROR(VLOOKUP(C1231,'SEAFO Codes'!M1227:N1677,2,FALSE), " ")</f>
        <v xml:space="preserve"> </v>
      </c>
      <c r="E1231" s="312"/>
      <c r="F1231" s="312"/>
      <c r="G1231" s="312"/>
      <c r="H1231" s="312"/>
      <c r="I1231" s="312"/>
      <c r="J1231" s="312"/>
      <c r="K1231" s="312"/>
      <c r="L1231" s="312"/>
      <c r="M1231" s="312"/>
      <c r="N1231" s="312"/>
      <c r="O1231" s="312"/>
    </row>
    <row r="1232" spans="1:15" x14ac:dyDescent="0.35">
      <c r="A1232" s="45"/>
      <c r="B1232" s="312"/>
      <c r="C1232" s="312"/>
      <c r="D1232" s="315" t="str">
        <f>IFERROR(VLOOKUP(C1232,'SEAFO Codes'!M1228:N1678,2,FALSE), " ")</f>
        <v xml:space="preserve"> </v>
      </c>
      <c r="E1232" s="312"/>
      <c r="F1232" s="312"/>
      <c r="G1232" s="312"/>
      <c r="H1232" s="312"/>
      <c r="I1232" s="312"/>
      <c r="J1232" s="312"/>
      <c r="K1232" s="312"/>
      <c r="L1232" s="312"/>
      <c r="M1232" s="312"/>
      <c r="N1232" s="312"/>
      <c r="O1232" s="312"/>
    </row>
    <row r="1233" spans="1:15" x14ac:dyDescent="0.35">
      <c r="A1233" s="45"/>
      <c r="B1233" s="312"/>
      <c r="C1233" s="312"/>
      <c r="D1233" s="315" t="str">
        <f>IFERROR(VLOOKUP(C1233,'SEAFO Codes'!M1229:N1679,2,FALSE), " ")</f>
        <v xml:space="preserve"> </v>
      </c>
      <c r="E1233" s="312"/>
      <c r="F1233" s="312"/>
      <c r="G1233" s="312"/>
      <c r="H1233" s="312"/>
      <c r="I1233" s="312"/>
      <c r="J1233" s="312"/>
      <c r="K1233" s="312"/>
      <c r="L1233" s="312"/>
      <c r="M1233" s="312"/>
      <c r="N1233" s="312"/>
      <c r="O1233" s="312"/>
    </row>
    <row r="1234" spans="1:15" x14ac:dyDescent="0.35">
      <c r="A1234" s="45"/>
      <c r="B1234" s="312"/>
      <c r="C1234" s="312"/>
      <c r="D1234" s="315" t="str">
        <f>IFERROR(VLOOKUP(C1234,'SEAFO Codes'!M1230:N1680,2,FALSE), " ")</f>
        <v xml:space="preserve"> </v>
      </c>
      <c r="E1234" s="312"/>
      <c r="F1234" s="312"/>
      <c r="G1234" s="312"/>
      <c r="H1234" s="312"/>
      <c r="I1234" s="312"/>
      <c r="J1234" s="312"/>
      <c r="K1234" s="312"/>
      <c r="L1234" s="312"/>
      <c r="M1234" s="312"/>
      <c r="N1234" s="312"/>
      <c r="O1234" s="312"/>
    </row>
    <row r="1235" spans="1:15" x14ac:dyDescent="0.35">
      <c r="A1235" s="45"/>
      <c r="B1235" s="312"/>
      <c r="C1235" s="312"/>
      <c r="D1235" s="315" t="str">
        <f>IFERROR(VLOOKUP(C1235,'SEAFO Codes'!M1231:N1681,2,FALSE), " ")</f>
        <v xml:space="preserve"> </v>
      </c>
      <c r="E1235" s="312"/>
      <c r="F1235" s="312"/>
      <c r="G1235" s="312"/>
      <c r="H1235" s="312"/>
      <c r="I1235" s="312"/>
      <c r="J1235" s="312"/>
      <c r="K1235" s="312"/>
      <c r="L1235" s="312"/>
      <c r="M1235" s="312"/>
      <c r="N1235" s="312"/>
      <c r="O1235" s="312"/>
    </row>
    <row r="1236" spans="1:15" x14ac:dyDescent="0.35">
      <c r="A1236" s="45"/>
      <c r="B1236" s="312"/>
      <c r="C1236" s="312"/>
      <c r="D1236" s="315" t="str">
        <f>IFERROR(VLOOKUP(C1236,'SEAFO Codes'!M1232:N1682,2,FALSE), " ")</f>
        <v xml:space="preserve"> </v>
      </c>
      <c r="E1236" s="312"/>
      <c r="F1236" s="312"/>
      <c r="G1236" s="312"/>
      <c r="H1236" s="312"/>
      <c r="I1236" s="312"/>
      <c r="J1236" s="312"/>
      <c r="K1236" s="312"/>
      <c r="L1236" s="312"/>
      <c r="M1236" s="312"/>
      <c r="N1236" s="312"/>
      <c r="O1236" s="312"/>
    </row>
    <row r="1237" spans="1:15" x14ac:dyDescent="0.35">
      <c r="A1237" s="45"/>
      <c r="B1237" s="312"/>
      <c r="C1237" s="312"/>
      <c r="D1237" s="315" t="str">
        <f>IFERROR(VLOOKUP(C1237,'SEAFO Codes'!M1233:N1683,2,FALSE), " ")</f>
        <v xml:space="preserve"> </v>
      </c>
      <c r="E1237" s="312"/>
      <c r="F1237" s="312"/>
      <c r="G1237" s="312"/>
      <c r="H1237" s="312"/>
      <c r="I1237" s="312"/>
      <c r="J1237" s="312"/>
      <c r="K1237" s="312"/>
      <c r="L1237" s="312"/>
      <c r="M1237" s="312"/>
      <c r="N1237" s="312"/>
      <c r="O1237" s="312"/>
    </row>
    <row r="1238" spans="1:15" x14ac:dyDescent="0.35">
      <c r="A1238" s="45"/>
      <c r="B1238" s="312"/>
      <c r="C1238" s="312"/>
      <c r="D1238" s="315" t="str">
        <f>IFERROR(VLOOKUP(C1238,'SEAFO Codes'!M1234:N1684,2,FALSE), " ")</f>
        <v xml:space="preserve"> </v>
      </c>
      <c r="E1238" s="312"/>
      <c r="F1238" s="312"/>
      <c r="G1238" s="312"/>
      <c r="H1238" s="312"/>
      <c r="I1238" s="312"/>
      <c r="J1238" s="312"/>
      <c r="K1238" s="312"/>
      <c r="L1238" s="312"/>
      <c r="M1238" s="312"/>
      <c r="N1238" s="312"/>
      <c r="O1238" s="312"/>
    </row>
    <row r="1239" spans="1:15" x14ac:dyDescent="0.35">
      <c r="A1239" s="45"/>
      <c r="B1239" s="312"/>
      <c r="C1239" s="312"/>
      <c r="D1239" s="315" t="str">
        <f>IFERROR(VLOOKUP(C1239,'SEAFO Codes'!M1235:N1685,2,FALSE), " ")</f>
        <v xml:space="preserve"> </v>
      </c>
      <c r="E1239" s="312"/>
      <c r="F1239" s="312"/>
      <c r="G1239" s="312"/>
      <c r="H1239" s="312"/>
      <c r="I1239" s="312"/>
      <c r="J1239" s="312"/>
      <c r="K1239" s="312"/>
      <c r="L1239" s="312"/>
      <c r="M1239" s="312"/>
      <c r="N1239" s="312"/>
      <c r="O1239" s="312"/>
    </row>
    <row r="1240" spans="1:15" x14ac:dyDescent="0.35">
      <c r="A1240" s="45"/>
      <c r="B1240" s="312"/>
      <c r="C1240" s="312"/>
      <c r="D1240" s="315" t="str">
        <f>IFERROR(VLOOKUP(C1240,'SEAFO Codes'!M1236:N1686,2,FALSE), " ")</f>
        <v xml:space="preserve"> </v>
      </c>
      <c r="E1240" s="312"/>
      <c r="F1240" s="312"/>
      <c r="G1240" s="312"/>
      <c r="H1240" s="312"/>
      <c r="I1240" s="312"/>
      <c r="J1240" s="312"/>
      <c r="K1240" s="312"/>
      <c r="L1240" s="312"/>
      <c r="M1240" s="312"/>
      <c r="N1240" s="312"/>
      <c r="O1240" s="312"/>
    </row>
    <row r="1241" spans="1:15" x14ac:dyDescent="0.35">
      <c r="A1241" s="45"/>
      <c r="B1241" s="312"/>
      <c r="C1241" s="312"/>
      <c r="D1241" s="315" t="str">
        <f>IFERROR(VLOOKUP(C1241,'SEAFO Codes'!M1237:N1687,2,FALSE), " ")</f>
        <v xml:space="preserve"> </v>
      </c>
      <c r="E1241" s="312"/>
      <c r="F1241" s="312"/>
      <c r="G1241" s="312"/>
      <c r="H1241" s="312"/>
      <c r="I1241" s="312"/>
      <c r="J1241" s="312"/>
      <c r="K1241" s="312"/>
      <c r="L1241" s="312"/>
      <c r="M1241" s="312"/>
      <c r="N1241" s="312"/>
      <c r="O1241" s="312"/>
    </row>
    <row r="1242" spans="1:15" x14ac:dyDescent="0.35">
      <c r="A1242" s="45"/>
      <c r="B1242" s="312"/>
      <c r="C1242" s="312"/>
      <c r="D1242" s="315" t="str">
        <f>IFERROR(VLOOKUP(C1242,'SEAFO Codes'!M1238:N1688,2,FALSE), " ")</f>
        <v xml:space="preserve"> </v>
      </c>
      <c r="E1242" s="312"/>
      <c r="F1242" s="312"/>
      <c r="G1242" s="312"/>
      <c r="H1242" s="312"/>
      <c r="I1242" s="312"/>
      <c r="J1242" s="312"/>
      <c r="K1242" s="312"/>
      <c r="L1242" s="312"/>
      <c r="M1242" s="312"/>
      <c r="N1242" s="312"/>
      <c r="O1242" s="312"/>
    </row>
    <row r="1243" spans="1:15" x14ac:dyDescent="0.35">
      <c r="A1243" s="45"/>
      <c r="B1243" s="312"/>
      <c r="C1243" s="312"/>
      <c r="D1243" s="315" t="str">
        <f>IFERROR(VLOOKUP(C1243,'SEAFO Codes'!M1239:N1689,2,FALSE), " ")</f>
        <v xml:space="preserve"> </v>
      </c>
      <c r="E1243" s="312"/>
      <c r="F1243" s="312"/>
      <c r="G1243" s="312"/>
      <c r="H1243" s="312"/>
      <c r="I1243" s="312"/>
      <c r="J1243" s="312"/>
      <c r="K1243" s="312"/>
      <c r="L1243" s="312"/>
      <c r="M1243" s="312"/>
      <c r="N1243" s="312"/>
      <c r="O1243" s="312"/>
    </row>
    <row r="1244" spans="1:15" x14ac:dyDescent="0.35">
      <c r="A1244" s="45"/>
      <c r="B1244" s="312"/>
      <c r="C1244" s="312"/>
      <c r="D1244" s="315" t="str">
        <f>IFERROR(VLOOKUP(C1244,'SEAFO Codes'!M1240:N1690,2,FALSE), " ")</f>
        <v xml:space="preserve"> </v>
      </c>
      <c r="E1244" s="312"/>
      <c r="F1244" s="312"/>
      <c r="G1244" s="312"/>
      <c r="H1244" s="312"/>
      <c r="I1244" s="312"/>
      <c r="J1244" s="312"/>
      <c r="K1244" s="312"/>
      <c r="L1244" s="312"/>
      <c r="M1244" s="312"/>
      <c r="N1244" s="312"/>
      <c r="O1244" s="312"/>
    </row>
    <row r="1245" spans="1:15" x14ac:dyDescent="0.35">
      <c r="A1245" s="45"/>
      <c r="B1245" s="312"/>
      <c r="C1245" s="312"/>
      <c r="D1245" s="315" t="str">
        <f>IFERROR(VLOOKUP(C1245,'SEAFO Codes'!M1241:N1691,2,FALSE), " ")</f>
        <v xml:space="preserve"> </v>
      </c>
      <c r="E1245" s="312"/>
      <c r="F1245" s="312"/>
      <c r="G1245" s="312"/>
      <c r="H1245" s="312"/>
      <c r="I1245" s="312"/>
      <c r="J1245" s="312"/>
      <c r="K1245" s="312"/>
      <c r="L1245" s="312"/>
      <c r="M1245" s="312"/>
      <c r="N1245" s="312"/>
      <c r="O1245" s="312"/>
    </row>
    <row r="1246" spans="1:15" x14ac:dyDescent="0.35">
      <c r="A1246" s="45"/>
      <c r="B1246" s="312"/>
      <c r="C1246" s="312"/>
      <c r="D1246" s="315" t="str">
        <f>IFERROR(VLOOKUP(C1246,'SEAFO Codes'!M1242:N1692,2,FALSE), " ")</f>
        <v xml:space="preserve"> </v>
      </c>
      <c r="E1246" s="312"/>
      <c r="F1246" s="312"/>
      <c r="G1246" s="312"/>
      <c r="H1246" s="312"/>
      <c r="I1246" s="312"/>
      <c r="J1246" s="312"/>
      <c r="K1246" s="312"/>
      <c r="L1246" s="312"/>
      <c r="M1246" s="312"/>
      <c r="N1246" s="312"/>
      <c r="O1246" s="312"/>
    </row>
    <row r="1247" spans="1:15" x14ac:dyDescent="0.35">
      <c r="A1247" s="45"/>
      <c r="B1247" s="312"/>
      <c r="C1247" s="312"/>
      <c r="D1247" s="315" t="str">
        <f>IFERROR(VLOOKUP(C1247,'SEAFO Codes'!M1243:N1693,2,FALSE), " ")</f>
        <v xml:space="preserve"> </v>
      </c>
      <c r="E1247" s="312"/>
      <c r="F1247" s="312"/>
      <c r="G1247" s="312"/>
      <c r="H1247" s="312"/>
      <c r="I1247" s="312"/>
      <c r="J1247" s="312"/>
      <c r="K1247" s="312"/>
      <c r="L1247" s="312"/>
      <c r="M1247" s="312"/>
      <c r="N1247" s="312"/>
      <c r="O1247" s="312"/>
    </row>
    <row r="1248" spans="1:15" x14ac:dyDescent="0.35">
      <c r="A1248" s="45"/>
      <c r="B1248" s="312"/>
      <c r="C1248" s="312"/>
      <c r="D1248" s="315" t="str">
        <f>IFERROR(VLOOKUP(C1248,'SEAFO Codes'!M1244:N1694,2,FALSE), " ")</f>
        <v xml:space="preserve"> </v>
      </c>
      <c r="E1248" s="312"/>
      <c r="F1248" s="312"/>
      <c r="G1248" s="312"/>
      <c r="H1248" s="312"/>
      <c r="I1248" s="312"/>
      <c r="J1248" s="312"/>
      <c r="K1248" s="312"/>
      <c r="L1248" s="312"/>
      <c r="M1248" s="312"/>
      <c r="N1248" s="312"/>
      <c r="O1248" s="312"/>
    </row>
    <row r="1249" spans="1:15" x14ac:dyDescent="0.35">
      <c r="A1249" s="45"/>
      <c r="B1249" s="312"/>
      <c r="C1249" s="312"/>
      <c r="D1249" s="315" t="str">
        <f>IFERROR(VLOOKUP(C1249,'SEAFO Codes'!M1245:N1695,2,FALSE), " ")</f>
        <v xml:space="preserve"> </v>
      </c>
      <c r="E1249" s="312"/>
      <c r="F1249" s="312"/>
      <c r="G1249" s="312"/>
      <c r="H1249" s="312"/>
      <c r="I1249" s="312"/>
      <c r="J1249" s="312"/>
      <c r="K1249" s="312"/>
      <c r="L1249" s="312"/>
      <c r="M1249" s="312"/>
      <c r="N1249" s="312"/>
      <c r="O1249" s="312"/>
    </row>
    <row r="1250" spans="1:15" x14ac:dyDescent="0.35">
      <c r="A1250" s="45"/>
      <c r="B1250" s="312"/>
      <c r="C1250" s="312"/>
      <c r="D1250" s="315" t="str">
        <f>IFERROR(VLOOKUP(C1250,'SEAFO Codes'!M1246:N1696,2,FALSE), " ")</f>
        <v xml:space="preserve"> </v>
      </c>
      <c r="E1250" s="312"/>
      <c r="F1250" s="312"/>
      <c r="G1250" s="312"/>
      <c r="H1250" s="312"/>
      <c r="I1250" s="312"/>
      <c r="J1250" s="312"/>
      <c r="K1250" s="312"/>
      <c r="L1250" s="312"/>
      <c r="M1250" s="312"/>
      <c r="N1250" s="312"/>
      <c r="O1250" s="312"/>
    </row>
    <row r="1251" spans="1:15" x14ac:dyDescent="0.35">
      <c r="A1251" s="45"/>
      <c r="B1251" s="312"/>
      <c r="C1251" s="312"/>
      <c r="D1251" s="315" t="str">
        <f>IFERROR(VLOOKUP(C1251,'SEAFO Codes'!M1247:N1697,2,FALSE), " ")</f>
        <v xml:space="preserve"> </v>
      </c>
      <c r="E1251" s="312"/>
      <c r="F1251" s="312"/>
      <c r="G1251" s="312"/>
      <c r="H1251" s="312"/>
      <c r="I1251" s="312"/>
      <c r="J1251" s="312"/>
      <c r="K1251" s="312"/>
      <c r="L1251" s="312"/>
      <c r="M1251" s="312"/>
      <c r="N1251" s="312"/>
      <c r="O1251" s="312"/>
    </row>
    <row r="1252" spans="1:15" x14ac:dyDescent="0.35">
      <c r="A1252" s="45"/>
      <c r="B1252" s="312"/>
      <c r="C1252" s="312"/>
      <c r="D1252" s="315" t="str">
        <f>IFERROR(VLOOKUP(C1252,'SEAFO Codes'!M1248:N1698,2,FALSE), " ")</f>
        <v xml:space="preserve"> </v>
      </c>
      <c r="E1252" s="312"/>
      <c r="F1252" s="312"/>
      <c r="G1252" s="312"/>
      <c r="H1252" s="312"/>
      <c r="I1252" s="312"/>
      <c r="J1252" s="312"/>
      <c r="K1252" s="312"/>
      <c r="L1252" s="312"/>
      <c r="M1252" s="312"/>
      <c r="N1252" s="312"/>
      <c r="O1252" s="312"/>
    </row>
    <row r="1253" spans="1:15" x14ac:dyDescent="0.35">
      <c r="A1253" s="45"/>
      <c r="B1253" s="312"/>
      <c r="C1253" s="312"/>
      <c r="D1253" s="315" t="str">
        <f>IFERROR(VLOOKUP(C1253,'SEAFO Codes'!M1249:N1699,2,FALSE), " ")</f>
        <v xml:space="preserve"> </v>
      </c>
      <c r="E1253" s="312"/>
      <c r="F1253" s="312"/>
      <c r="G1253" s="312"/>
      <c r="H1253" s="312"/>
      <c r="I1253" s="312"/>
      <c r="J1253" s="312"/>
      <c r="K1253" s="312"/>
      <c r="L1253" s="312"/>
      <c r="M1253" s="312"/>
      <c r="N1253" s="312"/>
      <c r="O1253" s="312"/>
    </row>
    <row r="1254" spans="1:15" x14ac:dyDescent="0.35">
      <c r="A1254" s="45"/>
      <c r="B1254" s="312"/>
      <c r="C1254" s="312"/>
      <c r="D1254" s="315" t="str">
        <f>IFERROR(VLOOKUP(C1254,'SEAFO Codes'!M1250:N1700,2,FALSE), " ")</f>
        <v xml:space="preserve"> </v>
      </c>
      <c r="E1254" s="312"/>
      <c r="F1254" s="312"/>
      <c r="G1254" s="312"/>
      <c r="H1254" s="312"/>
      <c r="I1254" s="312"/>
      <c r="J1254" s="312"/>
      <c r="K1254" s="312"/>
      <c r="L1254" s="312"/>
      <c r="M1254" s="312"/>
      <c r="N1254" s="312"/>
      <c r="O1254" s="312"/>
    </row>
    <row r="1255" spans="1:15" x14ac:dyDescent="0.35">
      <c r="A1255" s="45"/>
      <c r="B1255" s="312"/>
      <c r="C1255" s="312"/>
      <c r="D1255" s="315" t="str">
        <f>IFERROR(VLOOKUP(C1255,'SEAFO Codes'!M1251:N1701,2,FALSE), " ")</f>
        <v xml:space="preserve"> </v>
      </c>
      <c r="E1255" s="312"/>
      <c r="F1255" s="312"/>
      <c r="G1255" s="312"/>
      <c r="H1255" s="312"/>
      <c r="I1255" s="312"/>
      <c r="J1255" s="312"/>
      <c r="K1255" s="312"/>
      <c r="L1255" s="312"/>
      <c r="M1255" s="312"/>
      <c r="N1255" s="312"/>
      <c r="O1255" s="312"/>
    </row>
    <row r="1256" spans="1:15" x14ac:dyDescent="0.35">
      <c r="A1256" s="45"/>
      <c r="B1256" s="312"/>
      <c r="C1256" s="312"/>
      <c r="D1256" s="315" t="str">
        <f>IFERROR(VLOOKUP(C1256,'SEAFO Codes'!M1252:N1702,2,FALSE), " ")</f>
        <v xml:space="preserve"> </v>
      </c>
      <c r="E1256" s="312"/>
      <c r="F1256" s="312"/>
      <c r="G1256" s="312"/>
      <c r="H1256" s="312"/>
      <c r="I1256" s="312"/>
      <c r="J1256" s="312"/>
      <c r="K1256" s="312"/>
      <c r="L1256" s="312"/>
      <c r="M1256" s="312"/>
      <c r="N1256" s="312"/>
      <c r="O1256" s="312"/>
    </row>
    <row r="1257" spans="1:15" x14ac:dyDescent="0.35">
      <c r="A1257" s="45"/>
      <c r="B1257" s="312"/>
      <c r="C1257" s="312"/>
      <c r="D1257" s="315" t="str">
        <f>IFERROR(VLOOKUP(C1257,'SEAFO Codes'!M1253:N1703,2,FALSE), " ")</f>
        <v xml:space="preserve"> </v>
      </c>
      <c r="E1257" s="312"/>
      <c r="F1257" s="312"/>
      <c r="G1257" s="312"/>
      <c r="H1257" s="312"/>
      <c r="I1257" s="312"/>
      <c r="J1257" s="312"/>
      <c r="K1257" s="312"/>
      <c r="L1257" s="312"/>
      <c r="M1257" s="312"/>
      <c r="N1257" s="312"/>
      <c r="O1257" s="312"/>
    </row>
    <row r="1258" spans="1:15" x14ac:dyDescent="0.35">
      <c r="A1258" s="45"/>
      <c r="B1258" s="312"/>
      <c r="C1258" s="312"/>
      <c r="D1258" s="315" t="str">
        <f>IFERROR(VLOOKUP(C1258,'SEAFO Codes'!M1254:N1704,2,FALSE), " ")</f>
        <v xml:space="preserve"> </v>
      </c>
      <c r="E1258" s="312"/>
      <c r="F1258" s="312"/>
      <c r="G1258" s="312"/>
      <c r="H1258" s="312"/>
      <c r="I1258" s="312"/>
      <c r="J1258" s="312"/>
      <c r="K1258" s="312"/>
      <c r="L1258" s="312"/>
      <c r="M1258" s="312"/>
      <c r="N1258" s="312"/>
      <c r="O1258" s="312"/>
    </row>
    <row r="1259" spans="1:15" x14ac:dyDescent="0.35">
      <c r="A1259" s="45"/>
      <c r="B1259" s="312"/>
      <c r="C1259" s="312"/>
      <c r="D1259" s="315" t="str">
        <f>IFERROR(VLOOKUP(C1259,'SEAFO Codes'!M1255:N1705,2,FALSE), " ")</f>
        <v xml:space="preserve"> </v>
      </c>
      <c r="E1259" s="312"/>
      <c r="F1259" s="312"/>
      <c r="G1259" s="312"/>
      <c r="H1259" s="312"/>
      <c r="I1259" s="312"/>
      <c r="J1259" s="312"/>
      <c r="K1259" s="312"/>
      <c r="L1259" s="312"/>
      <c r="M1259" s="312"/>
      <c r="N1259" s="312"/>
      <c r="O1259" s="312"/>
    </row>
    <row r="1260" spans="1:15" x14ac:dyDescent="0.35">
      <c r="A1260" s="45"/>
      <c r="B1260" s="312"/>
      <c r="C1260" s="312"/>
      <c r="D1260" s="315" t="str">
        <f>IFERROR(VLOOKUP(C1260,'SEAFO Codes'!M1256:N1706,2,FALSE), " ")</f>
        <v xml:space="preserve"> </v>
      </c>
      <c r="E1260" s="312"/>
      <c r="F1260" s="312"/>
      <c r="G1260" s="312"/>
      <c r="H1260" s="312"/>
      <c r="I1260" s="312"/>
      <c r="J1260" s="312"/>
      <c r="K1260" s="312"/>
      <c r="L1260" s="312"/>
      <c r="M1260" s="312"/>
      <c r="N1260" s="312"/>
      <c r="O1260" s="312"/>
    </row>
    <row r="1261" spans="1:15" x14ac:dyDescent="0.35">
      <c r="A1261" s="45"/>
      <c r="B1261" s="312"/>
      <c r="C1261" s="312"/>
      <c r="D1261" s="315" t="str">
        <f>IFERROR(VLOOKUP(C1261,'SEAFO Codes'!M1257:N1707,2,FALSE), " ")</f>
        <v xml:space="preserve"> </v>
      </c>
      <c r="E1261" s="312"/>
      <c r="F1261" s="312"/>
      <c r="G1261" s="312"/>
      <c r="H1261" s="312"/>
      <c r="I1261" s="312"/>
      <c r="J1261" s="312"/>
      <c r="K1261" s="312"/>
      <c r="L1261" s="312"/>
      <c r="M1261" s="312"/>
      <c r="N1261" s="312"/>
      <c r="O1261" s="312"/>
    </row>
    <row r="1262" spans="1:15" x14ac:dyDescent="0.35">
      <c r="A1262" s="45"/>
      <c r="B1262" s="312"/>
      <c r="C1262" s="312"/>
      <c r="D1262" s="315" t="str">
        <f>IFERROR(VLOOKUP(C1262,'SEAFO Codes'!M1258:N1708,2,FALSE), " ")</f>
        <v xml:space="preserve"> </v>
      </c>
      <c r="E1262" s="312"/>
      <c r="F1262" s="312"/>
      <c r="G1262" s="312"/>
      <c r="H1262" s="312"/>
      <c r="I1262" s="312"/>
      <c r="J1262" s="312"/>
      <c r="K1262" s="312"/>
      <c r="L1262" s="312"/>
      <c r="M1262" s="312"/>
      <c r="N1262" s="312"/>
      <c r="O1262" s="312"/>
    </row>
    <row r="1263" spans="1:15" x14ac:dyDescent="0.35">
      <c r="A1263" s="45"/>
      <c r="B1263" s="312"/>
      <c r="C1263" s="312"/>
      <c r="D1263" s="315" t="str">
        <f>IFERROR(VLOOKUP(C1263,'SEAFO Codes'!M1259:N1709,2,FALSE), " ")</f>
        <v xml:space="preserve"> </v>
      </c>
      <c r="E1263" s="312"/>
      <c r="F1263" s="312"/>
      <c r="G1263" s="312"/>
      <c r="H1263" s="312"/>
      <c r="I1263" s="312"/>
      <c r="J1263" s="312"/>
      <c r="K1263" s="312"/>
      <c r="L1263" s="312"/>
      <c r="M1263" s="312"/>
      <c r="N1263" s="312"/>
      <c r="O1263" s="312"/>
    </row>
    <row r="1264" spans="1:15" x14ac:dyDescent="0.35">
      <c r="A1264" s="45"/>
      <c r="B1264" s="312"/>
      <c r="C1264" s="312"/>
      <c r="D1264" s="315" t="str">
        <f>IFERROR(VLOOKUP(C1264,'SEAFO Codes'!M1260:N1710,2,FALSE), " ")</f>
        <v xml:space="preserve"> </v>
      </c>
      <c r="E1264" s="312"/>
      <c r="F1264" s="312"/>
      <c r="G1264" s="312"/>
      <c r="H1264" s="312"/>
      <c r="I1264" s="312"/>
      <c r="J1264" s="312"/>
      <c r="K1264" s="312"/>
      <c r="L1264" s="312"/>
      <c r="M1264" s="312"/>
      <c r="N1264" s="312"/>
      <c r="O1264" s="312"/>
    </row>
    <row r="1265" spans="1:15" x14ac:dyDescent="0.35">
      <c r="A1265" s="45"/>
      <c r="B1265" s="312"/>
      <c r="C1265" s="312"/>
      <c r="D1265" s="315" t="str">
        <f>IFERROR(VLOOKUP(C1265,'SEAFO Codes'!M1261:N1711,2,FALSE), " ")</f>
        <v xml:space="preserve"> </v>
      </c>
      <c r="E1265" s="312"/>
      <c r="F1265" s="312"/>
      <c r="G1265" s="312"/>
      <c r="H1265" s="312"/>
      <c r="I1265" s="312"/>
      <c r="J1265" s="312"/>
      <c r="K1265" s="312"/>
      <c r="L1265" s="312"/>
      <c r="M1265" s="312"/>
      <c r="N1265" s="312"/>
      <c r="O1265" s="312"/>
    </row>
    <row r="1266" spans="1:15" x14ac:dyDescent="0.35">
      <c r="A1266" s="45"/>
      <c r="B1266" s="312"/>
      <c r="C1266" s="312"/>
      <c r="D1266" s="315" t="str">
        <f>IFERROR(VLOOKUP(C1266,'SEAFO Codes'!M1262:N1712,2,FALSE), " ")</f>
        <v xml:space="preserve"> </v>
      </c>
      <c r="E1266" s="312"/>
      <c r="F1266" s="312"/>
      <c r="G1266" s="312"/>
      <c r="H1266" s="312"/>
      <c r="I1266" s="312"/>
      <c r="J1266" s="312"/>
      <c r="K1266" s="312"/>
      <c r="L1266" s="312"/>
      <c r="M1266" s="312"/>
      <c r="N1266" s="312"/>
      <c r="O1266" s="312"/>
    </row>
    <row r="1267" spans="1:15" x14ac:dyDescent="0.35">
      <c r="A1267" s="45"/>
      <c r="B1267" s="312"/>
      <c r="C1267" s="312"/>
      <c r="D1267" s="315" t="str">
        <f>IFERROR(VLOOKUP(C1267,'SEAFO Codes'!M1263:N1713,2,FALSE), " ")</f>
        <v xml:space="preserve"> </v>
      </c>
      <c r="E1267" s="312"/>
      <c r="F1267" s="312"/>
      <c r="G1267" s="312"/>
      <c r="H1267" s="312"/>
      <c r="I1267" s="312"/>
      <c r="J1267" s="312"/>
      <c r="K1267" s="312"/>
      <c r="L1267" s="312"/>
      <c r="M1267" s="312"/>
      <c r="N1267" s="312"/>
      <c r="O1267" s="312"/>
    </row>
    <row r="1268" spans="1:15" x14ac:dyDescent="0.35">
      <c r="A1268" s="45"/>
      <c r="B1268" s="312"/>
      <c r="C1268" s="312"/>
      <c r="D1268" s="315" t="str">
        <f>IFERROR(VLOOKUP(C1268,'SEAFO Codes'!M1264:N1714,2,FALSE), " ")</f>
        <v xml:space="preserve"> </v>
      </c>
      <c r="E1268" s="312"/>
      <c r="F1268" s="312"/>
      <c r="G1268" s="312"/>
      <c r="H1268" s="312"/>
      <c r="I1268" s="312"/>
      <c r="J1268" s="312"/>
      <c r="K1268" s="312"/>
      <c r="L1268" s="312"/>
      <c r="M1268" s="312"/>
      <c r="N1268" s="312"/>
      <c r="O1268" s="312"/>
    </row>
    <row r="1269" spans="1:15" x14ac:dyDescent="0.35">
      <c r="A1269" s="45"/>
      <c r="B1269" s="312"/>
      <c r="C1269" s="312"/>
      <c r="D1269" s="315" t="str">
        <f>IFERROR(VLOOKUP(C1269,'SEAFO Codes'!M1265:N1715,2,FALSE), " ")</f>
        <v xml:space="preserve"> </v>
      </c>
      <c r="E1269" s="312"/>
      <c r="F1269" s="312"/>
      <c r="G1269" s="312"/>
      <c r="H1269" s="312"/>
      <c r="I1269" s="312"/>
      <c r="J1269" s="312"/>
      <c r="K1269" s="312"/>
      <c r="L1269" s="312"/>
      <c r="M1269" s="312"/>
      <c r="N1269" s="312"/>
      <c r="O1269" s="312"/>
    </row>
    <row r="1270" spans="1:15" x14ac:dyDescent="0.35">
      <c r="A1270" s="45"/>
      <c r="B1270" s="312"/>
      <c r="C1270" s="312"/>
      <c r="D1270" s="315" t="str">
        <f>IFERROR(VLOOKUP(C1270,'SEAFO Codes'!M1266:N1716,2,FALSE), " ")</f>
        <v xml:space="preserve"> </v>
      </c>
      <c r="E1270" s="312"/>
      <c r="F1270" s="312"/>
      <c r="G1270" s="312"/>
      <c r="H1270" s="312"/>
      <c r="I1270" s="312"/>
      <c r="J1270" s="312"/>
      <c r="K1270" s="312"/>
      <c r="L1270" s="312"/>
      <c r="M1270" s="312"/>
      <c r="N1270" s="312"/>
      <c r="O1270" s="312"/>
    </row>
    <row r="1271" spans="1:15" x14ac:dyDescent="0.35">
      <c r="A1271" s="45"/>
      <c r="B1271" s="312"/>
      <c r="C1271" s="312"/>
      <c r="D1271" s="315" t="str">
        <f>IFERROR(VLOOKUP(C1271,'SEAFO Codes'!M1267:N1717,2,FALSE), " ")</f>
        <v xml:space="preserve"> </v>
      </c>
      <c r="E1271" s="312"/>
      <c r="F1271" s="312"/>
      <c r="G1271" s="312"/>
      <c r="H1271" s="312"/>
      <c r="I1271" s="312"/>
      <c r="J1271" s="312"/>
      <c r="K1271" s="312"/>
      <c r="L1271" s="312"/>
      <c r="M1271" s="312"/>
      <c r="N1271" s="312"/>
      <c r="O1271" s="312"/>
    </row>
    <row r="1272" spans="1:15" x14ac:dyDescent="0.35">
      <c r="A1272" s="45"/>
      <c r="B1272" s="312"/>
      <c r="C1272" s="312"/>
      <c r="D1272" s="315" t="str">
        <f>IFERROR(VLOOKUP(C1272,'SEAFO Codes'!M1268:N1718,2,FALSE), " ")</f>
        <v xml:space="preserve"> </v>
      </c>
      <c r="E1272" s="312"/>
      <c r="F1272" s="312"/>
      <c r="G1272" s="312"/>
      <c r="H1272" s="312"/>
      <c r="I1272" s="312"/>
      <c r="J1272" s="312"/>
      <c r="K1272" s="312"/>
      <c r="L1272" s="312"/>
      <c r="M1272" s="312"/>
      <c r="N1272" s="312"/>
      <c r="O1272" s="312"/>
    </row>
    <row r="1273" spans="1:15" x14ac:dyDescent="0.35">
      <c r="A1273" s="45"/>
      <c r="B1273" s="312"/>
      <c r="C1273" s="312"/>
      <c r="D1273" s="315" t="str">
        <f>IFERROR(VLOOKUP(C1273,'SEAFO Codes'!M1269:N1719,2,FALSE), " ")</f>
        <v xml:space="preserve"> </v>
      </c>
      <c r="E1273" s="312"/>
      <c r="F1273" s="312"/>
      <c r="G1273" s="312"/>
      <c r="H1273" s="312"/>
      <c r="I1273" s="312"/>
      <c r="J1273" s="312"/>
      <c r="K1273" s="312"/>
      <c r="L1273" s="312"/>
      <c r="M1273" s="312"/>
      <c r="N1273" s="312"/>
      <c r="O1273" s="312"/>
    </row>
    <row r="1274" spans="1:15" x14ac:dyDescent="0.35">
      <c r="A1274" s="45"/>
      <c r="B1274" s="312"/>
      <c r="C1274" s="312"/>
      <c r="D1274" s="315" t="str">
        <f>IFERROR(VLOOKUP(C1274,'SEAFO Codes'!M1270:N1720,2,FALSE), " ")</f>
        <v xml:space="preserve"> </v>
      </c>
      <c r="E1274" s="312"/>
      <c r="F1274" s="312"/>
      <c r="G1274" s="312"/>
      <c r="H1274" s="312"/>
      <c r="I1274" s="312"/>
      <c r="J1274" s="312"/>
      <c r="K1274" s="312"/>
      <c r="L1274" s="312"/>
      <c r="M1274" s="312"/>
      <c r="N1274" s="312"/>
      <c r="O1274" s="312"/>
    </row>
    <row r="1275" spans="1:15" x14ac:dyDescent="0.35">
      <c r="A1275" s="45"/>
      <c r="B1275" s="312"/>
      <c r="C1275" s="312"/>
      <c r="D1275" s="315" t="str">
        <f>IFERROR(VLOOKUP(C1275,'SEAFO Codes'!M1271:N1721,2,FALSE), " ")</f>
        <v xml:space="preserve"> </v>
      </c>
      <c r="E1275" s="312"/>
      <c r="F1275" s="312"/>
      <c r="G1275" s="312"/>
      <c r="H1275" s="312"/>
      <c r="I1275" s="312"/>
      <c r="J1275" s="312"/>
      <c r="K1275" s="312"/>
      <c r="L1275" s="312"/>
      <c r="M1275" s="312"/>
      <c r="N1275" s="312"/>
      <c r="O1275" s="312"/>
    </row>
    <row r="1276" spans="1:15" x14ac:dyDescent="0.35">
      <c r="A1276" s="45"/>
      <c r="B1276" s="312"/>
      <c r="C1276" s="312"/>
      <c r="D1276" s="315" t="str">
        <f>IFERROR(VLOOKUP(C1276,'SEAFO Codes'!M1272:N1722,2,FALSE), " ")</f>
        <v xml:space="preserve"> </v>
      </c>
      <c r="E1276" s="312"/>
      <c r="F1276" s="312"/>
      <c r="G1276" s="312"/>
      <c r="H1276" s="312"/>
      <c r="I1276" s="312"/>
      <c r="J1276" s="312"/>
      <c r="K1276" s="312"/>
      <c r="L1276" s="312"/>
      <c r="M1276" s="312"/>
      <c r="N1276" s="312"/>
      <c r="O1276" s="312"/>
    </row>
    <row r="1277" spans="1:15" x14ac:dyDescent="0.35">
      <c r="A1277" s="45"/>
      <c r="B1277" s="312"/>
      <c r="C1277" s="312"/>
      <c r="D1277" s="315" t="str">
        <f>IFERROR(VLOOKUP(C1277,'SEAFO Codes'!M1273:N1723,2,FALSE), " ")</f>
        <v xml:space="preserve"> </v>
      </c>
      <c r="E1277" s="312"/>
      <c r="F1277" s="312"/>
      <c r="G1277" s="312"/>
      <c r="H1277" s="312"/>
      <c r="I1277" s="312"/>
      <c r="J1277" s="312"/>
      <c r="K1277" s="312"/>
      <c r="L1277" s="312"/>
      <c r="M1277" s="312"/>
      <c r="N1277" s="312"/>
      <c r="O1277" s="312"/>
    </row>
    <row r="1278" spans="1:15" x14ac:dyDescent="0.35">
      <c r="A1278" s="45"/>
      <c r="B1278" s="312"/>
      <c r="C1278" s="312"/>
      <c r="D1278" s="315" t="str">
        <f>IFERROR(VLOOKUP(C1278,'SEAFO Codes'!M1274:N1724,2,FALSE), " ")</f>
        <v xml:space="preserve"> </v>
      </c>
      <c r="E1278" s="312"/>
      <c r="F1278" s="312"/>
      <c r="G1278" s="312"/>
      <c r="H1278" s="312"/>
      <c r="I1278" s="312"/>
      <c r="J1278" s="312"/>
      <c r="K1278" s="312"/>
      <c r="L1278" s="312"/>
      <c r="M1278" s="312"/>
      <c r="N1278" s="312"/>
      <c r="O1278" s="312"/>
    </row>
    <row r="1279" spans="1:15" x14ac:dyDescent="0.35">
      <c r="A1279" s="45"/>
      <c r="B1279" s="312"/>
      <c r="C1279" s="312"/>
      <c r="D1279" s="315" t="str">
        <f>IFERROR(VLOOKUP(C1279,'SEAFO Codes'!M1275:N1725,2,FALSE), " ")</f>
        <v xml:space="preserve"> </v>
      </c>
      <c r="E1279" s="312"/>
      <c r="F1279" s="312"/>
      <c r="G1279" s="312"/>
      <c r="H1279" s="312"/>
      <c r="I1279" s="312"/>
      <c r="J1279" s="312"/>
      <c r="K1279" s="312"/>
      <c r="L1279" s="312"/>
      <c r="M1279" s="312"/>
      <c r="N1279" s="312"/>
      <c r="O1279" s="312"/>
    </row>
    <row r="1280" spans="1:15" x14ac:dyDescent="0.35">
      <c r="A1280" s="45"/>
      <c r="B1280" s="312"/>
      <c r="C1280" s="312"/>
      <c r="D1280" s="315" t="str">
        <f>IFERROR(VLOOKUP(C1280,'SEAFO Codes'!M1276:N1726,2,FALSE), " ")</f>
        <v xml:space="preserve"> </v>
      </c>
      <c r="E1280" s="312"/>
      <c r="F1280" s="312"/>
      <c r="G1280" s="312"/>
      <c r="H1280" s="312"/>
      <c r="I1280" s="312"/>
      <c r="J1280" s="312"/>
      <c r="K1280" s="312"/>
      <c r="L1280" s="312"/>
      <c r="M1280" s="312"/>
      <c r="N1280" s="312"/>
      <c r="O1280" s="312"/>
    </row>
    <row r="1281" spans="1:15" x14ac:dyDescent="0.35">
      <c r="A1281" s="45"/>
      <c r="B1281" s="312"/>
      <c r="C1281" s="312"/>
      <c r="D1281" s="315" t="str">
        <f>IFERROR(VLOOKUP(C1281,'SEAFO Codes'!M1277:N1727,2,FALSE), " ")</f>
        <v xml:space="preserve"> </v>
      </c>
      <c r="E1281" s="312"/>
      <c r="F1281" s="312"/>
      <c r="G1281" s="312"/>
      <c r="H1281" s="312"/>
      <c r="I1281" s="312"/>
      <c r="J1281" s="312"/>
      <c r="K1281" s="312"/>
      <c r="L1281" s="312"/>
      <c r="M1281" s="312"/>
      <c r="N1281" s="312"/>
      <c r="O1281" s="312"/>
    </row>
    <row r="1282" spans="1:15" x14ac:dyDescent="0.35">
      <c r="A1282" s="45"/>
      <c r="B1282" s="312"/>
      <c r="C1282" s="312"/>
      <c r="D1282" s="315" t="str">
        <f>IFERROR(VLOOKUP(C1282,'SEAFO Codes'!M1278:N1728,2,FALSE), " ")</f>
        <v xml:space="preserve"> </v>
      </c>
      <c r="E1282" s="312"/>
      <c r="F1282" s="312"/>
      <c r="G1282" s="312"/>
      <c r="H1282" s="312"/>
      <c r="I1282" s="312"/>
      <c r="J1282" s="312"/>
      <c r="K1282" s="312"/>
      <c r="L1282" s="312"/>
      <c r="M1282" s="312"/>
      <c r="N1282" s="312"/>
      <c r="O1282" s="312"/>
    </row>
    <row r="1283" spans="1:15" x14ac:dyDescent="0.35">
      <c r="A1283" s="45"/>
      <c r="B1283" s="312"/>
      <c r="C1283" s="312"/>
      <c r="D1283" s="315" t="str">
        <f>IFERROR(VLOOKUP(C1283,'SEAFO Codes'!M1279:N1729,2,FALSE), " ")</f>
        <v xml:space="preserve"> </v>
      </c>
      <c r="E1283" s="312"/>
      <c r="F1283" s="312"/>
      <c r="G1283" s="312"/>
      <c r="H1283" s="312"/>
      <c r="I1283" s="312"/>
      <c r="J1283" s="312"/>
      <c r="K1283" s="312"/>
      <c r="L1283" s="312"/>
      <c r="M1283" s="312"/>
      <c r="N1283" s="312"/>
      <c r="O1283" s="312"/>
    </row>
    <row r="1284" spans="1:15" x14ac:dyDescent="0.35">
      <c r="A1284" s="45"/>
      <c r="B1284" s="312"/>
      <c r="C1284" s="312"/>
      <c r="D1284" s="315" t="str">
        <f>IFERROR(VLOOKUP(C1284,'SEAFO Codes'!M1280:N1730,2,FALSE), " ")</f>
        <v xml:space="preserve"> </v>
      </c>
      <c r="E1284" s="312"/>
      <c r="F1284" s="312"/>
      <c r="G1284" s="312"/>
      <c r="H1284" s="312"/>
      <c r="I1284" s="312"/>
      <c r="J1284" s="312"/>
      <c r="K1284" s="312"/>
      <c r="L1284" s="312"/>
      <c r="M1284" s="312"/>
      <c r="N1284" s="312"/>
      <c r="O1284" s="312"/>
    </row>
    <row r="1285" spans="1:15" x14ac:dyDescent="0.35">
      <c r="A1285" s="45"/>
      <c r="B1285" s="312"/>
      <c r="C1285" s="312"/>
      <c r="D1285" s="315" t="str">
        <f>IFERROR(VLOOKUP(C1285,'SEAFO Codes'!M1281:N1731,2,FALSE), " ")</f>
        <v xml:space="preserve"> </v>
      </c>
      <c r="E1285" s="312"/>
      <c r="F1285" s="312"/>
      <c r="G1285" s="312"/>
      <c r="H1285" s="312"/>
      <c r="I1285" s="312"/>
      <c r="J1285" s="312"/>
      <c r="K1285" s="312"/>
      <c r="L1285" s="312"/>
      <c r="M1285" s="312"/>
      <c r="N1285" s="312"/>
      <c r="O1285" s="312"/>
    </row>
    <row r="1286" spans="1:15" x14ac:dyDescent="0.35">
      <c r="A1286" s="45"/>
      <c r="B1286" s="312"/>
      <c r="C1286" s="312"/>
      <c r="D1286" s="315" t="str">
        <f>IFERROR(VLOOKUP(C1286,'SEAFO Codes'!M1282:N1732,2,FALSE), " ")</f>
        <v xml:space="preserve"> </v>
      </c>
      <c r="E1286" s="312"/>
      <c r="F1286" s="312"/>
      <c r="G1286" s="312"/>
      <c r="H1286" s="312"/>
      <c r="I1286" s="312"/>
      <c r="J1286" s="312"/>
      <c r="K1286" s="312"/>
      <c r="L1286" s="312"/>
      <c r="M1286" s="312"/>
      <c r="N1286" s="312"/>
      <c r="O1286" s="312"/>
    </row>
    <row r="1287" spans="1:15" x14ac:dyDescent="0.35">
      <c r="A1287" s="45"/>
      <c r="B1287" s="312"/>
      <c r="C1287" s="312"/>
      <c r="D1287" s="315" t="str">
        <f>IFERROR(VLOOKUP(C1287,'SEAFO Codes'!M1283:N1733,2,FALSE), " ")</f>
        <v xml:space="preserve"> </v>
      </c>
      <c r="E1287" s="312"/>
      <c r="F1287" s="312"/>
      <c r="G1287" s="312"/>
      <c r="H1287" s="312"/>
      <c r="I1287" s="312"/>
      <c r="J1287" s="312"/>
      <c r="K1287" s="312"/>
      <c r="L1287" s="312"/>
      <c r="M1287" s="312"/>
      <c r="N1287" s="312"/>
      <c r="O1287" s="312"/>
    </row>
    <row r="1288" spans="1:15" x14ac:dyDescent="0.35">
      <c r="A1288" s="45"/>
      <c r="B1288" s="312"/>
      <c r="C1288" s="312"/>
      <c r="D1288" s="315" t="str">
        <f>IFERROR(VLOOKUP(C1288,'SEAFO Codes'!M1284:N1734,2,FALSE), " ")</f>
        <v xml:space="preserve"> </v>
      </c>
      <c r="E1288" s="312"/>
      <c r="F1288" s="312"/>
      <c r="G1288" s="312"/>
      <c r="H1288" s="312"/>
      <c r="I1288" s="312"/>
      <c r="J1288" s="312"/>
      <c r="K1288" s="312"/>
      <c r="L1288" s="312"/>
      <c r="M1288" s="312"/>
      <c r="N1288" s="312"/>
      <c r="O1288" s="312"/>
    </row>
    <row r="1289" spans="1:15" x14ac:dyDescent="0.35">
      <c r="A1289" s="45"/>
      <c r="B1289" s="312"/>
      <c r="C1289" s="312"/>
      <c r="D1289" s="315" t="str">
        <f>IFERROR(VLOOKUP(C1289,'SEAFO Codes'!M1285:N1735,2,FALSE), " ")</f>
        <v xml:space="preserve"> </v>
      </c>
      <c r="E1289" s="312"/>
      <c r="F1289" s="312"/>
      <c r="G1289" s="312"/>
      <c r="H1289" s="312"/>
      <c r="I1289" s="312"/>
      <c r="J1289" s="312"/>
      <c r="K1289" s="312"/>
      <c r="L1289" s="312"/>
      <c r="M1289" s="312"/>
      <c r="N1289" s="312"/>
      <c r="O1289" s="312"/>
    </row>
    <row r="1290" spans="1:15" x14ac:dyDescent="0.35">
      <c r="A1290" s="45"/>
      <c r="B1290" s="312"/>
      <c r="C1290" s="312"/>
      <c r="D1290" s="315" t="str">
        <f>IFERROR(VLOOKUP(C1290,'SEAFO Codes'!M1286:N1736,2,FALSE), " ")</f>
        <v xml:space="preserve"> </v>
      </c>
      <c r="E1290" s="312"/>
      <c r="F1290" s="312"/>
      <c r="G1290" s="312"/>
      <c r="H1290" s="312"/>
      <c r="I1290" s="312"/>
      <c r="J1290" s="312"/>
      <c r="K1290" s="312"/>
      <c r="L1290" s="312"/>
      <c r="M1290" s="312"/>
      <c r="N1290" s="312"/>
      <c r="O1290" s="312"/>
    </row>
    <row r="1291" spans="1:15" x14ac:dyDescent="0.35">
      <c r="A1291" s="45"/>
      <c r="B1291" s="312"/>
      <c r="C1291" s="312"/>
      <c r="D1291" s="315" t="str">
        <f>IFERROR(VLOOKUP(C1291,'SEAFO Codes'!M1287:N1737,2,FALSE), " ")</f>
        <v xml:space="preserve"> </v>
      </c>
      <c r="E1291" s="312"/>
      <c r="F1291" s="312"/>
      <c r="G1291" s="312"/>
      <c r="H1291" s="312"/>
      <c r="I1291" s="312"/>
      <c r="J1291" s="312"/>
      <c r="K1291" s="312"/>
      <c r="L1291" s="312"/>
      <c r="M1291" s="312"/>
      <c r="N1291" s="312"/>
      <c r="O1291" s="312"/>
    </row>
    <row r="1292" spans="1:15" x14ac:dyDescent="0.35">
      <c r="A1292" s="45"/>
      <c r="B1292" s="312"/>
      <c r="C1292" s="312"/>
      <c r="D1292" s="315" t="str">
        <f>IFERROR(VLOOKUP(C1292,'SEAFO Codes'!M1288:N1738,2,FALSE), " ")</f>
        <v xml:space="preserve"> </v>
      </c>
      <c r="E1292" s="312"/>
      <c r="F1292" s="312"/>
      <c r="G1292" s="312"/>
      <c r="H1292" s="312"/>
      <c r="I1292" s="312"/>
      <c r="J1292" s="312"/>
      <c r="K1292" s="312"/>
      <c r="L1292" s="312"/>
      <c r="M1292" s="312"/>
      <c r="N1292" s="312"/>
      <c r="O1292" s="312"/>
    </row>
    <row r="1293" spans="1:15" x14ac:dyDescent="0.35">
      <c r="A1293" s="45"/>
      <c r="B1293" s="312"/>
      <c r="C1293" s="312"/>
      <c r="D1293" s="315" t="str">
        <f>IFERROR(VLOOKUP(C1293,'SEAFO Codes'!M1289:N1739,2,FALSE), " ")</f>
        <v xml:space="preserve"> </v>
      </c>
      <c r="E1293" s="312"/>
      <c r="F1293" s="312"/>
      <c r="G1293" s="312"/>
      <c r="H1293" s="312"/>
      <c r="I1293" s="312"/>
      <c r="J1293" s="312"/>
      <c r="K1293" s="312"/>
      <c r="L1293" s="312"/>
      <c r="M1293" s="312"/>
      <c r="N1293" s="312"/>
      <c r="O1293" s="312"/>
    </row>
    <row r="1294" spans="1:15" x14ac:dyDescent="0.35">
      <c r="A1294" s="45"/>
      <c r="B1294" s="312"/>
      <c r="C1294" s="312"/>
      <c r="D1294" s="315" t="str">
        <f>IFERROR(VLOOKUP(C1294,'SEAFO Codes'!M1290:N1740,2,FALSE), " ")</f>
        <v xml:space="preserve"> </v>
      </c>
      <c r="E1294" s="312"/>
      <c r="F1294" s="312"/>
      <c r="G1294" s="312"/>
      <c r="H1294" s="312"/>
      <c r="I1294" s="312"/>
      <c r="J1294" s="312"/>
      <c r="K1294" s="312"/>
      <c r="L1294" s="312"/>
      <c r="M1294" s="312"/>
      <c r="N1294" s="312"/>
      <c r="O1294" s="312"/>
    </row>
    <row r="1295" spans="1:15" x14ac:dyDescent="0.35">
      <c r="A1295" s="45"/>
      <c r="B1295" s="312"/>
      <c r="C1295" s="312"/>
      <c r="D1295" s="315" t="str">
        <f>IFERROR(VLOOKUP(C1295,'SEAFO Codes'!M1291:N1741,2,FALSE), " ")</f>
        <v xml:space="preserve"> </v>
      </c>
      <c r="E1295" s="312"/>
      <c r="F1295" s="312"/>
      <c r="G1295" s="312"/>
      <c r="H1295" s="312"/>
      <c r="I1295" s="312"/>
      <c r="J1295" s="312"/>
      <c r="K1295" s="312"/>
      <c r="L1295" s="312"/>
      <c r="M1295" s="312"/>
      <c r="N1295" s="312"/>
      <c r="O1295" s="312"/>
    </row>
    <row r="1296" spans="1:15" x14ac:dyDescent="0.35">
      <c r="A1296" s="45"/>
      <c r="B1296" s="312"/>
      <c r="C1296" s="312"/>
      <c r="D1296" s="315" t="str">
        <f>IFERROR(VLOOKUP(C1296,'SEAFO Codes'!M1292:N1742,2,FALSE), " ")</f>
        <v xml:space="preserve"> </v>
      </c>
      <c r="E1296" s="312"/>
      <c r="F1296" s="312"/>
      <c r="G1296" s="312"/>
      <c r="H1296" s="312"/>
      <c r="I1296" s="312"/>
      <c r="J1296" s="312"/>
      <c r="K1296" s="312"/>
      <c r="L1296" s="312"/>
      <c r="M1296" s="312"/>
      <c r="N1296" s="312"/>
      <c r="O1296" s="312"/>
    </row>
    <row r="1297" spans="1:15" x14ac:dyDescent="0.35">
      <c r="A1297" s="45"/>
      <c r="B1297" s="312"/>
      <c r="C1297" s="312"/>
      <c r="D1297" s="315" t="str">
        <f>IFERROR(VLOOKUP(C1297,'SEAFO Codes'!M1293:N1743,2,FALSE), " ")</f>
        <v xml:space="preserve"> </v>
      </c>
      <c r="E1297" s="312"/>
      <c r="F1297" s="312"/>
      <c r="G1297" s="312"/>
      <c r="H1297" s="312"/>
      <c r="I1297" s="312"/>
      <c r="J1297" s="312"/>
      <c r="K1297" s="312"/>
      <c r="L1297" s="312"/>
      <c r="M1297" s="312"/>
      <c r="N1297" s="312"/>
      <c r="O1297" s="312"/>
    </row>
    <row r="1298" spans="1:15" x14ac:dyDescent="0.35">
      <c r="A1298" s="45"/>
      <c r="B1298" s="312"/>
      <c r="C1298" s="312"/>
      <c r="D1298" s="315" t="str">
        <f>IFERROR(VLOOKUP(C1298,'SEAFO Codes'!M1294:N1744,2,FALSE), " ")</f>
        <v xml:space="preserve"> </v>
      </c>
      <c r="E1298" s="312"/>
      <c r="F1298" s="312"/>
      <c r="G1298" s="312"/>
      <c r="H1298" s="312"/>
      <c r="I1298" s="312"/>
      <c r="J1298" s="312"/>
      <c r="K1298" s="312"/>
      <c r="L1298" s="312"/>
      <c r="M1298" s="312"/>
      <c r="N1298" s="312"/>
      <c r="O1298" s="312"/>
    </row>
    <row r="1299" spans="1:15" x14ac:dyDescent="0.35">
      <c r="A1299" s="45"/>
      <c r="B1299" s="312"/>
      <c r="C1299" s="312"/>
      <c r="D1299" s="315" t="str">
        <f>IFERROR(VLOOKUP(C1299,'SEAFO Codes'!M1295:N1745,2,FALSE), " ")</f>
        <v xml:space="preserve"> </v>
      </c>
      <c r="E1299" s="312"/>
      <c r="F1299" s="312"/>
      <c r="G1299" s="312"/>
      <c r="H1299" s="312"/>
      <c r="I1299" s="312"/>
      <c r="J1299" s="312"/>
      <c r="K1299" s="312"/>
      <c r="L1299" s="312"/>
      <c r="M1299" s="312"/>
      <c r="N1299" s="312"/>
      <c r="O1299" s="312"/>
    </row>
    <row r="1300" spans="1:15" x14ac:dyDescent="0.35">
      <c r="A1300" s="45"/>
      <c r="B1300" s="312"/>
      <c r="C1300" s="312"/>
      <c r="D1300" s="315" t="str">
        <f>IFERROR(VLOOKUP(C1300,'SEAFO Codes'!M1296:N1746,2,FALSE), " ")</f>
        <v xml:space="preserve"> </v>
      </c>
      <c r="E1300" s="312"/>
      <c r="F1300" s="312"/>
      <c r="G1300" s="312"/>
      <c r="H1300" s="312"/>
      <c r="I1300" s="312"/>
      <c r="J1300" s="312"/>
      <c r="K1300" s="312"/>
      <c r="L1300" s="312"/>
      <c r="M1300" s="312"/>
      <c r="N1300" s="312"/>
      <c r="O1300" s="312"/>
    </row>
    <row r="1301" spans="1:15" x14ac:dyDescent="0.35">
      <c r="A1301" s="45"/>
      <c r="B1301" s="312"/>
      <c r="C1301" s="312"/>
      <c r="D1301" s="315" t="str">
        <f>IFERROR(VLOOKUP(C1301,'SEAFO Codes'!M1297:N1747,2,FALSE), " ")</f>
        <v xml:space="preserve"> </v>
      </c>
      <c r="E1301" s="312"/>
      <c r="F1301" s="312"/>
      <c r="G1301" s="312"/>
      <c r="H1301" s="312"/>
      <c r="I1301" s="312"/>
      <c r="J1301" s="312"/>
      <c r="K1301" s="312"/>
      <c r="L1301" s="312"/>
      <c r="M1301" s="312"/>
      <c r="N1301" s="312"/>
      <c r="O1301" s="312"/>
    </row>
    <row r="1302" spans="1:15" x14ac:dyDescent="0.35">
      <c r="A1302" s="45"/>
      <c r="B1302" s="312"/>
      <c r="C1302" s="312"/>
      <c r="D1302" s="315" t="str">
        <f>IFERROR(VLOOKUP(C1302,'SEAFO Codes'!M1298:N1748,2,FALSE), " ")</f>
        <v xml:space="preserve"> </v>
      </c>
      <c r="E1302" s="312"/>
      <c r="F1302" s="312"/>
      <c r="G1302" s="312"/>
      <c r="H1302" s="312"/>
      <c r="I1302" s="312"/>
      <c r="J1302" s="312"/>
      <c r="K1302" s="312"/>
      <c r="L1302" s="312"/>
      <c r="M1302" s="312"/>
      <c r="N1302" s="312"/>
      <c r="O1302" s="312"/>
    </row>
    <row r="1303" spans="1:15" x14ac:dyDescent="0.35">
      <c r="A1303" s="45"/>
      <c r="B1303" s="312"/>
      <c r="C1303" s="312"/>
      <c r="D1303" s="315" t="str">
        <f>IFERROR(VLOOKUP(C1303,'SEAFO Codes'!M1299:N1749,2,FALSE), " ")</f>
        <v xml:space="preserve"> </v>
      </c>
      <c r="E1303" s="312"/>
      <c r="F1303" s="312"/>
      <c r="G1303" s="312"/>
      <c r="H1303" s="312"/>
      <c r="I1303" s="312"/>
      <c r="J1303" s="312"/>
      <c r="K1303" s="312"/>
      <c r="L1303" s="312"/>
      <c r="M1303" s="312"/>
      <c r="N1303" s="312"/>
      <c r="O1303" s="312"/>
    </row>
    <row r="1304" spans="1:15" x14ac:dyDescent="0.35">
      <c r="A1304" s="45"/>
      <c r="B1304" s="312"/>
      <c r="C1304" s="312"/>
      <c r="D1304" s="315" t="str">
        <f>IFERROR(VLOOKUP(C1304,'SEAFO Codes'!M1300:N1750,2,FALSE), " ")</f>
        <v xml:space="preserve"> </v>
      </c>
      <c r="E1304" s="312"/>
      <c r="F1304" s="312"/>
      <c r="G1304" s="312"/>
      <c r="H1304" s="312"/>
      <c r="I1304" s="312"/>
      <c r="J1304" s="312"/>
      <c r="K1304" s="312"/>
      <c r="L1304" s="312"/>
      <c r="M1304" s="312"/>
      <c r="N1304" s="312"/>
      <c r="O1304" s="312"/>
    </row>
    <row r="1305" spans="1:15" x14ac:dyDescent="0.35">
      <c r="A1305" s="45"/>
      <c r="B1305" s="312"/>
      <c r="C1305" s="312"/>
      <c r="D1305" s="315" t="str">
        <f>IFERROR(VLOOKUP(C1305,'SEAFO Codes'!M1301:N1751,2,FALSE), " ")</f>
        <v xml:space="preserve"> </v>
      </c>
      <c r="E1305" s="312"/>
      <c r="F1305" s="312"/>
      <c r="G1305" s="312"/>
      <c r="H1305" s="312"/>
      <c r="I1305" s="312"/>
      <c r="J1305" s="312"/>
      <c r="K1305" s="312"/>
      <c r="L1305" s="312"/>
      <c r="M1305" s="312"/>
      <c r="N1305" s="312"/>
      <c r="O1305" s="312"/>
    </row>
    <row r="1306" spans="1:15" x14ac:dyDescent="0.35">
      <c r="A1306" s="45"/>
      <c r="B1306" s="312"/>
      <c r="C1306" s="312"/>
      <c r="D1306" s="315" t="str">
        <f>IFERROR(VLOOKUP(C1306,'SEAFO Codes'!M1302:N1752,2,FALSE), " ")</f>
        <v xml:space="preserve"> </v>
      </c>
      <c r="E1306" s="312"/>
      <c r="F1306" s="312"/>
      <c r="G1306" s="312"/>
      <c r="H1306" s="312"/>
      <c r="I1306" s="312"/>
      <c r="J1306" s="312"/>
      <c r="K1306" s="312"/>
      <c r="L1306" s="312"/>
      <c r="M1306" s="312"/>
      <c r="N1306" s="312"/>
      <c r="O1306" s="312"/>
    </row>
    <row r="1307" spans="1:15" x14ac:dyDescent="0.35">
      <c r="A1307" s="45"/>
      <c r="B1307" s="312"/>
      <c r="C1307" s="312"/>
      <c r="D1307" s="315" t="str">
        <f>IFERROR(VLOOKUP(C1307,'SEAFO Codes'!M1303:N1753,2,FALSE), " ")</f>
        <v xml:space="preserve"> </v>
      </c>
      <c r="E1307" s="312"/>
      <c r="F1307" s="312"/>
      <c r="G1307" s="312"/>
      <c r="H1307" s="312"/>
      <c r="I1307" s="312"/>
      <c r="J1307" s="312"/>
      <c r="K1307" s="312"/>
      <c r="L1307" s="312"/>
      <c r="M1307" s="312"/>
      <c r="N1307" s="312"/>
      <c r="O1307" s="312"/>
    </row>
    <row r="1308" spans="1:15" x14ac:dyDescent="0.35">
      <c r="A1308" s="45"/>
      <c r="B1308" s="312"/>
      <c r="C1308" s="312"/>
      <c r="D1308" s="315" t="str">
        <f>IFERROR(VLOOKUP(C1308,'SEAFO Codes'!M1304:N1754,2,FALSE), " ")</f>
        <v xml:space="preserve"> </v>
      </c>
      <c r="E1308" s="312"/>
      <c r="F1308" s="312"/>
      <c r="G1308" s="312"/>
      <c r="H1308" s="312"/>
      <c r="I1308" s="312"/>
      <c r="J1308" s="312"/>
      <c r="K1308" s="312"/>
      <c r="L1308" s="312"/>
      <c r="M1308" s="312"/>
      <c r="N1308" s="312"/>
      <c r="O1308" s="312"/>
    </row>
    <row r="1309" spans="1:15" x14ac:dyDescent="0.35">
      <c r="A1309" s="45"/>
      <c r="B1309" s="312"/>
      <c r="C1309" s="312"/>
      <c r="D1309" s="315" t="str">
        <f>IFERROR(VLOOKUP(C1309,'SEAFO Codes'!M1305:N1755,2,FALSE), " ")</f>
        <v xml:space="preserve"> </v>
      </c>
      <c r="E1309" s="312"/>
      <c r="F1309" s="312"/>
      <c r="G1309" s="312"/>
      <c r="H1309" s="312"/>
      <c r="I1309" s="312"/>
      <c r="J1309" s="312"/>
      <c r="K1309" s="312"/>
      <c r="L1309" s="312"/>
      <c r="M1309" s="312"/>
      <c r="N1309" s="312"/>
      <c r="O1309" s="312"/>
    </row>
    <row r="1310" spans="1:15" x14ac:dyDescent="0.35">
      <c r="A1310" s="45"/>
      <c r="B1310" s="312"/>
      <c r="C1310" s="312"/>
      <c r="D1310" s="315" t="str">
        <f>IFERROR(VLOOKUP(C1310,'SEAFO Codes'!M1306:N1756,2,FALSE), " ")</f>
        <v xml:space="preserve"> </v>
      </c>
      <c r="E1310" s="312"/>
      <c r="F1310" s="312"/>
      <c r="G1310" s="312"/>
      <c r="H1310" s="312"/>
      <c r="I1310" s="312"/>
      <c r="J1310" s="312"/>
      <c r="K1310" s="312"/>
      <c r="L1310" s="312"/>
      <c r="M1310" s="312"/>
      <c r="N1310" s="312"/>
      <c r="O1310" s="312"/>
    </row>
    <row r="1311" spans="1:15" x14ac:dyDescent="0.35">
      <c r="A1311" s="45"/>
      <c r="B1311" s="312"/>
      <c r="C1311" s="312"/>
      <c r="D1311" s="315" t="str">
        <f>IFERROR(VLOOKUP(C1311,'SEAFO Codes'!M1307:N1757,2,FALSE), " ")</f>
        <v xml:space="preserve"> </v>
      </c>
      <c r="E1311" s="312"/>
      <c r="F1311" s="312"/>
      <c r="G1311" s="312"/>
      <c r="H1311" s="312"/>
      <c r="I1311" s="312"/>
      <c r="J1311" s="312"/>
      <c r="K1311" s="312"/>
      <c r="L1311" s="312"/>
      <c r="M1311" s="312"/>
      <c r="N1311" s="312"/>
      <c r="O1311" s="312"/>
    </row>
    <row r="1312" spans="1:15" x14ac:dyDescent="0.35">
      <c r="A1312" s="45"/>
      <c r="B1312" s="312"/>
      <c r="C1312" s="312"/>
      <c r="D1312" s="315" t="str">
        <f>IFERROR(VLOOKUP(C1312,'SEAFO Codes'!M1308:N1758,2,FALSE), " ")</f>
        <v xml:space="preserve"> </v>
      </c>
      <c r="E1312" s="312"/>
      <c r="F1312" s="312"/>
      <c r="G1312" s="312"/>
      <c r="H1312" s="312"/>
      <c r="I1312" s="312"/>
      <c r="J1312" s="312"/>
      <c r="K1312" s="312"/>
      <c r="L1312" s="312"/>
      <c r="M1312" s="312"/>
      <c r="N1312" s="312"/>
      <c r="O1312" s="312"/>
    </row>
    <row r="1313" spans="1:15" x14ac:dyDescent="0.35">
      <c r="A1313" s="45"/>
      <c r="B1313" s="312"/>
      <c r="C1313" s="312"/>
      <c r="D1313" s="315" t="str">
        <f>IFERROR(VLOOKUP(C1313,'SEAFO Codes'!M1309:N1759,2,FALSE), " ")</f>
        <v xml:space="preserve"> </v>
      </c>
      <c r="E1313" s="312"/>
      <c r="F1313" s="312"/>
      <c r="G1313" s="312"/>
      <c r="H1313" s="312"/>
      <c r="I1313" s="312"/>
      <c r="J1313" s="312"/>
      <c r="K1313" s="312"/>
      <c r="L1313" s="312"/>
      <c r="M1313" s="312"/>
      <c r="N1313" s="312"/>
      <c r="O1313" s="312"/>
    </row>
    <row r="1314" spans="1:15" x14ac:dyDescent="0.35">
      <c r="A1314" s="45"/>
      <c r="B1314" s="312"/>
      <c r="C1314" s="312"/>
      <c r="D1314" s="315" t="str">
        <f>IFERROR(VLOOKUP(C1314,'SEAFO Codes'!M1310:N1760,2,FALSE), " ")</f>
        <v xml:space="preserve"> </v>
      </c>
      <c r="E1314" s="312"/>
      <c r="F1314" s="312"/>
      <c r="G1314" s="312"/>
      <c r="H1314" s="312"/>
      <c r="I1314" s="312"/>
      <c r="J1314" s="312"/>
      <c r="K1314" s="312"/>
      <c r="L1314" s="312"/>
      <c r="M1314" s="312"/>
      <c r="N1314" s="312"/>
      <c r="O1314" s="312"/>
    </row>
    <row r="1315" spans="1:15" x14ac:dyDescent="0.35">
      <c r="A1315" s="45"/>
      <c r="B1315" s="312"/>
      <c r="C1315" s="312"/>
      <c r="D1315" s="315" t="str">
        <f>IFERROR(VLOOKUP(C1315,'SEAFO Codes'!M1311:N1761,2,FALSE), " ")</f>
        <v xml:space="preserve"> </v>
      </c>
      <c r="E1315" s="312"/>
      <c r="F1315" s="312"/>
      <c r="G1315" s="312"/>
      <c r="H1315" s="312"/>
      <c r="I1315" s="312"/>
      <c r="J1315" s="312"/>
      <c r="K1315" s="312"/>
      <c r="L1315" s="312"/>
      <c r="M1315" s="312"/>
      <c r="N1315" s="312"/>
      <c r="O1315" s="312"/>
    </row>
    <row r="1316" spans="1:15" x14ac:dyDescent="0.35">
      <c r="A1316" s="45"/>
      <c r="B1316" s="312"/>
      <c r="C1316" s="312"/>
      <c r="D1316" s="315" t="str">
        <f>IFERROR(VLOOKUP(C1316,'SEAFO Codes'!M1312:N1762,2,FALSE), " ")</f>
        <v xml:space="preserve"> </v>
      </c>
      <c r="E1316" s="312"/>
      <c r="F1316" s="312"/>
      <c r="G1316" s="312"/>
      <c r="H1316" s="312"/>
      <c r="I1316" s="312"/>
      <c r="J1316" s="312"/>
      <c r="K1316" s="312"/>
      <c r="L1316" s="312"/>
      <c r="M1316" s="312"/>
      <c r="N1316" s="312"/>
      <c r="O1316" s="312"/>
    </row>
    <row r="1317" spans="1:15" x14ac:dyDescent="0.35">
      <c r="A1317" s="45"/>
      <c r="B1317" s="312"/>
      <c r="C1317" s="312"/>
      <c r="D1317" s="315" t="str">
        <f>IFERROR(VLOOKUP(C1317,'SEAFO Codes'!M1313:N1763,2,FALSE), " ")</f>
        <v xml:space="preserve"> </v>
      </c>
      <c r="E1317" s="312"/>
      <c r="F1317" s="312"/>
      <c r="G1317" s="312"/>
      <c r="H1317" s="312"/>
      <c r="I1317" s="312"/>
      <c r="J1317" s="312"/>
      <c r="K1317" s="312"/>
      <c r="L1317" s="312"/>
      <c r="M1317" s="312"/>
      <c r="N1317" s="312"/>
      <c r="O1317" s="312"/>
    </row>
    <row r="1318" spans="1:15" x14ac:dyDescent="0.35">
      <c r="A1318" s="45"/>
      <c r="B1318" s="312"/>
      <c r="C1318" s="312"/>
      <c r="D1318" s="315" t="str">
        <f>IFERROR(VLOOKUP(C1318,'SEAFO Codes'!M1314:N1764,2,FALSE), " ")</f>
        <v xml:space="preserve"> </v>
      </c>
      <c r="E1318" s="312"/>
      <c r="F1318" s="312"/>
      <c r="G1318" s="312"/>
      <c r="H1318" s="312"/>
      <c r="I1318" s="312"/>
      <c r="J1318" s="312"/>
      <c r="K1318" s="312"/>
      <c r="L1318" s="312"/>
      <c r="M1318" s="312"/>
      <c r="N1318" s="312"/>
      <c r="O1318" s="312"/>
    </row>
    <row r="1319" spans="1:15" x14ac:dyDescent="0.35">
      <c r="A1319" s="45"/>
      <c r="B1319" s="312"/>
      <c r="C1319" s="312"/>
      <c r="D1319" s="315" t="str">
        <f>IFERROR(VLOOKUP(C1319,'SEAFO Codes'!M1315:N1765,2,FALSE), " ")</f>
        <v xml:space="preserve"> </v>
      </c>
      <c r="E1319" s="312"/>
      <c r="F1319" s="312"/>
      <c r="G1319" s="312"/>
      <c r="H1319" s="312"/>
      <c r="I1319" s="312"/>
      <c r="J1319" s="312"/>
      <c r="K1319" s="312"/>
      <c r="L1319" s="312"/>
      <c r="M1319" s="312"/>
      <c r="N1319" s="312"/>
      <c r="O1319" s="312"/>
    </row>
    <row r="1320" spans="1:15" x14ac:dyDescent="0.35">
      <c r="A1320" s="45"/>
      <c r="B1320" s="312"/>
      <c r="C1320" s="312"/>
      <c r="D1320" s="315" t="str">
        <f>IFERROR(VLOOKUP(C1320,'SEAFO Codes'!M1316:N1766,2,FALSE), " ")</f>
        <v xml:space="preserve"> </v>
      </c>
      <c r="E1320" s="312"/>
      <c r="F1320" s="312"/>
      <c r="G1320" s="312"/>
      <c r="H1320" s="312"/>
      <c r="I1320" s="312"/>
      <c r="J1320" s="312"/>
      <c r="K1320" s="312"/>
      <c r="L1320" s="312"/>
      <c r="M1320" s="312"/>
      <c r="N1320" s="312"/>
      <c r="O1320" s="312"/>
    </row>
    <row r="1321" spans="1:15" x14ac:dyDescent="0.35">
      <c r="A1321" s="45"/>
      <c r="B1321" s="312"/>
      <c r="C1321" s="312"/>
      <c r="D1321" s="315" t="str">
        <f>IFERROR(VLOOKUP(C1321,'SEAFO Codes'!M1317:N1767,2,FALSE), " ")</f>
        <v xml:space="preserve"> </v>
      </c>
      <c r="E1321" s="312"/>
      <c r="F1321" s="312"/>
      <c r="G1321" s="312"/>
      <c r="H1321" s="312"/>
      <c r="I1321" s="312"/>
      <c r="J1321" s="312"/>
      <c r="K1321" s="312"/>
      <c r="L1321" s="312"/>
      <c r="M1321" s="312"/>
      <c r="N1321" s="312"/>
      <c r="O1321" s="312"/>
    </row>
    <row r="1322" spans="1:15" x14ac:dyDescent="0.35">
      <c r="A1322" s="45"/>
      <c r="B1322" s="312"/>
      <c r="C1322" s="312"/>
      <c r="D1322" s="315" t="str">
        <f>IFERROR(VLOOKUP(C1322,'SEAFO Codes'!M1318:N1768,2,FALSE), " ")</f>
        <v xml:space="preserve"> </v>
      </c>
      <c r="E1322" s="312"/>
      <c r="F1322" s="312"/>
      <c r="G1322" s="312"/>
      <c r="H1322" s="312"/>
      <c r="I1322" s="312"/>
      <c r="J1322" s="312"/>
      <c r="K1322" s="312"/>
      <c r="L1322" s="312"/>
      <c r="M1322" s="312"/>
      <c r="N1322" s="312"/>
      <c r="O1322" s="312"/>
    </row>
    <row r="1323" spans="1:15" x14ac:dyDescent="0.35">
      <c r="A1323" s="45"/>
      <c r="B1323" s="312"/>
      <c r="C1323" s="312"/>
      <c r="D1323" s="315" t="str">
        <f>IFERROR(VLOOKUP(C1323,'SEAFO Codes'!M1319:N1769,2,FALSE), " ")</f>
        <v xml:space="preserve"> </v>
      </c>
      <c r="E1323" s="312"/>
      <c r="F1323" s="312"/>
      <c r="G1323" s="312"/>
      <c r="H1323" s="312"/>
      <c r="I1323" s="312"/>
      <c r="J1323" s="312"/>
      <c r="K1323" s="312"/>
      <c r="L1323" s="312"/>
      <c r="M1323" s="312"/>
      <c r="N1323" s="312"/>
      <c r="O1323" s="312"/>
    </row>
    <row r="1324" spans="1:15" x14ac:dyDescent="0.35">
      <c r="A1324" s="45"/>
      <c r="B1324" s="312"/>
      <c r="C1324" s="312"/>
      <c r="D1324" s="315" t="str">
        <f>IFERROR(VLOOKUP(C1324,'SEAFO Codes'!M1320:N1770,2,FALSE), " ")</f>
        <v xml:space="preserve"> </v>
      </c>
      <c r="E1324" s="312"/>
      <c r="F1324" s="312"/>
      <c r="G1324" s="312"/>
      <c r="H1324" s="312"/>
      <c r="I1324" s="312"/>
      <c r="J1324" s="312"/>
      <c r="K1324" s="312"/>
      <c r="L1324" s="312"/>
      <c r="M1324" s="312"/>
      <c r="N1324" s="312"/>
      <c r="O1324" s="312"/>
    </row>
    <row r="1325" spans="1:15" x14ac:dyDescent="0.35">
      <c r="A1325" s="45"/>
      <c r="B1325" s="312"/>
      <c r="C1325" s="312"/>
      <c r="D1325" s="315" t="str">
        <f>IFERROR(VLOOKUP(C1325,'SEAFO Codes'!M1321:N1771,2,FALSE), " ")</f>
        <v xml:space="preserve"> </v>
      </c>
      <c r="E1325" s="312"/>
      <c r="F1325" s="312"/>
      <c r="G1325" s="312"/>
      <c r="H1325" s="312"/>
      <c r="I1325" s="312"/>
      <c r="J1325" s="312"/>
      <c r="K1325" s="312"/>
      <c r="L1325" s="312"/>
      <c r="M1325" s="312"/>
      <c r="N1325" s="312"/>
      <c r="O1325" s="312"/>
    </row>
    <row r="1326" spans="1:15" x14ac:dyDescent="0.35">
      <c r="A1326" s="45"/>
      <c r="B1326" s="312"/>
      <c r="C1326" s="312"/>
      <c r="D1326" s="315" t="str">
        <f>IFERROR(VLOOKUP(C1326,'SEAFO Codes'!M1322:N1772,2,FALSE), " ")</f>
        <v xml:space="preserve"> </v>
      </c>
      <c r="E1326" s="312"/>
      <c r="F1326" s="312"/>
      <c r="G1326" s="312"/>
      <c r="H1326" s="312"/>
      <c r="I1326" s="312"/>
      <c r="J1326" s="312"/>
      <c r="K1326" s="312"/>
      <c r="L1326" s="312"/>
      <c r="M1326" s="312"/>
      <c r="N1326" s="312"/>
      <c r="O1326" s="312"/>
    </row>
    <row r="1327" spans="1:15" x14ac:dyDescent="0.35">
      <c r="A1327" s="45"/>
      <c r="B1327" s="312"/>
      <c r="C1327" s="312"/>
      <c r="D1327" s="315" t="str">
        <f>IFERROR(VLOOKUP(C1327,'SEAFO Codes'!M1323:N1773,2,FALSE), " ")</f>
        <v xml:space="preserve"> </v>
      </c>
      <c r="E1327" s="312"/>
      <c r="F1327" s="312"/>
      <c r="G1327" s="312"/>
      <c r="H1327" s="312"/>
      <c r="I1327" s="312"/>
      <c r="J1327" s="312"/>
      <c r="K1327" s="312"/>
      <c r="L1327" s="312"/>
      <c r="M1327" s="312"/>
      <c r="N1327" s="312"/>
      <c r="O1327" s="312"/>
    </row>
    <row r="1328" spans="1:15" x14ac:dyDescent="0.35">
      <c r="A1328" s="45"/>
      <c r="B1328" s="312"/>
      <c r="C1328" s="312"/>
      <c r="D1328" s="315" t="str">
        <f>IFERROR(VLOOKUP(C1328,'SEAFO Codes'!M1324:N1774,2,FALSE), " ")</f>
        <v xml:space="preserve"> </v>
      </c>
      <c r="E1328" s="312"/>
      <c r="F1328" s="312"/>
      <c r="G1328" s="312"/>
      <c r="H1328" s="312"/>
      <c r="I1328" s="312"/>
      <c r="J1328" s="312"/>
      <c r="K1328" s="312"/>
      <c r="L1328" s="312"/>
      <c r="M1328" s="312"/>
      <c r="N1328" s="312"/>
      <c r="O1328" s="312"/>
    </row>
    <row r="1329" spans="1:15" x14ac:dyDescent="0.35">
      <c r="A1329" s="45"/>
      <c r="B1329" s="312"/>
      <c r="C1329" s="312"/>
      <c r="D1329" s="315" t="str">
        <f>IFERROR(VLOOKUP(C1329,'SEAFO Codes'!M1325:N1775,2,FALSE), " ")</f>
        <v xml:space="preserve"> </v>
      </c>
      <c r="E1329" s="312"/>
      <c r="F1329" s="312"/>
      <c r="G1329" s="312"/>
      <c r="H1329" s="312"/>
      <c r="I1329" s="312"/>
      <c r="J1329" s="312"/>
      <c r="K1329" s="312"/>
      <c r="L1329" s="312"/>
      <c r="M1329" s="312"/>
      <c r="N1329" s="312"/>
      <c r="O1329" s="312"/>
    </row>
    <row r="1330" spans="1:15" x14ac:dyDescent="0.35">
      <c r="A1330" s="45"/>
      <c r="B1330" s="312"/>
      <c r="C1330" s="312"/>
      <c r="D1330" s="315" t="str">
        <f>IFERROR(VLOOKUP(C1330,'SEAFO Codes'!M1326:N1776,2,FALSE), " ")</f>
        <v xml:space="preserve"> </v>
      </c>
      <c r="E1330" s="312"/>
      <c r="F1330" s="312"/>
      <c r="G1330" s="312"/>
      <c r="H1330" s="312"/>
      <c r="I1330" s="312"/>
      <c r="J1330" s="312"/>
      <c r="K1330" s="312"/>
      <c r="L1330" s="312"/>
      <c r="M1330" s="312"/>
      <c r="N1330" s="312"/>
      <c r="O1330" s="312"/>
    </row>
    <row r="1331" spans="1:15" x14ac:dyDescent="0.35">
      <c r="A1331" s="45"/>
      <c r="B1331" s="312"/>
      <c r="C1331" s="312"/>
      <c r="D1331" s="315" t="str">
        <f>IFERROR(VLOOKUP(C1331,'SEAFO Codes'!M1327:N1777,2,FALSE), " ")</f>
        <v xml:space="preserve"> </v>
      </c>
      <c r="E1331" s="312"/>
      <c r="F1331" s="312"/>
      <c r="G1331" s="312"/>
      <c r="H1331" s="312"/>
      <c r="I1331" s="312"/>
      <c r="J1331" s="312"/>
      <c r="K1331" s="312"/>
      <c r="L1331" s="312"/>
      <c r="M1331" s="312"/>
      <c r="N1331" s="312"/>
      <c r="O1331" s="312"/>
    </row>
    <row r="1332" spans="1:15" x14ac:dyDescent="0.35">
      <c r="A1332" s="45"/>
      <c r="B1332" s="312"/>
      <c r="C1332" s="312"/>
      <c r="D1332" s="315" t="str">
        <f>IFERROR(VLOOKUP(C1332,'SEAFO Codes'!M1328:N1778,2,FALSE), " ")</f>
        <v xml:space="preserve"> </v>
      </c>
      <c r="E1332" s="312"/>
      <c r="F1332" s="312"/>
      <c r="G1332" s="312"/>
      <c r="H1332" s="312"/>
      <c r="I1332" s="312"/>
      <c r="J1332" s="312"/>
      <c r="K1332" s="312"/>
      <c r="L1332" s="312"/>
      <c r="M1332" s="312"/>
      <c r="N1332" s="312"/>
      <c r="O1332" s="312"/>
    </row>
    <row r="1333" spans="1:15" x14ac:dyDescent="0.35">
      <c r="A1333" s="45"/>
      <c r="B1333" s="312"/>
      <c r="C1333" s="312"/>
      <c r="D1333" s="315" t="str">
        <f>IFERROR(VLOOKUP(C1333,'SEAFO Codes'!M1329:N1779,2,FALSE), " ")</f>
        <v xml:space="preserve"> </v>
      </c>
      <c r="E1333" s="312"/>
      <c r="F1333" s="312"/>
      <c r="G1333" s="312"/>
      <c r="H1333" s="312"/>
      <c r="I1333" s="312"/>
      <c r="J1333" s="312"/>
      <c r="K1333" s="312"/>
      <c r="L1333" s="312"/>
      <c r="M1333" s="312"/>
      <c r="N1333" s="312"/>
      <c r="O1333" s="312"/>
    </row>
    <row r="1334" spans="1:15" x14ac:dyDescent="0.35">
      <c r="A1334" s="45"/>
      <c r="B1334" s="312"/>
      <c r="C1334" s="312"/>
      <c r="D1334" s="315" t="str">
        <f>IFERROR(VLOOKUP(C1334,'SEAFO Codes'!M1330:N1780,2,FALSE), " ")</f>
        <v xml:space="preserve"> </v>
      </c>
      <c r="E1334" s="312"/>
      <c r="F1334" s="312"/>
      <c r="G1334" s="312"/>
      <c r="H1334" s="312"/>
      <c r="I1334" s="312"/>
      <c r="J1334" s="312"/>
      <c r="K1334" s="312"/>
      <c r="L1334" s="312"/>
      <c r="M1334" s="312"/>
      <c r="N1334" s="312"/>
      <c r="O1334" s="312"/>
    </row>
    <row r="1335" spans="1:15" x14ac:dyDescent="0.35">
      <c r="A1335" s="45"/>
      <c r="B1335" s="312"/>
      <c r="C1335" s="312"/>
      <c r="D1335" s="315" t="str">
        <f>IFERROR(VLOOKUP(C1335,'SEAFO Codes'!M1331:N1781,2,FALSE), " ")</f>
        <v xml:space="preserve"> </v>
      </c>
      <c r="E1335" s="312"/>
      <c r="F1335" s="312"/>
      <c r="G1335" s="312"/>
      <c r="H1335" s="312"/>
      <c r="I1335" s="312"/>
      <c r="J1335" s="312"/>
      <c r="K1335" s="312"/>
      <c r="L1335" s="312"/>
      <c r="M1335" s="312"/>
      <c r="N1335" s="312"/>
      <c r="O1335" s="312"/>
    </row>
    <row r="1336" spans="1:15" x14ac:dyDescent="0.35">
      <c r="A1336" s="45"/>
      <c r="B1336" s="312"/>
      <c r="C1336" s="312"/>
      <c r="D1336" s="315" t="str">
        <f>IFERROR(VLOOKUP(C1336,'SEAFO Codes'!M1332:N1782,2,FALSE), " ")</f>
        <v xml:space="preserve"> </v>
      </c>
      <c r="E1336" s="312"/>
      <c r="F1336" s="312"/>
      <c r="G1336" s="312"/>
      <c r="H1336" s="312"/>
      <c r="I1336" s="312"/>
      <c r="J1336" s="312"/>
      <c r="K1336" s="312"/>
      <c r="L1336" s="312"/>
      <c r="M1336" s="312"/>
      <c r="N1336" s="312"/>
      <c r="O1336" s="312"/>
    </row>
    <row r="1337" spans="1:15" x14ac:dyDescent="0.35">
      <c r="A1337" s="45"/>
      <c r="B1337" s="312"/>
      <c r="C1337" s="312"/>
      <c r="D1337" s="315" t="str">
        <f>IFERROR(VLOOKUP(C1337,'SEAFO Codes'!M1333:N1783,2,FALSE), " ")</f>
        <v xml:space="preserve"> </v>
      </c>
      <c r="E1337" s="312"/>
      <c r="F1337" s="312"/>
      <c r="G1337" s="312"/>
      <c r="H1337" s="312"/>
      <c r="I1337" s="312"/>
      <c r="J1337" s="312"/>
      <c r="K1337" s="312"/>
      <c r="L1337" s="312"/>
      <c r="M1337" s="312"/>
      <c r="N1337" s="312"/>
      <c r="O1337" s="312"/>
    </row>
    <row r="1338" spans="1:15" x14ac:dyDescent="0.35">
      <c r="A1338" s="45"/>
      <c r="B1338" s="312"/>
      <c r="C1338" s="312"/>
      <c r="D1338" s="315" t="str">
        <f>IFERROR(VLOOKUP(C1338,'SEAFO Codes'!M1334:N1784,2,FALSE), " ")</f>
        <v xml:space="preserve"> </v>
      </c>
      <c r="E1338" s="312"/>
      <c r="F1338" s="312"/>
      <c r="G1338" s="312"/>
      <c r="H1338" s="312"/>
      <c r="I1338" s="312"/>
      <c r="J1338" s="312"/>
      <c r="K1338" s="312"/>
      <c r="L1338" s="312"/>
      <c r="M1338" s="312"/>
      <c r="N1338" s="312"/>
      <c r="O1338" s="312"/>
    </row>
    <row r="1339" spans="1:15" x14ac:dyDescent="0.35">
      <c r="A1339" s="45"/>
      <c r="B1339" s="312"/>
      <c r="C1339" s="312"/>
      <c r="D1339" s="315" t="str">
        <f>IFERROR(VLOOKUP(C1339,'SEAFO Codes'!M1335:N1785,2,FALSE), " ")</f>
        <v xml:space="preserve"> </v>
      </c>
      <c r="E1339" s="312"/>
      <c r="F1339" s="312"/>
      <c r="G1339" s="312"/>
      <c r="H1339" s="312"/>
      <c r="I1339" s="312"/>
      <c r="J1339" s="312"/>
      <c r="K1339" s="312"/>
      <c r="L1339" s="312"/>
      <c r="M1339" s="312"/>
      <c r="N1339" s="312"/>
      <c r="O1339" s="312"/>
    </row>
    <row r="1340" spans="1:15" x14ac:dyDescent="0.35">
      <c r="A1340" s="45"/>
      <c r="B1340" s="312"/>
      <c r="C1340" s="312"/>
      <c r="D1340" s="315" t="str">
        <f>IFERROR(VLOOKUP(C1340,'SEAFO Codes'!M1336:N1786,2,FALSE), " ")</f>
        <v xml:space="preserve"> </v>
      </c>
      <c r="E1340" s="312"/>
      <c r="F1340" s="312"/>
      <c r="G1340" s="312"/>
      <c r="H1340" s="312"/>
      <c r="I1340" s="312"/>
      <c r="J1340" s="312"/>
      <c r="K1340" s="312"/>
      <c r="L1340" s="312"/>
      <c r="M1340" s="312"/>
      <c r="N1340" s="312"/>
      <c r="O1340" s="312"/>
    </row>
    <row r="1341" spans="1:15" x14ac:dyDescent="0.35">
      <c r="A1341" s="45"/>
      <c r="B1341" s="312"/>
      <c r="C1341" s="312"/>
      <c r="D1341" s="315" t="str">
        <f>IFERROR(VLOOKUP(C1341,'SEAFO Codes'!M1337:N1787,2,FALSE), " ")</f>
        <v xml:space="preserve"> </v>
      </c>
      <c r="E1341" s="312"/>
      <c r="F1341" s="312"/>
      <c r="G1341" s="312"/>
      <c r="H1341" s="312"/>
      <c r="I1341" s="312"/>
      <c r="J1341" s="312"/>
      <c r="K1341" s="312"/>
      <c r="L1341" s="312"/>
      <c r="M1341" s="312"/>
      <c r="N1341" s="312"/>
      <c r="O1341" s="312"/>
    </row>
    <row r="1342" spans="1:15" x14ac:dyDescent="0.35">
      <c r="A1342" s="45"/>
      <c r="B1342" s="312"/>
      <c r="C1342" s="312"/>
      <c r="D1342" s="315" t="str">
        <f>IFERROR(VLOOKUP(C1342,'SEAFO Codes'!M1338:N1788,2,FALSE), " ")</f>
        <v xml:space="preserve"> </v>
      </c>
      <c r="E1342" s="312"/>
      <c r="F1342" s="312"/>
      <c r="G1342" s="312"/>
      <c r="H1342" s="312"/>
      <c r="I1342" s="312"/>
      <c r="J1342" s="312"/>
      <c r="K1342" s="312"/>
      <c r="L1342" s="312"/>
      <c r="M1342" s="312"/>
      <c r="N1342" s="312"/>
      <c r="O1342" s="312"/>
    </row>
    <row r="1343" spans="1:15" x14ac:dyDescent="0.35">
      <c r="A1343" s="45"/>
      <c r="B1343" s="312"/>
      <c r="C1343" s="312"/>
      <c r="D1343" s="315" t="str">
        <f>IFERROR(VLOOKUP(C1343,'SEAFO Codes'!M1339:N1789,2,FALSE), " ")</f>
        <v xml:space="preserve"> </v>
      </c>
      <c r="E1343" s="312"/>
      <c r="F1343" s="312"/>
      <c r="G1343" s="312"/>
      <c r="H1343" s="312"/>
      <c r="I1343" s="312"/>
      <c r="J1343" s="312"/>
      <c r="K1343" s="312"/>
      <c r="L1343" s="312"/>
      <c r="M1343" s="312"/>
      <c r="N1343" s="312"/>
      <c r="O1343" s="312"/>
    </row>
    <row r="1344" spans="1:15" x14ac:dyDescent="0.35">
      <c r="A1344" s="45"/>
      <c r="B1344" s="312"/>
      <c r="C1344" s="312"/>
      <c r="D1344" s="315" t="str">
        <f>IFERROR(VLOOKUP(C1344,'SEAFO Codes'!M1340:N1790,2,FALSE), " ")</f>
        <v xml:space="preserve"> </v>
      </c>
      <c r="E1344" s="312"/>
      <c r="F1344" s="312"/>
      <c r="G1344" s="312"/>
      <c r="H1344" s="312"/>
      <c r="I1344" s="312"/>
      <c r="J1344" s="312"/>
      <c r="K1344" s="312"/>
      <c r="L1344" s="312"/>
      <c r="M1344" s="312"/>
      <c r="N1344" s="312"/>
      <c r="O1344" s="312"/>
    </row>
    <row r="1345" spans="1:15" x14ac:dyDescent="0.35">
      <c r="A1345" s="45"/>
      <c r="B1345" s="312"/>
      <c r="C1345" s="312"/>
      <c r="D1345" s="315" t="str">
        <f>IFERROR(VLOOKUP(C1345,'SEAFO Codes'!M1341:N1791,2,FALSE), " ")</f>
        <v xml:space="preserve"> </v>
      </c>
      <c r="E1345" s="312"/>
      <c r="F1345" s="312"/>
      <c r="G1345" s="312"/>
      <c r="H1345" s="312"/>
      <c r="I1345" s="312"/>
      <c r="J1345" s="312"/>
      <c r="K1345" s="312"/>
      <c r="L1345" s="312"/>
      <c r="M1345" s="312"/>
      <c r="N1345" s="312"/>
      <c r="O1345" s="312"/>
    </row>
    <row r="1346" spans="1:15" x14ac:dyDescent="0.35">
      <c r="A1346" s="45"/>
      <c r="B1346" s="312"/>
      <c r="C1346" s="312"/>
      <c r="D1346" s="315" t="str">
        <f>IFERROR(VLOOKUP(C1346,'SEAFO Codes'!M1342:N1792,2,FALSE), " ")</f>
        <v xml:space="preserve"> </v>
      </c>
      <c r="E1346" s="312"/>
      <c r="F1346" s="312"/>
      <c r="G1346" s="312"/>
      <c r="H1346" s="312"/>
      <c r="I1346" s="312"/>
      <c r="J1346" s="312"/>
      <c r="K1346" s="312"/>
      <c r="L1346" s="312"/>
      <c r="M1346" s="312"/>
      <c r="N1346" s="312"/>
      <c r="O1346" s="312"/>
    </row>
    <row r="1347" spans="1:15" x14ac:dyDescent="0.35">
      <c r="A1347" s="45"/>
      <c r="B1347" s="312"/>
      <c r="C1347" s="312"/>
      <c r="D1347" s="315" t="str">
        <f>IFERROR(VLOOKUP(C1347,'SEAFO Codes'!M1343:N1793,2,FALSE), " ")</f>
        <v xml:space="preserve"> </v>
      </c>
      <c r="E1347" s="312"/>
      <c r="F1347" s="312"/>
      <c r="G1347" s="312"/>
      <c r="H1347" s="312"/>
      <c r="I1347" s="312"/>
      <c r="J1347" s="312"/>
      <c r="K1347" s="312"/>
      <c r="L1347" s="312"/>
      <c r="M1347" s="312"/>
      <c r="N1347" s="312"/>
      <c r="O1347" s="312"/>
    </row>
    <row r="1348" spans="1:15" x14ac:dyDescent="0.35">
      <c r="A1348" s="45"/>
      <c r="B1348" s="312"/>
      <c r="C1348" s="312"/>
      <c r="D1348" s="315" t="str">
        <f>IFERROR(VLOOKUP(C1348,'SEAFO Codes'!M1344:N1794,2,FALSE), " ")</f>
        <v xml:space="preserve"> </v>
      </c>
      <c r="E1348" s="312"/>
      <c r="F1348" s="312"/>
      <c r="G1348" s="312"/>
      <c r="H1348" s="312"/>
      <c r="I1348" s="312"/>
      <c r="J1348" s="312"/>
      <c r="K1348" s="312"/>
      <c r="L1348" s="312"/>
      <c r="M1348" s="312"/>
      <c r="N1348" s="312"/>
      <c r="O1348" s="312"/>
    </row>
    <row r="1349" spans="1:15" x14ac:dyDescent="0.35">
      <c r="A1349" s="45"/>
      <c r="B1349" s="312"/>
      <c r="C1349" s="312"/>
      <c r="D1349" s="315" t="str">
        <f>IFERROR(VLOOKUP(C1349,'SEAFO Codes'!M1345:N1795,2,FALSE), " ")</f>
        <v xml:space="preserve"> </v>
      </c>
      <c r="E1349" s="312"/>
      <c r="F1349" s="312"/>
      <c r="G1349" s="312"/>
      <c r="H1349" s="312"/>
      <c r="I1349" s="312"/>
      <c r="J1349" s="312"/>
      <c r="K1349" s="312"/>
      <c r="L1349" s="312"/>
      <c r="M1349" s="312"/>
      <c r="N1349" s="312"/>
      <c r="O1349" s="312"/>
    </row>
    <row r="1350" spans="1:15" x14ac:dyDescent="0.35">
      <c r="A1350" s="45"/>
      <c r="B1350" s="312"/>
      <c r="C1350" s="312"/>
      <c r="D1350" s="315" t="str">
        <f>IFERROR(VLOOKUP(C1350,'SEAFO Codes'!M1346:N1796,2,FALSE), " ")</f>
        <v xml:space="preserve"> </v>
      </c>
      <c r="E1350" s="312"/>
      <c r="F1350" s="312"/>
      <c r="G1350" s="312"/>
      <c r="H1350" s="312"/>
      <c r="I1350" s="312"/>
      <c r="J1350" s="312"/>
      <c r="K1350" s="312"/>
      <c r="L1350" s="312"/>
      <c r="M1350" s="312"/>
      <c r="N1350" s="312"/>
      <c r="O1350" s="312"/>
    </row>
    <row r="1351" spans="1:15" x14ac:dyDescent="0.35">
      <c r="A1351" s="45"/>
      <c r="B1351" s="312"/>
      <c r="C1351" s="312"/>
      <c r="D1351" s="315" t="str">
        <f>IFERROR(VLOOKUP(C1351,'SEAFO Codes'!M1347:N1797,2,FALSE), " ")</f>
        <v xml:space="preserve"> </v>
      </c>
      <c r="E1351" s="312"/>
      <c r="F1351" s="312"/>
      <c r="G1351" s="312"/>
      <c r="H1351" s="312"/>
      <c r="I1351" s="312"/>
      <c r="J1351" s="312"/>
      <c r="K1351" s="312"/>
      <c r="L1351" s="312"/>
      <c r="M1351" s="312"/>
      <c r="N1351" s="312"/>
      <c r="O1351" s="312"/>
    </row>
    <row r="1352" spans="1:15" x14ac:dyDescent="0.35">
      <c r="A1352" s="45"/>
      <c r="B1352" s="312"/>
      <c r="C1352" s="312"/>
      <c r="D1352" s="315" t="str">
        <f>IFERROR(VLOOKUP(C1352,'SEAFO Codes'!M1348:N1798,2,FALSE), " ")</f>
        <v xml:space="preserve"> </v>
      </c>
      <c r="E1352" s="312"/>
      <c r="F1352" s="312"/>
      <c r="G1352" s="312"/>
      <c r="H1352" s="312"/>
      <c r="I1352" s="312"/>
      <c r="J1352" s="312"/>
      <c r="K1352" s="312"/>
      <c r="L1352" s="312"/>
      <c r="M1352" s="312"/>
      <c r="N1352" s="312"/>
      <c r="O1352" s="312"/>
    </row>
    <row r="1353" spans="1:15" x14ac:dyDescent="0.35">
      <c r="A1353" s="45"/>
      <c r="B1353" s="312"/>
      <c r="C1353" s="312"/>
      <c r="D1353" s="315" t="str">
        <f>IFERROR(VLOOKUP(C1353,'SEAFO Codes'!M1349:N1799,2,FALSE), " ")</f>
        <v xml:space="preserve"> </v>
      </c>
      <c r="E1353" s="312"/>
      <c r="F1353" s="312"/>
      <c r="G1353" s="312"/>
      <c r="H1353" s="312"/>
      <c r="I1353" s="312"/>
      <c r="J1353" s="312"/>
      <c r="K1353" s="312"/>
      <c r="L1353" s="312"/>
      <c r="M1353" s="312"/>
      <c r="N1353" s="312"/>
      <c r="O1353" s="312"/>
    </row>
    <row r="1354" spans="1:15" x14ac:dyDescent="0.35">
      <c r="A1354" s="45"/>
      <c r="B1354" s="312"/>
      <c r="C1354" s="312"/>
      <c r="D1354" s="315" t="str">
        <f>IFERROR(VLOOKUP(C1354,'SEAFO Codes'!M1350:N1800,2,FALSE), " ")</f>
        <v xml:space="preserve"> </v>
      </c>
      <c r="E1354" s="312"/>
      <c r="F1354" s="312"/>
      <c r="G1354" s="312"/>
      <c r="H1354" s="312"/>
      <c r="I1354" s="312"/>
      <c r="J1354" s="312"/>
      <c r="K1354" s="312"/>
      <c r="L1354" s="312"/>
      <c r="M1354" s="312"/>
      <c r="N1354" s="312"/>
      <c r="O1354" s="312"/>
    </row>
    <row r="1355" spans="1:15" x14ac:dyDescent="0.35">
      <c r="A1355" s="45"/>
      <c r="B1355" s="312"/>
      <c r="C1355" s="312"/>
      <c r="D1355" s="315" t="str">
        <f>IFERROR(VLOOKUP(C1355,'SEAFO Codes'!M1351:N1801,2,FALSE), " ")</f>
        <v xml:space="preserve"> </v>
      </c>
      <c r="E1355" s="312"/>
      <c r="F1355" s="312"/>
      <c r="G1355" s="312"/>
      <c r="H1355" s="312"/>
      <c r="I1355" s="312"/>
      <c r="J1355" s="312"/>
      <c r="K1355" s="312"/>
      <c r="L1355" s="312"/>
      <c r="M1355" s="312"/>
      <c r="N1355" s="312"/>
      <c r="O1355" s="312"/>
    </row>
    <row r="1356" spans="1:15" x14ac:dyDescent="0.35">
      <c r="A1356" s="45"/>
      <c r="B1356" s="312"/>
      <c r="C1356" s="312"/>
      <c r="D1356" s="315" t="str">
        <f>IFERROR(VLOOKUP(C1356,'SEAFO Codes'!M1352:N1802,2,FALSE), " ")</f>
        <v xml:space="preserve"> </v>
      </c>
      <c r="E1356" s="312"/>
      <c r="F1356" s="312"/>
      <c r="G1356" s="312"/>
      <c r="H1356" s="312"/>
      <c r="I1356" s="312"/>
      <c r="J1356" s="312"/>
      <c r="K1356" s="312"/>
      <c r="L1356" s="312"/>
      <c r="M1356" s="312"/>
      <c r="N1356" s="312"/>
      <c r="O1356" s="312"/>
    </row>
    <row r="1357" spans="1:15" x14ac:dyDescent="0.35">
      <c r="A1357" s="45"/>
      <c r="B1357" s="312"/>
      <c r="C1357" s="312"/>
      <c r="D1357" s="315" t="str">
        <f>IFERROR(VLOOKUP(C1357,'SEAFO Codes'!M1353:N1803,2,FALSE), " ")</f>
        <v xml:space="preserve"> </v>
      </c>
      <c r="E1357" s="312"/>
      <c r="F1357" s="312"/>
      <c r="G1357" s="312"/>
      <c r="H1357" s="312"/>
      <c r="I1357" s="312"/>
      <c r="J1357" s="312"/>
      <c r="K1357" s="312"/>
      <c r="L1357" s="312"/>
      <c r="M1357" s="312"/>
      <c r="N1357" s="312"/>
      <c r="O1357" s="312"/>
    </row>
    <row r="1358" spans="1:15" x14ac:dyDescent="0.35">
      <c r="A1358" s="45"/>
      <c r="B1358" s="312"/>
      <c r="C1358" s="312"/>
      <c r="D1358" s="315" t="str">
        <f>IFERROR(VLOOKUP(C1358,'SEAFO Codes'!M1354:N1804,2,FALSE), " ")</f>
        <v xml:space="preserve"> </v>
      </c>
      <c r="E1358" s="312"/>
      <c r="F1358" s="312"/>
      <c r="G1358" s="312"/>
      <c r="H1358" s="312"/>
      <c r="I1358" s="312"/>
      <c r="J1358" s="312"/>
      <c r="K1358" s="312"/>
      <c r="L1358" s="312"/>
      <c r="M1358" s="312"/>
      <c r="N1358" s="312"/>
      <c r="O1358" s="312"/>
    </row>
    <row r="1359" spans="1:15" x14ac:dyDescent="0.35">
      <c r="A1359" s="45"/>
      <c r="B1359" s="312"/>
      <c r="C1359" s="312"/>
      <c r="D1359" s="315" t="str">
        <f>IFERROR(VLOOKUP(C1359,'SEAFO Codes'!M1355:N1805,2,FALSE), " ")</f>
        <v xml:space="preserve"> </v>
      </c>
      <c r="E1359" s="312"/>
      <c r="F1359" s="312"/>
      <c r="G1359" s="312"/>
      <c r="H1359" s="312"/>
      <c r="I1359" s="312"/>
      <c r="J1359" s="312"/>
      <c r="K1359" s="312"/>
      <c r="L1359" s="312"/>
      <c r="M1359" s="312"/>
      <c r="N1359" s="312"/>
      <c r="O1359" s="312"/>
    </row>
    <row r="1360" spans="1:15" x14ac:dyDescent="0.35">
      <c r="A1360" s="45"/>
      <c r="B1360" s="312"/>
      <c r="C1360" s="312"/>
      <c r="D1360" s="315" t="str">
        <f>IFERROR(VLOOKUP(C1360,'SEAFO Codes'!M1356:N1806,2,FALSE), " ")</f>
        <v xml:space="preserve"> </v>
      </c>
      <c r="E1360" s="312"/>
      <c r="F1360" s="312"/>
      <c r="G1360" s="312"/>
      <c r="H1360" s="312"/>
      <c r="I1360" s="312"/>
      <c r="J1360" s="312"/>
      <c r="K1360" s="312"/>
      <c r="L1360" s="312"/>
      <c r="M1360" s="312"/>
      <c r="N1360" s="312"/>
      <c r="O1360" s="312"/>
    </row>
    <row r="1361" spans="1:59" x14ac:dyDescent="0.35">
      <c r="A1361" s="45"/>
      <c r="B1361" s="312"/>
      <c r="C1361" s="312"/>
      <c r="D1361" s="315" t="str">
        <f>IFERROR(VLOOKUP(C1361,'SEAFO Codes'!M1357:N1807,2,FALSE), " ")</f>
        <v xml:space="preserve"> </v>
      </c>
      <c r="E1361" s="312"/>
      <c r="F1361" s="312"/>
      <c r="G1361" s="312"/>
      <c r="H1361" s="312"/>
      <c r="I1361" s="312"/>
      <c r="J1361" s="312"/>
      <c r="K1361" s="312"/>
      <c r="L1361" s="312"/>
      <c r="M1361" s="312"/>
      <c r="N1361" s="312"/>
      <c r="O1361" s="312"/>
    </row>
    <row r="1362" spans="1:59" x14ac:dyDescent="0.35">
      <c r="A1362" s="45"/>
      <c r="B1362" s="312"/>
      <c r="C1362" s="312"/>
      <c r="D1362" s="315" t="str">
        <f>IFERROR(VLOOKUP(C1362,'SEAFO Codes'!M1358:N1808,2,FALSE), " ")</f>
        <v xml:space="preserve"> </v>
      </c>
      <c r="E1362" s="312"/>
      <c r="F1362" s="312"/>
      <c r="G1362" s="312"/>
      <c r="H1362" s="312"/>
      <c r="I1362" s="312"/>
      <c r="J1362" s="312"/>
      <c r="K1362" s="312"/>
      <c r="L1362" s="312"/>
      <c r="M1362" s="312"/>
      <c r="N1362" s="312"/>
      <c r="O1362" s="312"/>
    </row>
    <row r="1363" spans="1:59" x14ac:dyDescent="0.35">
      <c r="A1363" s="45"/>
      <c r="B1363" s="312"/>
      <c r="C1363" s="312"/>
      <c r="D1363" s="315" t="str">
        <f>IFERROR(VLOOKUP(C1363,'SEAFO Codes'!M1359:N1809,2,FALSE), " ")</f>
        <v xml:space="preserve"> </v>
      </c>
      <c r="E1363" s="312"/>
      <c r="F1363" s="312"/>
      <c r="G1363" s="312"/>
      <c r="H1363" s="312"/>
      <c r="I1363" s="312"/>
      <c r="J1363" s="312"/>
      <c r="K1363" s="312"/>
      <c r="L1363" s="312"/>
      <c r="M1363" s="312"/>
      <c r="N1363" s="312"/>
      <c r="O1363" s="312"/>
    </row>
    <row r="1364" spans="1:59" x14ac:dyDescent="0.35">
      <c r="A1364" s="45"/>
      <c r="B1364" s="312"/>
      <c r="C1364" s="312"/>
      <c r="D1364" s="315" t="str">
        <f>IFERROR(VLOOKUP(C1364,'SEAFO Codes'!M1360:N1810,2,FALSE), " ")</f>
        <v xml:space="preserve"> </v>
      </c>
      <c r="E1364" s="312"/>
      <c r="F1364" s="312"/>
      <c r="G1364" s="312"/>
      <c r="H1364" s="312"/>
      <c r="I1364" s="312"/>
      <c r="J1364" s="312"/>
      <c r="K1364" s="312"/>
      <c r="L1364" s="312"/>
      <c r="M1364" s="312"/>
      <c r="N1364" s="312"/>
      <c r="O1364" s="312"/>
    </row>
    <row r="1365" spans="1:59" x14ac:dyDescent="0.35">
      <c r="A1365" s="45"/>
      <c r="B1365" s="312"/>
      <c r="C1365" s="312"/>
      <c r="D1365" s="315" t="str">
        <f>IFERROR(VLOOKUP(C1365,'SEAFO Codes'!M1361:N1811,2,FALSE), " ")</f>
        <v xml:space="preserve"> </v>
      </c>
      <c r="E1365" s="312"/>
      <c r="F1365" s="312"/>
      <c r="G1365" s="312"/>
      <c r="H1365" s="312"/>
      <c r="I1365" s="312"/>
      <c r="J1365" s="312"/>
      <c r="K1365" s="312"/>
      <c r="L1365" s="312"/>
      <c r="M1365" s="312"/>
      <c r="N1365" s="312"/>
      <c r="O1365" s="312"/>
    </row>
    <row r="1366" spans="1:59" x14ac:dyDescent="0.35">
      <c r="A1366" s="45"/>
      <c r="B1366" s="312"/>
      <c r="C1366" s="312"/>
      <c r="D1366" s="315" t="str">
        <f>IFERROR(VLOOKUP(C1366,'SEAFO Codes'!M1362:N1812,2,FALSE), " ")</f>
        <v xml:space="preserve"> </v>
      </c>
      <c r="E1366" s="312"/>
      <c r="F1366" s="312"/>
      <c r="G1366" s="312"/>
      <c r="H1366" s="312"/>
      <c r="I1366" s="312"/>
      <c r="J1366" s="312"/>
      <c r="K1366" s="312"/>
      <c r="L1366" s="312"/>
      <c r="M1366" s="312"/>
      <c r="N1366" s="312"/>
      <c r="O1366" s="312"/>
    </row>
    <row r="1367" spans="1:59" x14ac:dyDescent="0.35">
      <c r="A1367" s="45"/>
      <c r="B1367" s="312"/>
      <c r="C1367" s="312"/>
      <c r="D1367" s="315" t="str">
        <f>IFERROR(VLOOKUP(C1367,'SEAFO Codes'!M1363:N1813,2,FALSE), " ")</f>
        <v xml:space="preserve"> </v>
      </c>
      <c r="E1367" s="312"/>
      <c r="F1367" s="312"/>
      <c r="G1367" s="312"/>
      <c r="H1367" s="312"/>
      <c r="I1367" s="312"/>
      <c r="J1367" s="312"/>
      <c r="K1367" s="312"/>
      <c r="L1367" s="312"/>
      <c r="M1367" s="312"/>
      <c r="N1367" s="312"/>
      <c r="O1367" s="312"/>
    </row>
    <row r="1368" spans="1:59" x14ac:dyDescent="0.35">
      <c r="A1368" s="45"/>
      <c r="B1368" s="312"/>
      <c r="C1368" s="312"/>
      <c r="D1368" s="315" t="str">
        <f>IFERROR(VLOOKUP(C1368,'SEAFO Codes'!M1364:N1814,2,FALSE), " ")</f>
        <v xml:space="preserve"> </v>
      </c>
      <c r="E1368" s="312"/>
      <c r="F1368" s="312"/>
      <c r="G1368" s="312"/>
      <c r="H1368" s="312"/>
      <c r="I1368" s="312"/>
      <c r="J1368" s="312"/>
      <c r="K1368" s="312"/>
      <c r="L1368" s="312"/>
      <c r="M1368" s="312"/>
      <c r="N1368" s="312"/>
      <c r="O1368" s="312"/>
    </row>
    <row r="1369" spans="1:59" x14ac:dyDescent="0.35">
      <c r="A1369" s="45"/>
      <c r="B1369" s="312"/>
      <c r="C1369" s="312"/>
      <c r="D1369" s="315" t="str">
        <f>IFERROR(VLOOKUP(C1369,'SEAFO Codes'!M1365:N1815,2,FALSE), " ")</f>
        <v xml:space="preserve"> </v>
      </c>
      <c r="E1369" s="312"/>
      <c r="F1369" s="312"/>
      <c r="G1369" s="312"/>
      <c r="H1369" s="312"/>
      <c r="I1369" s="312"/>
      <c r="J1369" s="312"/>
      <c r="K1369" s="312"/>
      <c r="L1369" s="312"/>
      <c r="M1369" s="312"/>
      <c r="N1369" s="312"/>
      <c r="O1369" s="312"/>
    </row>
    <row r="1370" spans="1:59" x14ac:dyDescent="0.35">
      <c r="A1370" s="45"/>
      <c r="B1370" s="312"/>
      <c r="C1370" s="312"/>
      <c r="D1370" s="315" t="str">
        <f>IFERROR(VLOOKUP(C1370,'SEAFO Codes'!M1366:N1816,2,FALSE), " ")</f>
        <v xml:space="preserve"> </v>
      </c>
      <c r="E1370" s="312"/>
      <c r="F1370" s="312"/>
      <c r="G1370" s="312"/>
      <c r="H1370" s="312"/>
      <c r="I1370" s="312"/>
      <c r="J1370" s="312"/>
      <c r="K1370" s="312"/>
      <c r="L1370" s="312"/>
      <c r="M1370" s="312"/>
      <c r="N1370" s="312"/>
      <c r="O1370" s="312"/>
    </row>
    <row r="1371" spans="1:59" x14ac:dyDescent="0.35">
      <c r="A1371" s="45"/>
      <c r="B1371" s="312"/>
      <c r="C1371" s="312"/>
      <c r="D1371" s="315" t="str">
        <f>IFERROR(VLOOKUP(C1371,'SEAFO Codes'!M1367:N1817,2,FALSE), " ")</f>
        <v xml:space="preserve"> </v>
      </c>
      <c r="E1371" s="312"/>
      <c r="F1371" s="312"/>
      <c r="G1371" s="312"/>
      <c r="H1371" s="312"/>
      <c r="I1371" s="312"/>
      <c r="J1371" s="312"/>
      <c r="K1371" s="312"/>
      <c r="L1371" s="312"/>
      <c r="M1371" s="312"/>
      <c r="N1371" s="312"/>
      <c r="O1371" s="312"/>
    </row>
    <row r="1372" spans="1:59" x14ac:dyDescent="0.35">
      <c r="A1372" s="45"/>
      <c r="B1372" s="312"/>
      <c r="C1372" s="312"/>
      <c r="D1372" s="315" t="str">
        <f>IFERROR(VLOOKUP(C1372,'SEAFO Codes'!M1368:N1818,2,FALSE), " ")</f>
        <v xml:space="preserve"> </v>
      </c>
      <c r="E1372" s="312"/>
      <c r="F1372" s="312"/>
      <c r="G1372" s="312"/>
      <c r="H1372" s="312"/>
      <c r="I1372" s="312"/>
      <c r="J1372" s="312"/>
      <c r="K1372" s="312"/>
      <c r="L1372" s="312"/>
      <c r="M1372" s="312"/>
      <c r="N1372" s="312"/>
      <c r="O1372" s="312"/>
    </row>
    <row r="1373" spans="1:59" s="338" customFormat="1" ht="13.15" thickBot="1" x14ac:dyDescent="0.4">
      <c r="A1373" s="45"/>
      <c r="B1373" s="336"/>
      <c r="C1373" s="312"/>
      <c r="D1373" s="337" t="str">
        <f>IFERROR(VLOOKUP(C1373,'SEAFO Codes'!M1369:N1819,2,FALSE), " ")</f>
        <v xml:space="preserve"> </v>
      </c>
      <c r="E1373" s="336"/>
      <c r="F1373" s="336"/>
      <c r="G1373" s="336"/>
      <c r="H1373" s="336"/>
      <c r="I1373" s="336"/>
      <c r="J1373" s="336"/>
      <c r="K1373" s="336"/>
      <c r="L1373" s="336"/>
      <c r="M1373" s="336"/>
      <c r="N1373" s="336"/>
      <c r="O1373" s="336"/>
      <c r="P1373" s="45"/>
      <c r="Q1373" s="45"/>
      <c r="R1373" s="45"/>
      <c r="S1373" s="45"/>
      <c r="T1373" s="45"/>
      <c r="U1373" s="45"/>
      <c r="V1373" s="45"/>
      <c r="W1373" s="45"/>
      <c r="X1373" s="45"/>
      <c r="Y1373" s="45"/>
      <c r="Z1373" s="45"/>
      <c r="AA1373" s="45"/>
      <c r="AB1373" s="45"/>
      <c r="AC1373" s="45"/>
      <c r="AD1373" s="45"/>
      <c r="AE1373" s="45"/>
      <c r="AF1373" s="45"/>
      <c r="AG1373" s="45"/>
      <c r="AH1373" s="45"/>
      <c r="AI1373" s="45"/>
      <c r="AJ1373" s="45"/>
      <c r="AK1373" s="45"/>
      <c r="AL1373" s="45"/>
      <c r="AM1373" s="45"/>
      <c r="AN1373" s="45"/>
      <c r="AO1373" s="45"/>
      <c r="AP1373" s="45"/>
      <c r="AQ1373" s="45"/>
      <c r="AR1373" s="45"/>
      <c r="AS1373" s="45"/>
      <c r="AT1373" s="45"/>
      <c r="AU1373" s="45"/>
      <c r="AV1373" s="45"/>
      <c r="AW1373" s="45"/>
      <c r="AX1373" s="45"/>
      <c r="AY1373" s="45"/>
      <c r="AZ1373" s="45"/>
      <c r="BA1373" s="45"/>
      <c r="BB1373" s="45"/>
      <c r="BC1373" s="45"/>
      <c r="BD1373" s="45"/>
      <c r="BE1373" s="45"/>
      <c r="BF1373" s="45"/>
      <c r="BG1373" s="45"/>
    </row>
    <row r="10001" spans="2:2" s="45" customFormat="1" ht="13.9" x14ac:dyDescent="0.4">
      <c r="B10001" s="66" t="s">
        <v>26</v>
      </c>
    </row>
  </sheetData>
  <sheetProtection algorithmName="SHA-512" hashValue="UP82DvjLZqig7TrcQ2AS0Doazk2L8TloyAerBpJz4ZP++vjMhDZgUS0M7v5TXVkuGESFPV0w2kThUJ6MtPPnxg==" saltValue="iW1jKW083lmDM4j4q0bj0g==" spinCount="100000" sheet="1" insertRows="0" sort="0"/>
  <mergeCells count="10">
    <mergeCell ref="B4:K4"/>
    <mergeCell ref="M7:N7"/>
    <mergeCell ref="O7:O8"/>
    <mergeCell ref="B7:B8"/>
    <mergeCell ref="C7:C8"/>
    <mergeCell ref="E7:G7"/>
    <mergeCell ref="H7:I7"/>
    <mergeCell ref="J7:K7"/>
    <mergeCell ref="L7:L8"/>
    <mergeCell ref="D7:D8"/>
  </mergeCells>
  <conditionalFormatting sqref="B9:D10001">
    <cfRule type="expression" dxfId="8" priority="1">
      <formula>COUNTIFS($B:$B,$B9,$C:$C,$C9)&gt;1</formula>
    </cfRule>
  </conditionalFormatting>
  <dataValidations count="18">
    <dataValidation allowBlank="1" showErrorMessage="1" sqref="B10001" xr:uid="{08C59648-8EA2-41EC-BDCC-C06F1B50F1D7}"/>
    <dataValidation type="list" allowBlank="1" showInputMessage="1" showErrorMessage="1" error="Code must be a CCAMLR code" prompt="Select species code" sqref="C1374:D10000" xr:uid="{F7F8473D-0959-485A-A827-FF6124A15E86}">
      <formula1>Catch_Codes</formula1>
    </dataValidation>
    <dataValidation type="whole" allowBlank="1" showInputMessage="1" showErrorMessage="1" error="Must be between 0 and 10000" sqref="I1374:L10000 F1374:G10000" xr:uid="{3EE58F69-A1AA-45B0-AD8E-7D360F2E3814}">
      <formula1>0</formula1>
      <formula2>10000</formula2>
    </dataValidation>
    <dataValidation type="whole" allowBlank="1" showInputMessage="1" showErrorMessage="1" error="Must be between 0 and 100" sqref="M1374:N10000" xr:uid="{6F9B8061-7A8A-4941-810A-EA7C18EA14AF}">
      <formula1>0</formula1>
      <formula2>100</formula2>
    </dataValidation>
    <dataValidation allowBlank="1" showInputMessage="1" error="Haul number must exist in Set and Haul details" sqref="O1374:O10000" xr:uid="{28F0A2AE-7B12-4321-93BF-BDF94A200A75}"/>
    <dataValidation type="decimal" showInputMessage="1" showErrorMessage="1" error="Weight must be between 0 and 70000" sqref="H1374:H10000 E1374:E10000" xr:uid="{A84F90D5-CA71-4FD8-9DDC-8D5D3B2CA337}">
      <formula1>0</formula1>
      <formula2>70000</formula2>
    </dataValidation>
    <dataValidation allowBlank="1" showInputMessage="1" showErrorMessage="1" error="Code must be a CCAMLR code" prompt="No Entry_x000a_" sqref="D9:D1373" xr:uid="{E7A96A8B-8A36-4001-93F6-74A93ECE709F}"/>
    <dataValidation type="decimal" showInputMessage="1" showErrorMessage="1" error="Weight must be between 0 and 70000" prompt="Retained Green Weight (kg)" sqref="E9:E1373" xr:uid="{47E854BE-1BF7-4987-A624-9B30CB8D8E69}">
      <formula1>0</formula1>
      <formula2>70000</formula2>
    </dataValidation>
    <dataValidation type="whole" allowBlank="1" showInputMessage="1" showErrorMessage="1" error="Must be between 0 and 10000" prompt="Retained Nr WITHOUT Tags" sqref="F9:F1373" xr:uid="{9EBF08EF-D9EF-4830-82DD-CAA17D2822FA}">
      <formula1>0</formula1>
      <formula2>10000</formula2>
    </dataValidation>
    <dataValidation type="whole" allowBlank="1" showInputMessage="1" showErrorMessage="1" error="Must be between 0 and 10000" prompt="Retained Nr WITH tags" sqref="G9:G1373" xr:uid="{62B2CBE4-4C1D-44CE-8E68-7B1CE720DF1D}">
      <formula1>0</formula1>
      <formula2>10000</formula2>
    </dataValidation>
    <dataValidation type="decimal" showInputMessage="1" showErrorMessage="1" error="Weight must be between 0 and 70000" prompt="Discarded Green Weight (kg)" sqref="H9:H1373" xr:uid="{C0F3711B-0297-41E0-AFA1-3DDAD7E2FC07}">
      <formula1>0</formula1>
      <formula2>70000</formula2>
    </dataValidation>
    <dataValidation type="whole" allowBlank="1" showInputMessage="1" showErrorMessage="1" error="Must be between 0 and 10000" prompt="Discarded Number" sqref="I9:I1373" xr:uid="{A6AE768E-0D16-4AA5-AB9C-7A22CF13AEBF}">
      <formula1>0</formula1>
      <formula2>10000</formula2>
    </dataValidation>
    <dataValidation type="whole" allowBlank="1" showInputMessage="1" showErrorMessage="1" error="Must be between 0 and 10000" prompt="Released Alive Nr with Tags" sqref="J9:J1373" xr:uid="{2BC48D54-8482-4F05-8D7E-A354A51AACC0}">
      <formula1>0</formula1>
      <formula2>10000</formula2>
    </dataValidation>
    <dataValidation type="whole" allowBlank="1" showInputMessage="1" showErrorMessage="1" error="Must be between 0 and 10000" prompt="Released Alive Number without Tags" sqref="K9:K1373" xr:uid="{CAEC0433-216B-4FEA-93BC-A07E87485CEE}">
      <formula1>0</formula1>
      <formula2>10000</formula2>
    </dataValidation>
    <dataValidation type="whole" allowBlank="1" showInputMessage="1" showErrorMessage="1" error="Must be between 0 and 10000" prompt="Number lost at surface" sqref="L9:L1373" xr:uid="{89B42123-9388-47EF-86AE-1C3F7B88641B}">
      <formula1>0</formula1>
      <formula2>10000</formula2>
    </dataValidation>
    <dataValidation type="whole" allowBlank="1" showInputMessage="1" showErrorMessage="1" error="Must be between 0 and 100" prompt="IC Number Alive" sqref="M9:M1373" xr:uid="{A7A4E602-A3CB-4FCD-A858-3AFCD1CF250C}">
      <formula1>0</formula1>
      <formula2>100</formula2>
    </dataValidation>
    <dataValidation type="whole" allowBlank="1" showInputMessage="1" showErrorMessage="1" error="Must be between 0 and 100" prompt="IC Nr Dead/Injured" sqref="N9:N1373" xr:uid="{54E53901-947F-4D9F-8378-125522E92C2B}">
      <formula1>0</formula1>
      <formula2>100</formula2>
    </dataValidation>
    <dataValidation allowBlank="1" showInputMessage="1" error="Haul number must exist in Set and Haul details" prompt="Comment_x000a_" sqref="O9:O1373" xr:uid="{5EE1501A-D2FC-42A5-9AB5-6776A85BDD0E}"/>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81BABC9C-09A5-49AE-BB5D-36A8D358A25F}">
          <x14:formula1>
            <xm:f>'SEAFO Codes'!M5:M455</xm:f>
          </x14:formula1>
          <xm:sqref>B4:K4</xm:sqref>
        </x14:dataValidation>
        <x14:dataValidation type="whole" allowBlank="1" showErrorMessage="1" error="Haul number must exist in Set and Haul details" xr:uid="{BDF2EF56-7A99-4A8B-8E72-CD0C7C18ACD9}">
          <x14:formula1>
            <xm:f>1</xm:f>
          </x14:formula1>
          <x14:formula2>
            <xm:f>MAX('2 Set and Haul Details'!$B$9:$B502)</xm:f>
          </x14:formula2>
          <xm:sqref>B9:B9999</xm:sqref>
        </x14:dataValidation>
        <x14:dataValidation type="whole" allowBlank="1" showErrorMessage="1" error="Haul number must exist in Set and Haul details" xr:uid="{F7CF44DA-5EAB-4350-A48B-4F7EB5E46CD2}">
          <x14:formula1>
            <xm:f>1</xm:f>
          </x14:formula1>
          <x14:formula2>
            <xm:f>MAX('2 Set and Haul Details'!$B$9:$B2497)</xm:f>
          </x14:formula2>
          <xm:sqref>B10000</xm:sqref>
        </x14:dataValidation>
        <x14:dataValidation type="list" allowBlank="1" showInputMessage="1" showErrorMessage="1" xr:uid="{88733C6C-17FB-4936-87B2-564F923EDA5B}">
          <x14:formula1>
            <xm:f>'SEAFO Codes'!$M$5:$M$455</xm:f>
          </x14:formula1>
          <xm:sqref>C9:C1373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828B5-EBD6-40CC-8DC2-6160B1B44651}">
  <sheetPr codeName="Sheet7"/>
  <dimension ref="A1:AU1001"/>
  <sheetViews>
    <sheetView showRowColHeaders="0" zoomScale="85" zoomScaleNormal="85" workbookViewId="0">
      <pane ySplit="8" topLeftCell="A9" activePane="bottomLeft" state="frozen"/>
      <selection activeCell="E29" sqref="E29"/>
      <selection pane="bottomLeft" activeCell="E29" sqref="E29"/>
    </sheetView>
  </sheetViews>
  <sheetFormatPr defaultColWidth="8.73046875" defaultRowHeight="12.75" x14ac:dyDescent="0.35"/>
  <cols>
    <col min="1" max="1" width="5.73046875" style="40" customWidth="1"/>
    <col min="2" max="2" width="9.265625" style="322" customWidth="1"/>
    <col min="3" max="3" width="10.265625" style="322" customWidth="1"/>
    <col min="4" max="5" width="13.73046875" style="322" customWidth="1"/>
    <col min="6" max="6" width="11" style="322" bestFit="1" customWidth="1"/>
    <col min="7" max="7" width="15.53125" style="322" bestFit="1" customWidth="1"/>
    <col min="8" max="8" width="16.9296875" style="322" bestFit="1" customWidth="1"/>
    <col min="9" max="9" width="16.46484375" style="319" customWidth="1"/>
    <col min="10" max="10" width="38.265625" style="319" customWidth="1"/>
    <col min="11" max="11" width="26.59765625" style="41" customWidth="1"/>
    <col min="12" max="16384" width="8.73046875" style="41"/>
  </cols>
  <sheetData>
    <row r="1" spans="1:47" s="43" customFormat="1" ht="17.25" customHeight="1" x14ac:dyDescent="0.45">
      <c r="A1" s="40"/>
      <c r="B1" s="323" t="s">
        <v>2195</v>
      </c>
      <c r="C1" s="320"/>
      <c r="D1" s="320"/>
      <c r="E1" s="320"/>
      <c r="F1" s="320"/>
      <c r="G1" s="320"/>
      <c r="H1" s="320"/>
      <c r="I1" s="317"/>
      <c r="J1" s="317"/>
    </row>
    <row r="2" spans="1:47" s="43" customFormat="1" ht="17.25" customHeight="1" x14ac:dyDescent="0.45">
      <c r="A2" s="40"/>
      <c r="B2" s="323"/>
      <c r="C2" s="320"/>
      <c r="D2" s="320"/>
      <c r="E2" s="320"/>
      <c r="F2" s="320"/>
      <c r="G2" s="320"/>
      <c r="H2" s="320"/>
      <c r="I2" s="317"/>
      <c r="J2" s="317"/>
    </row>
    <row r="3" spans="1:47" s="43" customFormat="1" ht="17.25" customHeight="1" x14ac:dyDescent="0.45">
      <c r="A3" s="40"/>
      <c r="B3" s="323"/>
      <c r="C3" s="320"/>
      <c r="D3" s="320"/>
      <c r="E3" s="320"/>
      <c r="F3" s="320"/>
      <c r="G3" s="321"/>
      <c r="H3" s="321"/>
      <c r="I3" s="317"/>
      <c r="J3" s="317"/>
    </row>
    <row r="4" spans="1:47" s="43" customFormat="1" ht="17.25" customHeight="1" x14ac:dyDescent="0.45">
      <c r="A4" s="40"/>
      <c r="B4" s="425" t="s">
        <v>809</v>
      </c>
      <c r="C4" s="426"/>
      <c r="D4" s="426"/>
      <c r="E4" s="427"/>
      <c r="F4" s="426"/>
      <c r="G4" s="426"/>
      <c r="H4" s="427"/>
      <c r="I4" s="428"/>
      <c r="J4" s="317"/>
    </row>
    <row r="5" spans="1:47" s="43" customFormat="1" ht="17.25" customHeight="1" x14ac:dyDescent="0.45">
      <c r="A5" s="40"/>
      <c r="B5" s="323"/>
      <c r="C5" s="320"/>
      <c r="D5" s="320"/>
      <c r="E5" s="320"/>
      <c r="F5" s="320"/>
      <c r="G5" s="321"/>
      <c r="H5" s="321"/>
      <c r="I5" s="317"/>
      <c r="J5" s="317"/>
    </row>
    <row r="6" spans="1:47" s="43" customFormat="1" ht="14.75" customHeight="1" x14ac:dyDescent="0.45">
      <c r="A6" s="40"/>
      <c r="B6" s="422" t="s">
        <v>2030</v>
      </c>
      <c r="C6" s="423"/>
      <c r="D6" s="423"/>
      <c r="E6" s="424"/>
      <c r="F6" s="423"/>
      <c r="G6" s="423"/>
      <c r="H6" s="424"/>
      <c r="I6" s="423"/>
      <c r="J6" s="44"/>
    </row>
    <row r="7" spans="1:47" s="43" customFormat="1" ht="14.75" customHeight="1" x14ac:dyDescent="0.45">
      <c r="A7" s="40"/>
      <c r="B7" s="320"/>
      <c r="C7" s="321"/>
      <c r="D7" s="321"/>
      <c r="E7" s="321"/>
      <c r="F7" s="321"/>
      <c r="G7" s="321"/>
      <c r="H7" s="321"/>
      <c r="I7" s="318"/>
      <c r="J7" s="317"/>
    </row>
    <row r="8" spans="1:47" s="40" customFormat="1" ht="30.85" customHeight="1" x14ac:dyDescent="0.35">
      <c r="B8" s="38" t="s">
        <v>3</v>
      </c>
      <c r="C8" s="38" t="s">
        <v>24</v>
      </c>
      <c r="D8" s="38" t="s">
        <v>2500</v>
      </c>
      <c r="E8" s="340" t="s">
        <v>2501</v>
      </c>
      <c r="F8" s="38" t="s">
        <v>36</v>
      </c>
      <c r="G8" s="38" t="s">
        <v>27</v>
      </c>
      <c r="H8" s="38" t="s">
        <v>1398</v>
      </c>
      <c r="I8" s="340" t="s">
        <v>2503</v>
      </c>
      <c r="J8" s="38" t="s">
        <v>35</v>
      </c>
    </row>
    <row r="9" spans="1:47" ht="14.75" customHeight="1" x14ac:dyDescent="0.35">
      <c r="B9" s="324"/>
      <c r="C9" s="324"/>
      <c r="D9" s="324"/>
      <c r="E9" s="324" t="str">
        <f>IFERROR(VLOOKUP(D9,'SEAFO Codes'!$B$119:$C$127,2,FALSE), " ")</f>
        <v xml:space="preserve"> </v>
      </c>
      <c r="F9" s="325"/>
      <c r="G9" s="324"/>
      <c r="H9" s="324"/>
      <c r="I9" s="339"/>
      <c r="J9" s="325"/>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row>
    <row r="10" spans="1:47" ht="14.75" customHeight="1" x14ac:dyDescent="0.35">
      <c r="B10" s="324"/>
      <c r="C10" s="324"/>
      <c r="D10" s="324"/>
      <c r="E10" s="324" t="str">
        <f>IFERROR(VLOOKUP(D10,'SEAFO Codes'!$B$119:$C$127,2,FALSE), " ")</f>
        <v xml:space="preserve"> </v>
      </c>
      <c r="F10" s="325"/>
      <c r="G10" s="324"/>
      <c r="H10" s="324"/>
      <c r="I10" s="339"/>
      <c r="J10" s="325"/>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row>
    <row r="11" spans="1:47" ht="14.75" customHeight="1" x14ac:dyDescent="0.35">
      <c r="B11" s="324"/>
      <c r="C11" s="324"/>
      <c r="D11" s="324"/>
      <c r="E11" s="324" t="str">
        <f>IFERROR(VLOOKUP(D11,'SEAFO Codes'!$B$119:$C$127,2,FALSE), " ")</f>
        <v xml:space="preserve"> </v>
      </c>
      <c r="F11" s="325"/>
      <c r="G11" s="324"/>
      <c r="H11" s="324"/>
      <c r="I11" s="339"/>
      <c r="J11" s="325"/>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row>
    <row r="12" spans="1:47" x14ac:dyDescent="0.35">
      <c r="B12" s="324"/>
      <c r="C12" s="324"/>
      <c r="D12" s="324"/>
      <c r="E12" s="324" t="str">
        <f>IFERROR(VLOOKUP(D12,'SEAFO Codes'!$B$119:$C$127,2,FALSE), " ")</f>
        <v xml:space="preserve"> </v>
      </c>
      <c r="F12" s="325"/>
      <c r="G12" s="324"/>
      <c r="H12" s="324"/>
      <c r="I12" s="339"/>
      <c r="J12" s="325"/>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row>
    <row r="13" spans="1:47" x14ac:dyDescent="0.35">
      <c r="B13" s="324"/>
      <c r="C13" s="324"/>
      <c r="D13" s="324"/>
      <c r="E13" s="324" t="str">
        <f>IFERROR(VLOOKUP(D13,'SEAFO Codes'!$B$119:$C$127,2,FALSE), " ")</f>
        <v xml:space="preserve"> </v>
      </c>
      <c r="F13" s="325"/>
      <c r="G13" s="324"/>
      <c r="H13" s="324"/>
      <c r="I13" s="339"/>
      <c r="J13" s="325"/>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row>
    <row r="14" spans="1:47" x14ac:dyDescent="0.35">
      <c r="B14" s="324"/>
      <c r="C14" s="324"/>
      <c r="D14" s="324"/>
      <c r="E14" s="324" t="str">
        <f>IFERROR(VLOOKUP(D14,'SEAFO Codes'!$B$119:$C$127,2,FALSE), " ")</f>
        <v xml:space="preserve"> </v>
      </c>
      <c r="F14" s="325"/>
      <c r="G14" s="324"/>
      <c r="H14" s="324"/>
      <c r="I14" s="339"/>
      <c r="J14" s="325"/>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row>
    <row r="15" spans="1:47" x14ac:dyDescent="0.35">
      <c r="B15" s="324"/>
      <c r="C15" s="324"/>
      <c r="D15" s="324"/>
      <c r="E15" s="324" t="str">
        <f>IFERROR(VLOOKUP(D15,'SEAFO Codes'!$B$119:$C$127,2,FALSE), " ")</f>
        <v xml:space="preserve"> </v>
      </c>
      <c r="F15" s="325"/>
      <c r="G15" s="324"/>
      <c r="H15" s="324"/>
      <c r="I15" s="339"/>
      <c r="J15" s="325"/>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row>
    <row r="16" spans="1:47" x14ac:dyDescent="0.35">
      <c r="B16" s="324"/>
      <c r="C16" s="324"/>
      <c r="D16" s="324"/>
      <c r="E16" s="324" t="str">
        <f>IFERROR(VLOOKUP(D16,'SEAFO Codes'!$B$119:$C$127,2,FALSE), " ")</f>
        <v xml:space="preserve"> </v>
      </c>
      <c r="F16" s="325"/>
      <c r="G16" s="324"/>
      <c r="H16" s="324"/>
      <c r="I16" s="339"/>
      <c r="J16" s="325"/>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row>
    <row r="17" spans="2:47" x14ac:dyDescent="0.35">
      <c r="B17" s="324"/>
      <c r="C17" s="324"/>
      <c r="D17" s="324"/>
      <c r="E17" s="324" t="str">
        <f>IFERROR(VLOOKUP(D17,'SEAFO Codes'!$B$119:$C$127,2,FALSE), " ")</f>
        <v xml:space="preserve"> </v>
      </c>
      <c r="F17" s="325"/>
      <c r="G17" s="324"/>
      <c r="H17" s="324"/>
      <c r="I17" s="339"/>
      <c r="J17" s="325"/>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row>
    <row r="18" spans="2:47" x14ac:dyDescent="0.35">
      <c r="B18" s="324"/>
      <c r="C18" s="324"/>
      <c r="D18" s="324"/>
      <c r="E18" s="324" t="str">
        <f>IFERROR(VLOOKUP(D18,'SEAFO Codes'!$B$119:$C$127,2,FALSE), " ")</f>
        <v xml:space="preserve"> </v>
      </c>
      <c r="F18" s="325"/>
      <c r="G18" s="324"/>
      <c r="H18" s="324"/>
      <c r="I18" s="339"/>
      <c r="J18" s="325"/>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row>
    <row r="19" spans="2:47" x14ac:dyDescent="0.35">
      <c r="B19" s="324"/>
      <c r="C19" s="324"/>
      <c r="D19" s="324"/>
      <c r="E19" s="324" t="str">
        <f>IFERROR(VLOOKUP(D19,'SEAFO Codes'!$B$119:$C$127,2,FALSE), " ")</f>
        <v xml:space="preserve"> </v>
      </c>
      <c r="F19" s="325"/>
      <c r="G19" s="324"/>
      <c r="H19" s="324"/>
      <c r="I19" s="339"/>
      <c r="J19" s="325"/>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row>
    <row r="20" spans="2:47" x14ac:dyDescent="0.35">
      <c r="B20" s="324"/>
      <c r="C20" s="324"/>
      <c r="D20" s="324"/>
      <c r="E20" s="324" t="str">
        <f>IFERROR(VLOOKUP(D20,'SEAFO Codes'!$B$119:$C$127,2,FALSE), " ")</f>
        <v xml:space="preserve"> </v>
      </c>
      <c r="F20" s="325"/>
      <c r="G20" s="324"/>
      <c r="H20" s="324"/>
      <c r="I20" s="339"/>
      <c r="J20" s="325"/>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row>
    <row r="21" spans="2:47" x14ac:dyDescent="0.35">
      <c r="B21" s="324"/>
      <c r="C21" s="324"/>
      <c r="D21" s="324"/>
      <c r="E21" s="324" t="str">
        <f>IFERROR(VLOOKUP(D21,'SEAFO Codes'!$B$119:$C$127,2,FALSE), " ")</f>
        <v xml:space="preserve"> </v>
      </c>
      <c r="F21" s="325"/>
      <c r="G21" s="324"/>
      <c r="H21" s="324"/>
      <c r="I21" s="339"/>
      <c r="J21" s="325"/>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row>
    <row r="22" spans="2:47" x14ac:dyDescent="0.35">
      <c r="B22" s="324"/>
      <c r="C22" s="324"/>
      <c r="D22" s="324"/>
      <c r="E22" s="324" t="str">
        <f>IFERROR(VLOOKUP(D22,'SEAFO Codes'!$B$119:$C$127,2,FALSE), " ")</f>
        <v xml:space="preserve"> </v>
      </c>
      <c r="F22" s="325"/>
      <c r="G22" s="324"/>
      <c r="H22" s="324"/>
      <c r="I22" s="339"/>
      <c r="J22" s="325"/>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row>
    <row r="23" spans="2:47" x14ac:dyDescent="0.35">
      <c r="B23" s="324"/>
      <c r="C23" s="324"/>
      <c r="D23" s="324"/>
      <c r="E23" s="324" t="str">
        <f>IFERROR(VLOOKUP(D23,'SEAFO Codes'!$B$119:$C$127,2,FALSE), " ")</f>
        <v xml:space="preserve"> </v>
      </c>
      <c r="F23" s="325"/>
      <c r="G23" s="324"/>
      <c r="H23" s="324"/>
      <c r="I23" s="339"/>
      <c r="J23" s="325"/>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row>
    <row r="24" spans="2:47" x14ac:dyDescent="0.35">
      <c r="B24" s="324"/>
      <c r="C24" s="324"/>
      <c r="D24" s="324"/>
      <c r="E24" s="324" t="str">
        <f>IFERROR(VLOOKUP(D24,'SEAFO Codes'!$B$119:$C$127,2,FALSE), " ")</f>
        <v xml:space="preserve"> </v>
      </c>
      <c r="F24" s="325"/>
      <c r="G24" s="324"/>
      <c r="H24" s="324"/>
      <c r="I24" s="339"/>
      <c r="J24" s="325"/>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row>
    <row r="25" spans="2:47" x14ac:dyDescent="0.35">
      <c r="B25" s="324"/>
      <c r="C25" s="324"/>
      <c r="D25" s="324"/>
      <c r="E25" s="324" t="str">
        <f>IFERROR(VLOOKUP(D25,'SEAFO Codes'!$B$119:$C$127,2,FALSE), " ")</f>
        <v xml:space="preserve"> </v>
      </c>
      <c r="F25" s="325"/>
      <c r="G25" s="324"/>
      <c r="H25" s="324"/>
      <c r="I25" s="339"/>
      <c r="J25" s="325"/>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row>
    <row r="26" spans="2:47" x14ac:dyDescent="0.35">
      <c r="B26" s="324"/>
      <c r="C26" s="324"/>
      <c r="D26" s="324"/>
      <c r="E26" s="324" t="str">
        <f>IFERROR(VLOOKUP(D26,'SEAFO Codes'!$B$119:$C$127,2,FALSE), " ")</f>
        <v xml:space="preserve"> </v>
      </c>
      <c r="F26" s="325"/>
      <c r="G26" s="324"/>
      <c r="H26" s="324"/>
      <c r="I26" s="339"/>
      <c r="J26" s="325"/>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row>
    <row r="27" spans="2:47" x14ac:dyDescent="0.35">
      <c r="B27" s="324"/>
      <c r="C27" s="324"/>
      <c r="D27" s="324"/>
      <c r="E27" s="324" t="str">
        <f>IFERROR(VLOOKUP(D27,'SEAFO Codes'!$B$119:$C$127,2,FALSE), " ")</f>
        <v xml:space="preserve"> </v>
      </c>
      <c r="F27" s="325"/>
      <c r="G27" s="324"/>
      <c r="H27" s="324"/>
      <c r="I27" s="339"/>
      <c r="J27" s="325"/>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row>
    <row r="28" spans="2:47" x14ac:dyDescent="0.35">
      <c r="B28" s="324"/>
      <c r="C28" s="324"/>
      <c r="D28" s="324"/>
      <c r="E28" s="324" t="str">
        <f>IFERROR(VLOOKUP(D28,'SEAFO Codes'!$B$119:$C$127,2,FALSE), " ")</f>
        <v xml:space="preserve"> </v>
      </c>
      <c r="F28" s="325"/>
      <c r="G28" s="324"/>
      <c r="H28" s="324"/>
      <c r="I28" s="339"/>
      <c r="J28" s="325"/>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row>
    <row r="29" spans="2:47" x14ac:dyDescent="0.35">
      <c r="B29" s="324"/>
      <c r="C29" s="324"/>
      <c r="D29" s="324"/>
      <c r="E29" s="324" t="str">
        <f>IFERROR(VLOOKUP(D29,'SEAFO Codes'!$B$119:$C$127,2,FALSE), " ")</f>
        <v xml:space="preserve"> </v>
      </c>
      <c r="F29" s="325"/>
      <c r="G29" s="324"/>
      <c r="H29" s="324"/>
      <c r="I29" s="339"/>
      <c r="J29" s="325"/>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row>
    <row r="30" spans="2:47" x14ac:dyDescent="0.35">
      <c r="B30" s="324"/>
      <c r="C30" s="324"/>
      <c r="D30" s="324"/>
      <c r="E30" s="324" t="str">
        <f>IFERROR(VLOOKUP(D30,'SEAFO Codes'!$B$119:$C$127,2,FALSE), " ")</f>
        <v xml:space="preserve"> </v>
      </c>
      <c r="F30" s="325"/>
      <c r="G30" s="324"/>
      <c r="H30" s="324"/>
      <c r="I30" s="339"/>
      <c r="J30" s="325"/>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row>
    <row r="31" spans="2:47" x14ac:dyDescent="0.35">
      <c r="B31" s="324"/>
      <c r="C31" s="324"/>
      <c r="D31" s="324"/>
      <c r="E31" s="324" t="str">
        <f>IFERROR(VLOOKUP(D31,'SEAFO Codes'!$B$119:$C$127,2,FALSE), " ")</f>
        <v xml:space="preserve"> </v>
      </c>
      <c r="F31" s="325"/>
      <c r="G31" s="324"/>
      <c r="H31" s="324"/>
      <c r="I31" s="339"/>
      <c r="J31" s="325"/>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row>
    <row r="32" spans="2:47" x14ac:dyDescent="0.35">
      <c r="B32" s="324"/>
      <c r="C32" s="324"/>
      <c r="D32" s="324"/>
      <c r="E32" s="324" t="str">
        <f>IFERROR(VLOOKUP(D32,'SEAFO Codes'!$B$119:$C$127,2,FALSE), " ")</f>
        <v xml:space="preserve"> </v>
      </c>
      <c r="F32" s="325"/>
      <c r="G32" s="324"/>
      <c r="H32" s="324"/>
      <c r="I32" s="339"/>
      <c r="J32" s="325"/>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row>
    <row r="33" spans="2:47" x14ac:dyDescent="0.35">
      <c r="B33" s="324"/>
      <c r="C33" s="324"/>
      <c r="D33" s="324"/>
      <c r="E33" s="324" t="str">
        <f>IFERROR(VLOOKUP(D33,'SEAFO Codes'!$B$119:$C$127,2,FALSE), " ")</f>
        <v xml:space="preserve"> </v>
      </c>
      <c r="F33" s="325"/>
      <c r="G33" s="324"/>
      <c r="H33" s="324"/>
      <c r="I33" s="339"/>
      <c r="J33" s="325"/>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row>
    <row r="34" spans="2:47" x14ac:dyDescent="0.35">
      <c r="B34" s="324"/>
      <c r="C34" s="324"/>
      <c r="D34" s="324"/>
      <c r="E34" s="324" t="str">
        <f>IFERROR(VLOOKUP(D34,'SEAFO Codes'!$B$119:$C$127,2,FALSE), " ")</f>
        <v xml:space="preserve"> </v>
      </c>
      <c r="F34" s="325"/>
      <c r="G34" s="324"/>
      <c r="H34" s="324"/>
      <c r="I34" s="339"/>
      <c r="J34" s="325"/>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row>
    <row r="35" spans="2:47" x14ac:dyDescent="0.35">
      <c r="B35" s="324"/>
      <c r="C35" s="324"/>
      <c r="D35" s="324"/>
      <c r="E35" s="324" t="str">
        <f>IFERROR(VLOOKUP(D35,'SEAFO Codes'!$B$119:$C$127,2,FALSE), " ")</f>
        <v xml:space="preserve"> </v>
      </c>
      <c r="F35" s="325"/>
      <c r="G35" s="324"/>
      <c r="H35" s="324"/>
      <c r="I35" s="339"/>
      <c r="J35" s="325"/>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row>
    <row r="36" spans="2:47" x14ac:dyDescent="0.35">
      <c r="B36" s="324"/>
      <c r="C36" s="324"/>
      <c r="D36" s="324"/>
      <c r="E36" s="324" t="str">
        <f>IFERROR(VLOOKUP(D36,'SEAFO Codes'!$B$119:$C$127,2,FALSE), " ")</f>
        <v xml:space="preserve"> </v>
      </c>
      <c r="F36" s="325"/>
      <c r="G36" s="324"/>
      <c r="H36" s="324"/>
      <c r="I36" s="339"/>
      <c r="J36" s="325"/>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row>
    <row r="37" spans="2:47" x14ac:dyDescent="0.35">
      <c r="B37" s="324"/>
      <c r="C37" s="324"/>
      <c r="D37" s="324"/>
      <c r="E37" s="324" t="str">
        <f>IFERROR(VLOOKUP(D37,'SEAFO Codes'!$B$119:$C$127,2,FALSE), " ")</f>
        <v xml:space="preserve"> </v>
      </c>
      <c r="F37" s="325"/>
      <c r="G37" s="324"/>
      <c r="H37" s="324"/>
      <c r="I37" s="339"/>
      <c r="J37" s="325"/>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row>
    <row r="38" spans="2:47" x14ac:dyDescent="0.35">
      <c r="B38" s="324"/>
      <c r="C38" s="324"/>
      <c r="D38" s="324"/>
      <c r="E38" s="324" t="str">
        <f>IFERROR(VLOOKUP(D38,'SEAFO Codes'!$B$119:$C$127,2,FALSE), " ")</f>
        <v xml:space="preserve"> </v>
      </c>
      <c r="F38" s="325"/>
      <c r="G38" s="324"/>
      <c r="H38" s="324"/>
      <c r="I38" s="339"/>
      <c r="J38" s="325"/>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row>
    <row r="39" spans="2:47" x14ac:dyDescent="0.35">
      <c r="B39" s="324"/>
      <c r="C39" s="324"/>
      <c r="D39" s="324"/>
      <c r="E39" s="324" t="str">
        <f>IFERROR(VLOOKUP(D39,'SEAFO Codes'!$B$119:$C$127,2,FALSE), " ")</f>
        <v xml:space="preserve"> </v>
      </c>
      <c r="F39" s="325"/>
      <c r="G39" s="324"/>
      <c r="H39" s="324"/>
      <c r="I39" s="339"/>
      <c r="J39" s="325"/>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row>
    <row r="40" spans="2:47" x14ac:dyDescent="0.35">
      <c r="B40" s="324"/>
      <c r="C40" s="324"/>
      <c r="D40" s="324"/>
      <c r="E40" s="324" t="str">
        <f>IFERROR(VLOOKUP(D40,'SEAFO Codes'!$B$119:$C$127,2,FALSE), " ")</f>
        <v xml:space="preserve"> </v>
      </c>
      <c r="F40" s="325"/>
      <c r="G40" s="324"/>
      <c r="H40" s="324"/>
      <c r="I40" s="339"/>
      <c r="J40" s="325"/>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row>
    <row r="41" spans="2:47" x14ac:dyDescent="0.35">
      <c r="B41" s="324"/>
      <c r="C41" s="324"/>
      <c r="D41" s="324"/>
      <c r="E41" s="324" t="str">
        <f>IFERROR(VLOOKUP(D41,'SEAFO Codes'!$B$119:$C$127,2,FALSE), " ")</f>
        <v xml:space="preserve"> </v>
      </c>
      <c r="F41" s="325"/>
      <c r="G41" s="324"/>
      <c r="H41" s="324"/>
      <c r="I41" s="339"/>
      <c r="J41" s="325"/>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row>
    <row r="42" spans="2:47" x14ac:dyDescent="0.35">
      <c r="B42" s="324"/>
      <c r="C42" s="324"/>
      <c r="D42" s="324"/>
      <c r="E42" s="324" t="str">
        <f>IFERROR(VLOOKUP(D42,'SEAFO Codes'!$B$119:$C$127,2,FALSE), " ")</f>
        <v xml:space="preserve"> </v>
      </c>
      <c r="F42" s="325"/>
      <c r="G42" s="324"/>
      <c r="H42" s="324"/>
      <c r="I42" s="339"/>
      <c r="J42" s="325"/>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row>
    <row r="43" spans="2:47" x14ac:dyDescent="0.35">
      <c r="B43" s="324"/>
      <c r="C43" s="324"/>
      <c r="D43" s="324"/>
      <c r="E43" s="324" t="str">
        <f>IFERROR(VLOOKUP(D43,'SEAFO Codes'!$B$119:$C$127,2,FALSE), " ")</f>
        <v xml:space="preserve"> </v>
      </c>
      <c r="F43" s="325"/>
      <c r="G43" s="324"/>
      <c r="H43" s="324"/>
      <c r="I43" s="339"/>
      <c r="J43" s="325"/>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row>
    <row r="44" spans="2:47" x14ac:dyDescent="0.35">
      <c r="B44" s="324"/>
      <c r="C44" s="324"/>
      <c r="D44" s="324"/>
      <c r="E44" s="324" t="str">
        <f>IFERROR(VLOOKUP(D44,'SEAFO Codes'!$B$119:$C$127,2,FALSE), " ")</f>
        <v xml:space="preserve"> </v>
      </c>
      <c r="F44" s="325"/>
      <c r="G44" s="324"/>
      <c r="H44" s="324"/>
      <c r="I44" s="339"/>
      <c r="J44" s="325"/>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row>
    <row r="45" spans="2:47" x14ac:dyDescent="0.35">
      <c r="B45" s="324"/>
      <c r="C45" s="324"/>
      <c r="D45" s="324"/>
      <c r="E45" s="324" t="str">
        <f>IFERROR(VLOOKUP(D45,'SEAFO Codes'!$B$119:$C$127,2,FALSE), " ")</f>
        <v xml:space="preserve"> </v>
      </c>
      <c r="F45" s="325"/>
      <c r="G45" s="324"/>
      <c r="H45" s="324"/>
      <c r="I45" s="339"/>
      <c r="J45" s="325"/>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row>
    <row r="46" spans="2:47" x14ac:dyDescent="0.35">
      <c r="B46" s="324"/>
      <c r="C46" s="324"/>
      <c r="D46" s="324"/>
      <c r="E46" s="324" t="str">
        <f>IFERROR(VLOOKUP(D46,'SEAFO Codes'!$B$119:$C$127,2,FALSE), " ")</f>
        <v xml:space="preserve"> </v>
      </c>
      <c r="F46" s="325"/>
      <c r="G46" s="324"/>
      <c r="H46" s="324"/>
      <c r="I46" s="339"/>
      <c r="J46" s="325"/>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row>
    <row r="47" spans="2:47" x14ac:dyDescent="0.35">
      <c r="B47" s="324"/>
      <c r="C47" s="324"/>
      <c r="D47" s="324"/>
      <c r="E47" s="324" t="str">
        <f>IFERROR(VLOOKUP(D47,'SEAFO Codes'!$B$119:$C$127,2,FALSE), " ")</f>
        <v xml:space="preserve"> </v>
      </c>
      <c r="F47" s="325"/>
      <c r="G47" s="324"/>
      <c r="H47" s="324"/>
      <c r="I47" s="339"/>
      <c r="J47" s="325"/>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row>
    <row r="48" spans="2:47" x14ac:dyDescent="0.35">
      <c r="B48" s="324"/>
      <c r="C48" s="324"/>
      <c r="D48" s="324"/>
      <c r="E48" s="324" t="str">
        <f>IFERROR(VLOOKUP(D48,'SEAFO Codes'!$B$119:$C$127,2,FALSE), " ")</f>
        <v xml:space="preserve"> </v>
      </c>
      <c r="F48" s="325"/>
      <c r="G48" s="324"/>
      <c r="H48" s="324"/>
      <c r="I48" s="339"/>
      <c r="J48" s="325"/>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row>
    <row r="49" spans="2:47" x14ac:dyDescent="0.35">
      <c r="B49" s="324"/>
      <c r="C49" s="324"/>
      <c r="D49" s="324"/>
      <c r="E49" s="324" t="str">
        <f>IFERROR(VLOOKUP(D49,'SEAFO Codes'!$B$119:$C$127,2,FALSE), " ")</f>
        <v xml:space="preserve"> </v>
      </c>
      <c r="F49" s="325"/>
      <c r="G49" s="324"/>
      <c r="H49" s="324"/>
      <c r="I49" s="339"/>
      <c r="J49" s="325"/>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row>
    <row r="50" spans="2:47" x14ac:dyDescent="0.35">
      <c r="B50" s="324"/>
      <c r="C50" s="324"/>
      <c r="D50" s="324"/>
      <c r="E50" s="324" t="str">
        <f>IFERROR(VLOOKUP(D50,'SEAFO Codes'!$B$119:$C$127,2,FALSE), " ")</f>
        <v xml:space="preserve"> </v>
      </c>
      <c r="F50" s="325"/>
      <c r="G50" s="324"/>
      <c r="H50" s="324"/>
      <c r="I50" s="339"/>
      <c r="J50" s="325"/>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row>
    <row r="51" spans="2:47" x14ac:dyDescent="0.35">
      <c r="B51" s="324"/>
      <c r="C51" s="324"/>
      <c r="D51" s="324"/>
      <c r="E51" s="324" t="str">
        <f>IFERROR(VLOOKUP(D51,'SEAFO Codes'!$B$119:$C$127,2,FALSE), " ")</f>
        <v xml:space="preserve"> </v>
      </c>
      <c r="F51" s="325"/>
      <c r="G51" s="324"/>
      <c r="H51" s="324"/>
      <c r="I51" s="339"/>
      <c r="J51" s="325"/>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row>
    <row r="52" spans="2:47" x14ac:dyDescent="0.35">
      <c r="B52" s="324"/>
      <c r="C52" s="324"/>
      <c r="D52" s="324"/>
      <c r="E52" s="324" t="str">
        <f>IFERROR(VLOOKUP(D52,'SEAFO Codes'!$B$119:$C$127,2,FALSE), " ")</f>
        <v xml:space="preserve"> </v>
      </c>
      <c r="F52" s="325"/>
      <c r="G52" s="324"/>
      <c r="H52" s="324"/>
      <c r="I52" s="339"/>
      <c r="J52" s="325"/>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row>
    <row r="53" spans="2:47" x14ac:dyDescent="0.35">
      <c r="B53" s="324"/>
      <c r="C53" s="324"/>
      <c r="D53" s="324"/>
      <c r="E53" s="324" t="str">
        <f>IFERROR(VLOOKUP(D53,'SEAFO Codes'!$B$119:$C$127,2,FALSE), " ")</f>
        <v xml:space="preserve"> </v>
      </c>
      <c r="F53" s="325"/>
      <c r="G53" s="324"/>
      <c r="H53" s="324"/>
      <c r="I53" s="339"/>
      <c r="J53" s="325"/>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row>
    <row r="54" spans="2:47" x14ac:dyDescent="0.35">
      <c r="B54" s="324"/>
      <c r="C54" s="324"/>
      <c r="D54" s="324"/>
      <c r="E54" s="324" t="str">
        <f>IFERROR(VLOOKUP(D54,'SEAFO Codes'!$B$119:$C$127,2,FALSE), " ")</f>
        <v xml:space="preserve"> </v>
      </c>
      <c r="F54" s="325"/>
      <c r="G54" s="324"/>
      <c r="H54" s="324"/>
      <c r="I54" s="339"/>
      <c r="J54" s="325"/>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row>
    <row r="55" spans="2:47" x14ac:dyDescent="0.35">
      <c r="B55" s="324"/>
      <c r="C55" s="324"/>
      <c r="D55" s="324"/>
      <c r="E55" s="324" t="str">
        <f>IFERROR(VLOOKUP(D55,'SEAFO Codes'!$B$119:$C$127,2,FALSE), " ")</f>
        <v xml:space="preserve"> </v>
      </c>
      <c r="F55" s="325"/>
      <c r="G55" s="324"/>
      <c r="H55" s="324"/>
      <c r="I55" s="339"/>
      <c r="J55" s="325"/>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row>
    <row r="56" spans="2:47" x14ac:dyDescent="0.35">
      <c r="B56" s="324"/>
      <c r="C56" s="324"/>
      <c r="D56" s="324"/>
      <c r="E56" s="324" t="str">
        <f>IFERROR(VLOOKUP(D56,'SEAFO Codes'!$B$119:$C$127,2,FALSE), " ")</f>
        <v xml:space="preserve"> </v>
      </c>
      <c r="F56" s="325"/>
      <c r="G56" s="324"/>
      <c r="H56" s="324"/>
      <c r="I56" s="339"/>
      <c r="J56" s="325"/>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row>
    <row r="57" spans="2:47" x14ac:dyDescent="0.35">
      <c r="B57" s="324"/>
      <c r="C57" s="324"/>
      <c r="D57" s="324"/>
      <c r="E57" s="324" t="str">
        <f>IFERROR(VLOOKUP(D57,'SEAFO Codes'!$B$119:$C$127,2,FALSE), " ")</f>
        <v xml:space="preserve"> </v>
      </c>
      <c r="F57" s="325"/>
      <c r="G57" s="324"/>
      <c r="H57" s="324"/>
      <c r="I57" s="339"/>
      <c r="J57" s="325"/>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row>
    <row r="58" spans="2:47" x14ac:dyDescent="0.35">
      <c r="B58" s="324"/>
      <c r="C58" s="324"/>
      <c r="D58" s="324"/>
      <c r="E58" s="324" t="str">
        <f>IFERROR(VLOOKUP(D58,'SEAFO Codes'!$B$119:$C$127,2,FALSE), " ")</f>
        <v xml:space="preserve"> </v>
      </c>
      <c r="F58" s="325"/>
      <c r="G58" s="324"/>
      <c r="H58" s="324"/>
      <c r="I58" s="339"/>
      <c r="J58" s="325"/>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row>
    <row r="59" spans="2:47" x14ac:dyDescent="0.35">
      <c r="B59" s="324"/>
      <c r="C59" s="324"/>
      <c r="D59" s="324"/>
      <c r="E59" s="324" t="str">
        <f>IFERROR(VLOOKUP(D59,'SEAFO Codes'!$B$119:$C$127,2,FALSE), " ")</f>
        <v xml:space="preserve"> </v>
      </c>
      <c r="F59" s="325"/>
      <c r="G59" s="324"/>
      <c r="H59" s="324"/>
      <c r="I59" s="339"/>
      <c r="J59" s="325"/>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row>
    <row r="60" spans="2:47" x14ac:dyDescent="0.35">
      <c r="B60" s="324"/>
      <c r="C60" s="324"/>
      <c r="D60" s="324"/>
      <c r="E60" s="324" t="str">
        <f>IFERROR(VLOOKUP(D60,'SEAFO Codes'!$B$119:$C$127,2,FALSE), " ")</f>
        <v xml:space="preserve"> </v>
      </c>
      <c r="F60" s="325"/>
      <c r="G60" s="324"/>
      <c r="H60" s="324"/>
      <c r="I60" s="339"/>
      <c r="J60" s="325"/>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row>
    <row r="61" spans="2:47" x14ac:dyDescent="0.35">
      <c r="B61" s="324"/>
      <c r="C61" s="324"/>
      <c r="D61" s="324"/>
      <c r="E61" s="324" t="str">
        <f>IFERROR(VLOOKUP(D61,'SEAFO Codes'!$B$119:$C$127,2,FALSE), " ")</f>
        <v xml:space="preserve"> </v>
      </c>
      <c r="F61" s="325"/>
      <c r="G61" s="324"/>
      <c r="H61" s="324"/>
      <c r="I61" s="339"/>
      <c r="J61" s="325"/>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row>
    <row r="62" spans="2:47" x14ac:dyDescent="0.35">
      <c r="B62" s="324"/>
      <c r="C62" s="324"/>
      <c r="D62" s="324"/>
      <c r="E62" s="324" t="str">
        <f>IFERROR(VLOOKUP(D62,'SEAFO Codes'!$B$119:$C$127,2,FALSE), " ")</f>
        <v xml:space="preserve"> </v>
      </c>
      <c r="F62" s="325"/>
      <c r="G62" s="324"/>
      <c r="H62" s="324"/>
      <c r="I62" s="339"/>
      <c r="J62" s="325"/>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row>
    <row r="63" spans="2:47" x14ac:dyDescent="0.35">
      <c r="B63" s="324"/>
      <c r="C63" s="324"/>
      <c r="D63" s="324"/>
      <c r="E63" s="324" t="str">
        <f>IFERROR(VLOOKUP(D63,'SEAFO Codes'!$B$119:$C$127,2,FALSE), " ")</f>
        <v xml:space="preserve"> </v>
      </c>
      <c r="F63" s="325"/>
      <c r="G63" s="324"/>
      <c r="H63" s="324"/>
      <c r="I63" s="339"/>
      <c r="J63" s="325"/>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row>
    <row r="64" spans="2:47" x14ac:dyDescent="0.35">
      <c r="B64" s="324"/>
      <c r="C64" s="324"/>
      <c r="D64" s="324"/>
      <c r="E64" s="324" t="str">
        <f>IFERROR(VLOOKUP(D64,'SEAFO Codes'!$B$119:$C$127,2,FALSE), " ")</f>
        <v xml:space="preserve"> </v>
      </c>
      <c r="F64" s="325"/>
      <c r="G64" s="324"/>
      <c r="H64" s="324"/>
      <c r="I64" s="339"/>
      <c r="J64" s="325"/>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row>
    <row r="65" spans="2:47" x14ac:dyDescent="0.35">
      <c r="B65" s="324"/>
      <c r="C65" s="324"/>
      <c r="D65" s="324"/>
      <c r="E65" s="324" t="str">
        <f>IFERROR(VLOOKUP(D65,'SEAFO Codes'!$B$119:$C$127,2,FALSE), " ")</f>
        <v xml:space="preserve"> </v>
      </c>
      <c r="F65" s="325"/>
      <c r="G65" s="324"/>
      <c r="H65" s="324"/>
      <c r="I65" s="339"/>
      <c r="J65" s="325"/>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row>
    <row r="66" spans="2:47" x14ac:dyDescent="0.35">
      <c r="B66" s="324"/>
      <c r="C66" s="324"/>
      <c r="D66" s="324"/>
      <c r="E66" s="324" t="str">
        <f>IFERROR(VLOOKUP(D66,'SEAFO Codes'!$B$119:$C$127,2,FALSE), " ")</f>
        <v xml:space="preserve"> </v>
      </c>
      <c r="F66" s="325"/>
      <c r="G66" s="324"/>
      <c r="H66" s="324"/>
      <c r="I66" s="339"/>
      <c r="J66" s="325"/>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row>
    <row r="67" spans="2:47" x14ac:dyDescent="0.35">
      <c r="B67" s="324"/>
      <c r="C67" s="324"/>
      <c r="D67" s="324"/>
      <c r="E67" s="324" t="str">
        <f>IFERROR(VLOOKUP(D67,'SEAFO Codes'!$B$119:$C$127,2,FALSE), " ")</f>
        <v xml:space="preserve"> </v>
      </c>
      <c r="F67" s="325"/>
      <c r="G67" s="324"/>
      <c r="H67" s="324"/>
      <c r="I67" s="339"/>
      <c r="J67" s="325"/>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row>
    <row r="68" spans="2:47" x14ac:dyDescent="0.35">
      <c r="B68" s="324"/>
      <c r="C68" s="324"/>
      <c r="D68" s="324"/>
      <c r="E68" s="324" t="str">
        <f>IFERROR(VLOOKUP(D68,'SEAFO Codes'!$B$119:$C$127,2,FALSE), " ")</f>
        <v xml:space="preserve"> </v>
      </c>
      <c r="F68" s="325"/>
      <c r="G68" s="324"/>
      <c r="H68" s="324"/>
      <c r="I68" s="339"/>
      <c r="J68" s="325"/>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row>
    <row r="69" spans="2:47" x14ac:dyDescent="0.35">
      <c r="B69" s="324"/>
      <c r="C69" s="324"/>
      <c r="D69" s="324"/>
      <c r="E69" s="324" t="str">
        <f>IFERROR(VLOOKUP(D69,'SEAFO Codes'!$B$119:$C$127,2,FALSE), " ")</f>
        <v xml:space="preserve"> </v>
      </c>
      <c r="F69" s="325"/>
      <c r="G69" s="324"/>
      <c r="H69" s="324"/>
      <c r="I69" s="339"/>
      <c r="J69" s="325"/>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row>
    <row r="70" spans="2:47" x14ac:dyDescent="0.35">
      <c r="B70" s="324"/>
      <c r="C70" s="324"/>
      <c r="D70" s="324"/>
      <c r="E70" s="324" t="str">
        <f>IFERROR(VLOOKUP(D70,'SEAFO Codes'!$B$119:$C$127,2,FALSE), " ")</f>
        <v xml:space="preserve"> </v>
      </c>
      <c r="F70" s="325"/>
      <c r="G70" s="324"/>
      <c r="H70" s="324"/>
      <c r="I70" s="339"/>
      <c r="J70" s="325"/>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row>
    <row r="71" spans="2:47" x14ac:dyDescent="0.35">
      <c r="B71" s="324"/>
      <c r="C71" s="324"/>
      <c r="D71" s="324"/>
      <c r="E71" s="324" t="str">
        <f>IFERROR(VLOOKUP(D71,'SEAFO Codes'!$B$119:$C$127,2,FALSE), " ")</f>
        <v xml:space="preserve"> </v>
      </c>
      <c r="F71" s="325"/>
      <c r="G71" s="324"/>
      <c r="H71" s="324"/>
      <c r="I71" s="339"/>
      <c r="J71" s="325"/>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row>
    <row r="72" spans="2:47" x14ac:dyDescent="0.35">
      <c r="B72" s="324"/>
      <c r="C72" s="324"/>
      <c r="D72" s="324"/>
      <c r="E72" s="324" t="str">
        <f>IFERROR(VLOOKUP(D72,'SEAFO Codes'!$B$119:$C$127,2,FALSE), " ")</f>
        <v xml:space="preserve"> </v>
      </c>
      <c r="F72" s="325"/>
      <c r="G72" s="324"/>
      <c r="H72" s="324"/>
      <c r="I72" s="339"/>
      <c r="J72" s="325"/>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row>
    <row r="73" spans="2:47" x14ac:dyDescent="0.35">
      <c r="B73" s="324"/>
      <c r="C73" s="324"/>
      <c r="D73" s="324"/>
      <c r="E73" s="324" t="str">
        <f>IFERROR(VLOOKUP(D73,'SEAFO Codes'!$B$119:$C$127,2,FALSE), " ")</f>
        <v xml:space="preserve"> </v>
      </c>
      <c r="F73" s="325"/>
      <c r="G73" s="324"/>
      <c r="H73" s="324"/>
      <c r="I73" s="339"/>
      <c r="J73" s="325"/>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row>
    <row r="74" spans="2:47" x14ac:dyDescent="0.35">
      <c r="B74" s="324"/>
      <c r="C74" s="324"/>
      <c r="D74" s="324"/>
      <c r="E74" s="324" t="str">
        <f>IFERROR(VLOOKUP(D74,'SEAFO Codes'!$B$119:$C$127,2,FALSE), " ")</f>
        <v xml:space="preserve"> </v>
      </c>
      <c r="F74" s="325"/>
      <c r="G74" s="324"/>
      <c r="H74" s="324"/>
      <c r="I74" s="339"/>
      <c r="J74" s="325"/>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row>
    <row r="75" spans="2:47" x14ac:dyDescent="0.35">
      <c r="B75" s="324"/>
      <c r="C75" s="324"/>
      <c r="D75" s="324"/>
      <c r="E75" s="324" t="str">
        <f>IFERROR(VLOOKUP(D75,'SEAFO Codes'!$B$119:$C$127,2,FALSE), " ")</f>
        <v xml:space="preserve"> </v>
      </c>
      <c r="F75" s="325"/>
      <c r="G75" s="324"/>
      <c r="H75" s="324"/>
      <c r="I75" s="339"/>
      <c r="J75" s="325"/>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row>
    <row r="76" spans="2:47" x14ac:dyDescent="0.35">
      <c r="B76" s="324"/>
      <c r="C76" s="324"/>
      <c r="D76" s="324"/>
      <c r="E76" s="324" t="str">
        <f>IFERROR(VLOOKUP(D76,'SEAFO Codes'!$B$119:$C$127,2,FALSE), " ")</f>
        <v xml:space="preserve"> </v>
      </c>
      <c r="F76" s="325"/>
      <c r="G76" s="324"/>
      <c r="H76" s="324"/>
      <c r="I76" s="339"/>
      <c r="J76" s="325"/>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row>
    <row r="77" spans="2:47" x14ac:dyDescent="0.35">
      <c r="B77" s="324"/>
      <c r="C77" s="324"/>
      <c r="D77" s="324"/>
      <c r="E77" s="324" t="str">
        <f>IFERROR(VLOOKUP(D77,'SEAFO Codes'!$B$119:$C$127,2,FALSE), " ")</f>
        <v xml:space="preserve"> </v>
      </c>
      <c r="F77" s="325"/>
      <c r="G77" s="324"/>
      <c r="H77" s="324"/>
      <c r="I77" s="339"/>
      <c r="J77" s="325"/>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row>
    <row r="78" spans="2:47" x14ac:dyDescent="0.35">
      <c r="B78" s="324"/>
      <c r="C78" s="324"/>
      <c r="D78" s="324"/>
      <c r="E78" s="324" t="str">
        <f>IFERROR(VLOOKUP(D78,'SEAFO Codes'!$B$119:$C$127,2,FALSE), " ")</f>
        <v xml:space="preserve"> </v>
      </c>
      <c r="F78" s="325"/>
      <c r="G78" s="324"/>
      <c r="H78" s="324"/>
      <c r="I78" s="339"/>
      <c r="J78" s="325"/>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row>
    <row r="79" spans="2:47" x14ac:dyDescent="0.35">
      <c r="B79" s="324"/>
      <c r="C79" s="324"/>
      <c r="D79" s="324"/>
      <c r="E79" s="324" t="str">
        <f>IFERROR(VLOOKUP(D79,'SEAFO Codes'!$B$119:$C$127,2,FALSE), " ")</f>
        <v xml:space="preserve"> </v>
      </c>
      <c r="F79" s="325"/>
      <c r="G79" s="324"/>
      <c r="H79" s="324"/>
      <c r="I79" s="339"/>
      <c r="J79" s="325"/>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row>
    <row r="80" spans="2:47" x14ac:dyDescent="0.35">
      <c r="B80" s="324"/>
      <c r="C80" s="324"/>
      <c r="D80" s="324"/>
      <c r="E80" s="324" t="str">
        <f>IFERROR(VLOOKUP(D80,'SEAFO Codes'!$B$119:$C$127,2,FALSE), " ")</f>
        <v xml:space="preserve"> </v>
      </c>
      <c r="F80" s="325"/>
      <c r="G80" s="324"/>
      <c r="H80" s="324"/>
      <c r="I80" s="339"/>
      <c r="J80" s="325"/>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row>
    <row r="81" spans="2:47" x14ac:dyDescent="0.35">
      <c r="B81" s="324"/>
      <c r="C81" s="324"/>
      <c r="D81" s="324"/>
      <c r="E81" s="324" t="str">
        <f>IFERROR(VLOOKUP(D81,'SEAFO Codes'!$B$119:$C$127,2,FALSE), " ")</f>
        <v xml:space="preserve"> </v>
      </c>
      <c r="F81" s="325"/>
      <c r="G81" s="324"/>
      <c r="H81" s="324"/>
      <c r="I81" s="339"/>
      <c r="J81" s="325"/>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row>
    <row r="82" spans="2:47" x14ac:dyDescent="0.35">
      <c r="B82" s="324"/>
      <c r="C82" s="324"/>
      <c r="D82" s="324"/>
      <c r="E82" s="324" t="str">
        <f>IFERROR(VLOOKUP(D82,'SEAFO Codes'!$B$119:$C$127,2,FALSE), " ")</f>
        <v xml:space="preserve"> </v>
      </c>
      <c r="F82" s="325"/>
      <c r="G82" s="324"/>
      <c r="H82" s="324"/>
      <c r="I82" s="339"/>
      <c r="J82" s="325"/>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row>
    <row r="83" spans="2:47" x14ac:dyDescent="0.35">
      <c r="B83" s="324"/>
      <c r="C83" s="324"/>
      <c r="D83" s="324"/>
      <c r="E83" s="324" t="str">
        <f>IFERROR(VLOOKUP(D83,'SEAFO Codes'!$B$119:$C$127,2,FALSE), " ")</f>
        <v xml:space="preserve"> </v>
      </c>
      <c r="F83" s="325"/>
      <c r="G83" s="324"/>
      <c r="H83" s="324"/>
      <c r="I83" s="339"/>
      <c r="J83" s="325"/>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row>
    <row r="84" spans="2:47" x14ac:dyDescent="0.35">
      <c r="B84" s="324"/>
      <c r="C84" s="324"/>
      <c r="D84" s="324"/>
      <c r="E84" s="324" t="str">
        <f>IFERROR(VLOOKUP(D84,'SEAFO Codes'!$B$119:$C$127,2,FALSE), " ")</f>
        <v xml:space="preserve"> </v>
      </c>
      <c r="F84" s="325"/>
      <c r="G84" s="324"/>
      <c r="H84" s="324"/>
      <c r="I84" s="339"/>
      <c r="J84" s="325"/>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row>
    <row r="85" spans="2:47" x14ac:dyDescent="0.35">
      <c r="B85" s="324"/>
      <c r="C85" s="324"/>
      <c r="D85" s="324"/>
      <c r="E85" s="324" t="str">
        <f>IFERROR(VLOOKUP(D85,'SEAFO Codes'!$B$119:$C$127,2,FALSE), " ")</f>
        <v xml:space="preserve"> </v>
      </c>
      <c r="F85" s="325"/>
      <c r="G85" s="324"/>
      <c r="H85" s="324"/>
      <c r="I85" s="339"/>
      <c r="J85" s="325"/>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row>
    <row r="86" spans="2:47" x14ac:dyDescent="0.35">
      <c r="B86" s="324"/>
      <c r="C86" s="324"/>
      <c r="D86" s="324"/>
      <c r="E86" s="324" t="str">
        <f>IFERROR(VLOOKUP(D86,'SEAFO Codes'!$B$119:$C$127,2,FALSE), " ")</f>
        <v xml:space="preserve"> </v>
      </c>
      <c r="F86" s="325"/>
      <c r="G86" s="324"/>
      <c r="H86" s="324"/>
      <c r="I86" s="339"/>
      <c r="J86" s="325"/>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row>
    <row r="87" spans="2:47" x14ac:dyDescent="0.35">
      <c r="B87" s="324"/>
      <c r="C87" s="324"/>
      <c r="D87" s="324"/>
      <c r="E87" s="324" t="str">
        <f>IFERROR(VLOOKUP(D87,'SEAFO Codes'!$B$119:$C$127,2,FALSE), " ")</f>
        <v xml:space="preserve"> </v>
      </c>
      <c r="F87" s="325"/>
      <c r="G87" s="324"/>
      <c r="H87" s="324"/>
      <c r="I87" s="339"/>
      <c r="J87" s="325"/>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row>
    <row r="88" spans="2:47" x14ac:dyDescent="0.35">
      <c r="B88" s="324"/>
      <c r="C88" s="324"/>
      <c r="D88" s="324"/>
      <c r="E88" s="324" t="str">
        <f>IFERROR(VLOOKUP(D88,'SEAFO Codes'!$B$119:$C$127,2,FALSE), " ")</f>
        <v xml:space="preserve"> </v>
      </c>
      <c r="F88" s="325"/>
      <c r="G88" s="324"/>
      <c r="H88" s="324"/>
      <c r="I88" s="339"/>
      <c r="J88" s="325"/>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row>
    <row r="89" spans="2:47" x14ac:dyDescent="0.35">
      <c r="B89" s="324"/>
      <c r="C89" s="324"/>
      <c r="D89" s="324"/>
      <c r="E89" s="324" t="str">
        <f>IFERROR(VLOOKUP(D89,'SEAFO Codes'!$B$119:$C$127,2,FALSE), " ")</f>
        <v xml:space="preserve"> </v>
      </c>
      <c r="F89" s="325"/>
      <c r="G89" s="324"/>
      <c r="H89" s="324"/>
      <c r="I89" s="339"/>
      <c r="J89" s="325"/>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row>
    <row r="90" spans="2:47" x14ac:dyDescent="0.35">
      <c r="B90" s="324"/>
      <c r="C90" s="324"/>
      <c r="D90" s="324"/>
      <c r="E90" s="324" t="str">
        <f>IFERROR(VLOOKUP(D90,'SEAFO Codes'!$B$119:$C$127,2,FALSE), " ")</f>
        <v xml:space="preserve"> </v>
      </c>
      <c r="F90" s="325"/>
      <c r="G90" s="324"/>
      <c r="H90" s="324"/>
      <c r="I90" s="339"/>
      <c r="J90" s="325"/>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row>
    <row r="91" spans="2:47" x14ac:dyDescent="0.35">
      <c r="B91" s="324"/>
      <c r="C91" s="324"/>
      <c r="D91" s="324"/>
      <c r="E91" s="324" t="str">
        <f>IFERROR(VLOOKUP(D91,'SEAFO Codes'!$B$119:$C$127,2,FALSE), " ")</f>
        <v xml:space="preserve"> </v>
      </c>
      <c r="F91" s="325"/>
      <c r="G91" s="324"/>
      <c r="H91" s="324"/>
      <c r="I91" s="339"/>
      <c r="J91" s="325"/>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row>
    <row r="92" spans="2:47" x14ac:dyDescent="0.35">
      <c r="B92" s="324"/>
      <c r="C92" s="324"/>
      <c r="D92" s="324"/>
      <c r="E92" s="324" t="str">
        <f>IFERROR(VLOOKUP(D92,'SEAFO Codes'!$B$119:$C$127,2,FALSE), " ")</f>
        <v xml:space="preserve"> </v>
      </c>
      <c r="F92" s="325"/>
      <c r="G92" s="324"/>
      <c r="H92" s="324"/>
      <c r="I92" s="339"/>
      <c r="J92" s="325"/>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row>
    <row r="93" spans="2:47" x14ac:dyDescent="0.35">
      <c r="B93" s="324"/>
      <c r="C93" s="324"/>
      <c r="D93" s="324"/>
      <c r="E93" s="324" t="str">
        <f>IFERROR(VLOOKUP(D93,'SEAFO Codes'!$B$119:$C$127,2,FALSE), " ")</f>
        <v xml:space="preserve"> </v>
      </c>
      <c r="F93" s="325"/>
      <c r="G93" s="324"/>
      <c r="H93" s="324"/>
      <c r="I93" s="339"/>
      <c r="J93" s="325"/>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row>
    <row r="94" spans="2:47" x14ac:dyDescent="0.35">
      <c r="B94" s="324"/>
      <c r="C94" s="324"/>
      <c r="D94" s="324"/>
      <c r="E94" s="324" t="str">
        <f>IFERROR(VLOOKUP(D94,'SEAFO Codes'!$B$119:$C$127,2,FALSE), " ")</f>
        <v xml:space="preserve"> </v>
      </c>
      <c r="F94" s="325"/>
      <c r="G94" s="324"/>
      <c r="H94" s="324"/>
      <c r="I94" s="339"/>
      <c r="J94" s="325"/>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row>
    <row r="95" spans="2:47" x14ac:dyDescent="0.35">
      <c r="B95" s="324"/>
      <c r="C95" s="324"/>
      <c r="D95" s="324"/>
      <c r="E95" s="324" t="str">
        <f>IFERROR(VLOOKUP(D95,'SEAFO Codes'!$B$119:$C$127,2,FALSE), " ")</f>
        <v xml:space="preserve"> </v>
      </c>
      <c r="F95" s="325"/>
      <c r="G95" s="324"/>
      <c r="H95" s="324"/>
      <c r="I95" s="339"/>
      <c r="J95" s="325"/>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row>
    <row r="96" spans="2:47" x14ac:dyDescent="0.35">
      <c r="B96" s="324"/>
      <c r="C96" s="324"/>
      <c r="D96" s="324"/>
      <c r="E96" s="324" t="str">
        <f>IFERROR(VLOOKUP(D96,'SEAFO Codes'!$B$119:$C$127,2,FALSE), " ")</f>
        <v xml:space="preserve"> </v>
      </c>
      <c r="F96" s="325"/>
      <c r="G96" s="324"/>
      <c r="H96" s="324"/>
      <c r="I96" s="339"/>
      <c r="J96" s="325"/>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row>
    <row r="97" spans="2:47" x14ac:dyDescent="0.35">
      <c r="B97" s="324"/>
      <c r="C97" s="324"/>
      <c r="D97" s="324"/>
      <c r="E97" s="324" t="str">
        <f>IFERROR(VLOOKUP(D97,'SEAFO Codes'!$B$119:$C$127,2,FALSE), " ")</f>
        <v xml:space="preserve"> </v>
      </c>
      <c r="F97" s="325"/>
      <c r="G97" s="324"/>
      <c r="H97" s="324"/>
      <c r="I97" s="339"/>
      <c r="J97" s="325"/>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row>
    <row r="98" spans="2:47" x14ac:dyDescent="0.35">
      <c r="B98" s="324"/>
      <c r="C98" s="324"/>
      <c r="D98" s="324"/>
      <c r="E98" s="324" t="str">
        <f>IFERROR(VLOOKUP(D98,'SEAFO Codes'!$B$119:$C$127,2,FALSE), " ")</f>
        <v xml:space="preserve"> </v>
      </c>
      <c r="F98" s="325"/>
      <c r="G98" s="324"/>
      <c r="H98" s="324"/>
      <c r="I98" s="339"/>
      <c r="J98" s="325"/>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row>
    <row r="99" spans="2:47" x14ac:dyDescent="0.35">
      <c r="B99" s="324"/>
      <c r="C99" s="324"/>
      <c r="D99" s="324"/>
      <c r="E99" s="324" t="str">
        <f>IFERROR(VLOOKUP(D99,'SEAFO Codes'!$B$119:$C$127,2,FALSE), " ")</f>
        <v xml:space="preserve"> </v>
      </c>
      <c r="F99" s="325"/>
      <c r="G99" s="324"/>
      <c r="H99" s="324"/>
      <c r="I99" s="339"/>
      <c r="J99" s="325"/>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row>
    <row r="100" spans="2:47" x14ac:dyDescent="0.35">
      <c r="B100" s="324"/>
      <c r="C100" s="324"/>
      <c r="D100" s="324"/>
      <c r="E100" s="324" t="str">
        <f>IFERROR(VLOOKUP(D100,'SEAFO Codes'!$B$119:$C$127,2,FALSE), " ")</f>
        <v xml:space="preserve"> </v>
      </c>
      <c r="F100" s="325"/>
      <c r="G100" s="324"/>
      <c r="H100" s="324"/>
      <c r="I100" s="339"/>
      <c r="J100" s="325"/>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row>
    <row r="101" spans="2:47" x14ac:dyDescent="0.35">
      <c r="B101" s="324"/>
      <c r="C101" s="324"/>
      <c r="D101" s="324"/>
      <c r="E101" s="324" t="str">
        <f>IFERROR(VLOOKUP(D101,'SEAFO Codes'!$B$119:$C$127,2,FALSE), " ")</f>
        <v xml:space="preserve"> </v>
      </c>
      <c r="F101" s="325"/>
      <c r="G101" s="324"/>
      <c r="H101" s="324"/>
      <c r="I101" s="339"/>
      <c r="J101" s="325"/>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row>
    <row r="102" spans="2:47" x14ac:dyDescent="0.35">
      <c r="B102" s="324"/>
      <c r="C102" s="324"/>
      <c r="D102" s="324"/>
      <c r="E102" s="324" t="str">
        <f>IFERROR(VLOOKUP(D102,'SEAFO Codes'!$B$119:$C$127,2,FALSE), " ")</f>
        <v xml:space="preserve"> </v>
      </c>
      <c r="F102" s="325"/>
      <c r="G102" s="324"/>
      <c r="H102" s="324"/>
      <c r="I102" s="339"/>
      <c r="J102" s="325"/>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row>
    <row r="103" spans="2:47" x14ac:dyDescent="0.35">
      <c r="B103" s="324"/>
      <c r="C103" s="324"/>
      <c r="D103" s="324"/>
      <c r="E103" s="324" t="str">
        <f>IFERROR(VLOOKUP(D103,'SEAFO Codes'!$B$119:$C$127,2,FALSE), " ")</f>
        <v xml:space="preserve"> </v>
      </c>
      <c r="F103" s="325"/>
      <c r="G103" s="324"/>
      <c r="H103" s="324"/>
      <c r="I103" s="339"/>
      <c r="J103" s="325"/>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row>
    <row r="104" spans="2:47" x14ac:dyDescent="0.35">
      <c r="B104" s="324"/>
      <c r="C104" s="324"/>
      <c r="D104" s="324"/>
      <c r="E104" s="324" t="str">
        <f>IFERROR(VLOOKUP(D104,'SEAFO Codes'!$B$119:$C$127,2,FALSE), " ")</f>
        <v xml:space="preserve"> </v>
      </c>
      <c r="F104" s="325"/>
      <c r="G104" s="324"/>
      <c r="H104" s="324"/>
      <c r="I104" s="339"/>
      <c r="J104" s="325"/>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row>
    <row r="105" spans="2:47" x14ac:dyDescent="0.35">
      <c r="B105" s="324"/>
      <c r="C105" s="324"/>
      <c r="D105" s="324"/>
      <c r="E105" s="324" t="str">
        <f>IFERROR(VLOOKUP(D105,'SEAFO Codes'!$B$119:$C$127,2,FALSE), " ")</f>
        <v xml:space="preserve"> </v>
      </c>
      <c r="F105" s="325"/>
      <c r="G105" s="324"/>
      <c r="H105" s="324"/>
      <c r="I105" s="339"/>
      <c r="J105" s="325"/>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row>
    <row r="106" spans="2:47" x14ac:dyDescent="0.35">
      <c r="B106" s="324"/>
      <c r="C106" s="324"/>
      <c r="D106" s="324"/>
      <c r="E106" s="324" t="str">
        <f>IFERROR(VLOOKUP(D106,'SEAFO Codes'!$B$119:$C$127,2,FALSE), " ")</f>
        <v xml:space="preserve"> </v>
      </c>
      <c r="F106" s="325"/>
      <c r="G106" s="324"/>
      <c r="H106" s="324"/>
      <c r="I106" s="339"/>
      <c r="J106" s="325"/>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row>
    <row r="107" spans="2:47" x14ac:dyDescent="0.35">
      <c r="B107" s="324"/>
      <c r="C107" s="324"/>
      <c r="D107" s="324"/>
      <c r="E107" s="324" t="str">
        <f>IFERROR(VLOOKUP(D107,'SEAFO Codes'!$B$119:$C$127,2,FALSE), " ")</f>
        <v xml:space="preserve"> </v>
      </c>
      <c r="F107" s="325"/>
      <c r="G107" s="324"/>
      <c r="H107" s="324"/>
      <c r="I107" s="339"/>
      <c r="J107" s="325"/>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row>
    <row r="108" spans="2:47" x14ac:dyDescent="0.35">
      <c r="B108" s="324"/>
      <c r="C108" s="324"/>
      <c r="D108" s="324"/>
      <c r="E108" s="324" t="str">
        <f>IFERROR(VLOOKUP(D108,'SEAFO Codes'!$B$119:$C$127,2,FALSE), " ")</f>
        <v xml:space="preserve"> </v>
      </c>
      <c r="F108" s="325"/>
      <c r="G108" s="324"/>
      <c r="H108" s="324"/>
      <c r="I108" s="339"/>
      <c r="J108" s="325"/>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row>
    <row r="109" spans="2:47" x14ac:dyDescent="0.35">
      <c r="B109" s="324"/>
      <c r="C109" s="324"/>
      <c r="D109" s="324"/>
      <c r="E109" s="324" t="str">
        <f>IFERROR(VLOOKUP(D109,'SEAFO Codes'!$B$119:$C$127,2,FALSE), " ")</f>
        <v xml:space="preserve"> </v>
      </c>
      <c r="F109" s="325"/>
      <c r="G109" s="324"/>
      <c r="H109" s="324"/>
      <c r="I109" s="339"/>
      <c r="J109" s="325"/>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row>
    <row r="110" spans="2:47" x14ac:dyDescent="0.35">
      <c r="B110" s="324"/>
      <c r="C110" s="324"/>
      <c r="D110" s="324"/>
      <c r="E110" s="324" t="str">
        <f>IFERROR(VLOOKUP(D110,'SEAFO Codes'!$B$119:$C$127,2,FALSE), " ")</f>
        <v xml:space="preserve"> </v>
      </c>
      <c r="F110" s="325"/>
      <c r="G110" s="324"/>
      <c r="H110" s="324"/>
      <c r="I110" s="339"/>
      <c r="J110" s="325"/>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row>
    <row r="111" spans="2:47" x14ac:dyDescent="0.35">
      <c r="B111" s="324"/>
      <c r="C111" s="324"/>
      <c r="D111" s="324"/>
      <c r="E111" s="324" t="str">
        <f>IFERROR(VLOOKUP(D111,'SEAFO Codes'!$B$119:$C$127,2,FALSE), " ")</f>
        <v xml:space="preserve"> </v>
      </c>
      <c r="F111" s="325"/>
      <c r="G111" s="324"/>
      <c r="H111" s="324"/>
      <c r="I111" s="339"/>
      <c r="J111" s="325"/>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row>
    <row r="112" spans="2:47" x14ac:dyDescent="0.35">
      <c r="B112" s="324"/>
      <c r="C112" s="324"/>
      <c r="D112" s="324"/>
      <c r="E112" s="324" t="str">
        <f>IFERROR(VLOOKUP(D112,'SEAFO Codes'!$B$119:$C$127,2,FALSE), " ")</f>
        <v xml:space="preserve"> </v>
      </c>
      <c r="F112" s="325"/>
      <c r="G112" s="324"/>
      <c r="H112" s="324"/>
      <c r="I112" s="339"/>
      <c r="J112" s="325"/>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row>
    <row r="113" spans="2:47" x14ac:dyDescent="0.35">
      <c r="B113" s="324"/>
      <c r="C113" s="324"/>
      <c r="D113" s="324"/>
      <c r="E113" s="324" t="str">
        <f>IFERROR(VLOOKUP(D113,'SEAFO Codes'!$B$119:$C$127,2,FALSE), " ")</f>
        <v xml:space="preserve"> </v>
      </c>
      <c r="F113" s="325"/>
      <c r="G113" s="324"/>
      <c r="H113" s="324"/>
      <c r="I113" s="339"/>
      <c r="J113" s="325"/>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row>
    <row r="114" spans="2:47" x14ac:dyDescent="0.35">
      <c r="B114" s="324"/>
      <c r="C114" s="324"/>
      <c r="D114" s="324"/>
      <c r="E114" s="324" t="str">
        <f>IFERROR(VLOOKUP(D114,'SEAFO Codes'!$B$119:$C$127,2,FALSE), " ")</f>
        <v xml:space="preserve"> </v>
      </c>
      <c r="F114" s="325"/>
      <c r="G114" s="324"/>
      <c r="H114" s="324"/>
      <c r="I114" s="339"/>
      <c r="J114" s="325"/>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row>
    <row r="115" spans="2:47" x14ac:dyDescent="0.35">
      <c r="B115" s="324"/>
      <c r="C115" s="324"/>
      <c r="D115" s="324"/>
      <c r="E115" s="324" t="str">
        <f>IFERROR(VLOOKUP(D115,'SEAFO Codes'!$B$119:$C$127,2,FALSE), " ")</f>
        <v xml:space="preserve"> </v>
      </c>
      <c r="F115" s="325"/>
      <c r="G115" s="324"/>
      <c r="H115" s="324"/>
      <c r="I115" s="339"/>
      <c r="J115" s="325"/>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row>
    <row r="116" spans="2:47" x14ac:dyDescent="0.35">
      <c r="B116" s="324"/>
      <c r="C116" s="324"/>
      <c r="D116" s="324"/>
      <c r="E116" s="324" t="str">
        <f>IFERROR(VLOOKUP(D116,'SEAFO Codes'!$B$119:$C$127,2,FALSE), " ")</f>
        <v xml:space="preserve"> </v>
      </c>
      <c r="F116" s="325"/>
      <c r="G116" s="324"/>
      <c r="H116" s="324"/>
      <c r="I116" s="339"/>
      <c r="J116" s="325"/>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row>
    <row r="117" spans="2:47" x14ac:dyDescent="0.35">
      <c r="B117" s="324"/>
      <c r="C117" s="324"/>
      <c r="D117" s="324"/>
      <c r="E117" s="324" t="str">
        <f>IFERROR(VLOOKUP(D117,'SEAFO Codes'!$B$119:$C$127,2,FALSE), " ")</f>
        <v xml:space="preserve"> </v>
      </c>
      <c r="F117" s="325"/>
      <c r="G117" s="324"/>
      <c r="H117" s="324"/>
      <c r="I117" s="339"/>
      <c r="J117" s="325"/>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row>
    <row r="118" spans="2:47" x14ac:dyDescent="0.35">
      <c r="B118" s="324"/>
      <c r="C118" s="324"/>
      <c r="D118" s="324"/>
      <c r="E118" s="324" t="str">
        <f>IFERROR(VLOOKUP(D118,'SEAFO Codes'!$B$119:$C$127,2,FALSE), " ")</f>
        <v xml:space="preserve"> </v>
      </c>
      <c r="F118" s="325"/>
      <c r="G118" s="324"/>
      <c r="H118" s="324"/>
      <c r="I118" s="339"/>
      <c r="J118" s="325"/>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row>
    <row r="119" spans="2:47" x14ac:dyDescent="0.35">
      <c r="B119" s="324"/>
      <c r="C119" s="324"/>
      <c r="D119" s="324"/>
      <c r="E119" s="324" t="str">
        <f>IFERROR(VLOOKUP(D119,'SEAFO Codes'!$B$119:$C$127,2,FALSE), " ")</f>
        <v xml:space="preserve"> </v>
      </c>
      <c r="F119" s="325"/>
      <c r="G119" s="324"/>
      <c r="H119" s="324"/>
      <c r="I119" s="339"/>
      <c r="J119" s="325"/>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row>
    <row r="120" spans="2:47" x14ac:dyDescent="0.35">
      <c r="B120" s="324"/>
      <c r="C120" s="324"/>
      <c r="D120" s="324"/>
      <c r="E120" s="324" t="str">
        <f>IFERROR(VLOOKUP(D120,'SEAFO Codes'!$B$119:$C$127,2,FALSE), " ")</f>
        <v xml:space="preserve"> </v>
      </c>
      <c r="F120" s="325"/>
      <c r="G120" s="324"/>
      <c r="H120" s="324"/>
      <c r="I120" s="339"/>
      <c r="J120" s="325"/>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row>
    <row r="121" spans="2:47" x14ac:dyDescent="0.35">
      <c r="B121" s="324"/>
      <c r="C121" s="324"/>
      <c r="D121" s="324"/>
      <c r="E121" s="324" t="str">
        <f>IFERROR(VLOOKUP(D121,'SEAFO Codes'!$B$119:$C$127,2,FALSE), " ")</f>
        <v xml:space="preserve"> </v>
      </c>
      <c r="F121" s="325"/>
      <c r="G121" s="324"/>
      <c r="H121" s="324"/>
      <c r="I121" s="339"/>
      <c r="J121" s="325"/>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row>
    <row r="122" spans="2:47" x14ac:dyDescent="0.35">
      <c r="B122" s="324"/>
      <c r="C122" s="324"/>
      <c r="D122" s="324"/>
      <c r="E122" s="324" t="str">
        <f>IFERROR(VLOOKUP(D122,'SEAFO Codes'!$B$119:$C$127,2,FALSE), " ")</f>
        <v xml:space="preserve"> </v>
      </c>
      <c r="F122" s="325"/>
      <c r="G122" s="324"/>
      <c r="H122" s="324"/>
      <c r="I122" s="339"/>
      <c r="J122" s="325"/>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row>
    <row r="123" spans="2:47" x14ac:dyDescent="0.35">
      <c r="B123" s="324"/>
      <c r="C123" s="324"/>
      <c r="D123" s="324"/>
      <c r="E123" s="324" t="str">
        <f>IFERROR(VLOOKUP(D123,'SEAFO Codes'!$B$119:$C$127,2,FALSE), " ")</f>
        <v xml:space="preserve"> </v>
      </c>
      <c r="F123" s="325"/>
      <c r="G123" s="324"/>
      <c r="H123" s="324"/>
      <c r="I123" s="339"/>
      <c r="J123" s="325"/>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row>
    <row r="124" spans="2:47" x14ac:dyDescent="0.35">
      <c r="B124" s="324"/>
      <c r="C124" s="324"/>
      <c r="D124" s="324"/>
      <c r="E124" s="324" t="str">
        <f>IFERROR(VLOOKUP(D124,'SEAFO Codes'!$B$119:$C$127,2,FALSE), " ")</f>
        <v xml:space="preserve"> </v>
      </c>
      <c r="F124" s="325"/>
      <c r="G124" s="324"/>
      <c r="H124" s="324"/>
      <c r="I124" s="339"/>
      <c r="J124" s="325"/>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c r="AP124" s="40"/>
      <c r="AQ124" s="40"/>
      <c r="AR124" s="40"/>
      <c r="AS124" s="40"/>
      <c r="AT124" s="40"/>
      <c r="AU124" s="40"/>
    </row>
    <row r="125" spans="2:47" x14ac:dyDescent="0.35">
      <c r="B125" s="324"/>
      <c r="C125" s="324"/>
      <c r="D125" s="324"/>
      <c r="E125" s="324" t="str">
        <f>IFERROR(VLOOKUP(D125,'SEAFO Codes'!$B$119:$C$127,2,FALSE), " ")</f>
        <v xml:space="preserve"> </v>
      </c>
      <c r="F125" s="325"/>
      <c r="G125" s="324"/>
      <c r="H125" s="324"/>
      <c r="I125" s="339"/>
      <c r="J125" s="325"/>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row>
    <row r="126" spans="2:47" x14ac:dyDescent="0.35">
      <c r="B126" s="324"/>
      <c r="C126" s="324"/>
      <c r="D126" s="324"/>
      <c r="E126" s="324" t="str">
        <f>IFERROR(VLOOKUP(D126,'SEAFO Codes'!$B$119:$C$127,2,FALSE), " ")</f>
        <v xml:space="preserve"> </v>
      </c>
      <c r="F126" s="325"/>
      <c r="G126" s="324"/>
      <c r="H126" s="324"/>
      <c r="I126" s="339"/>
      <c r="J126" s="325"/>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row>
    <row r="127" spans="2:47" x14ac:dyDescent="0.35">
      <c r="B127" s="324"/>
      <c r="C127" s="324"/>
      <c r="D127" s="324"/>
      <c r="E127" s="324" t="str">
        <f>IFERROR(VLOOKUP(D127,'SEAFO Codes'!$B$119:$C$127,2,FALSE), " ")</f>
        <v xml:space="preserve"> </v>
      </c>
      <c r="F127" s="325"/>
      <c r="G127" s="324"/>
      <c r="H127" s="324"/>
      <c r="I127" s="339"/>
      <c r="J127" s="325"/>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row>
    <row r="128" spans="2:47" x14ac:dyDescent="0.35">
      <c r="B128" s="324"/>
      <c r="C128" s="324"/>
      <c r="D128" s="324"/>
      <c r="E128" s="324" t="str">
        <f>IFERROR(VLOOKUP(D128,'SEAFO Codes'!$B$119:$C$127,2,FALSE), " ")</f>
        <v xml:space="preserve"> </v>
      </c>
      <c r="F128" s="325"/>
      <c r="G128" s="324"/>
      <c r="H128" s="324"/>
      <c r="I128" s="339"/>
      <c r="J128" s="325"/>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c r="AP128" s="40"/>
      <c r="AQ128" s="40"/>
      <c r="AR128" s="40"/>
      <c r="AS128" s="40"/>
      <c r="AT128" s="40"/>
      <c r="AU128" s="40"/>
    </row>
    <row r="129" spans="2:47" x14ac:dyDescent="0.35">
      <c r="B129" s="324"/>
      <c r="C129" s="324"/>
      <c r="D129" s="324"/>
      <c r="E129" s="324" t="str">
        <f>IFERROR(VLOOKUP(D129,'SEAFO Codes'!$B$119:$C$127,2,FALSE), " ")</f>
        <v xml:space="preserve"> </v>
      </c>
      <c r="F129" s="325"/>
      <c r="G129" s="324"/>
      <c r="H129" s="324"/>
      <c r="I129" s="339"/>
      <c r="J129" s="325"/>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c r="AP129" s="40"/>
      <c r="AQ129" s="40"/>
      <c r="AR129" s="40"/>
      <c r="AS129" s="40"/>
      <c r="AT129" s="40"/>
      <c r="AU129" s="40"/>
    </row>
    <row r="130" spans="2:47" x14ac:dyDescent="0.35">
      <c r="B130" s="324"/>
      <c r="C130" s="324"/>
      <c r="D130" s="324"/>
      <c r="E130" s="324" t="str">
        <f>IFERROR(VLOOKUP(D130,'SEAFO Codes'!$B$119:$C$127,2,FALSE), " ")</f>
        <v xml:space="preserve"> </v>
      </c>
      <c r="F130" s="325"/>
      <c r="G130" s="324"/>
      <c r="H130" s="324"/>
      <c r="I130" s="339"/>
      <c r="J130" s="325"/>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c r="AP130" s="40"/>
      <c r="AQ130" s="40"/>
      <c r="AR130" s="40"/>
      <c r="AS130" s="40"/>
      <c r="AT130" s="40"/>
      <c r="AU130" s="40"/>
    </row>
    <row r="131" spans="2:47" x14ac:dyDescent="0.35">
      <c r="B131" s="324"/>
      <c r="C131" s="324"/>
      <c r="D131" s="324"/>
      <c r="E131" s="324" t="str">
        <f>IFERROR(VLOOKUP(D131,'SEAFO Codes'!$B$119:$C$127,2,FALSE), " ")</f>
        <v xml:space="preserve"> </v>
      </c>
      <c r="F131" s="325"/>
      <c r="G131" s="324"/>
      <c r="H131" s="324"/>
      <c r="I131" s="339"/>
      <c r="J131" s="325"/>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row>
    <row r="132" spans="2:47" x14ac:dyDescent="0.35">
      <c r="B132" s="324"/>
      <c r="C132" s="324"/>
      <c r="D132" s="324"/>
      <c r="E132" s="324" t="str">
        <f>IFERROR(VLOOKUP(D132,'SEAFO Codes'!$B$119:$C$127,2,FALSE), " ")</f>
        <v xml:space="preserve"> </v>
      </c>
      <c r="F132" s="325"/>
      <c r="G132" s="324"/>
      <c r="H132" s="324"/>
      <c r="I132" s="339"/>
      <c r="J132" s="325"/>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row>
    <row r="133" spans="2:47" x14ac:dyDescent="0.35">
      <c r="B133" s="324"/>
      <c r="C133" s="324"/>
      <c r="D133" s="324"/>
      <c r="E133" s="324" t="str">
        <f>IFERROR(VLOOKUP(D133,'SEAFO Codes'!$B$119:$C$127,2,FALSE), " ")</f>
        <v xml:space="preserve"> </v>
      </c>
      <c r="F133" s="325"/>
      <c r="G133" s="324"/>
      <c r="H133" s="324"/>
      <c r="I133" s="339"/>
      <c r="J133" s="325"/>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row>
    <row r="134" spans="2:47" x14ac:dyDescent="0.35">
      <c r="B134" s="324"/>
      <c r="C134" s="324"/>
      <c r="D134" s="324"/>
      <c r="E134" s="324" t="str">
        <f>IFERROR(VLOOKUP(D134,'SEAFO Codes'!$B$119:$C$127,2,FALSE), " ")</f>
        <v xml:space="preserve"> </v>
      </c>
      <c r="F134" s="325"/>
      <c r="G134" s="324"/>
      <c r="H134" s="324"/>
      <c r="I134" s="339"/>
      <c r="J134" s="325"/>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row>
    <row r="135" spans="2:47" x14ac:dyDescent="0.35">
      <c r="B135" s="324"/>
      <c r="C135" s="324"/>
      <c r="D135" s="324"/>
      <c r="E135" s="324" t="str">
        <f>IFERROR(VLOOKUP(D135,'SEAFO Codes'!$B$119:$C$127,2,FALSE), " ")</f>
        <v xml:space="preserve"> </v>
      </c>
      <c r="F135" s="325"/>
      <c r="G135" s="324"/>
      <c r="H135" s="324"/>
      <c r="I135" s="339"/>
      <c r="J135" s="325"/>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row>
    <row r="136" spans="2:47" x14ac:dyDescent="0.35">
      <c r="B136" s="324"/>
      <c r="C136" s="324"/>
      <c r="D136" s="324"/>
      <c r="E136" s="324" t="str">
        <f>IFERROR(VLOOKUP(D136,'SEAFO Codes'!$B$119:$C$127,2,FALSE), " ")</f>
        <v xml:space="preserve"> </v>
      </c>
      <c r="F136" s="325"/>
      <c r="G136" s="324"/>
      <c r="H136" s="324"/>
      <c r="I136" s="339"/>
      <c r="J136" s="325"/>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row>
    <row r="137" spans="2:47" x14ac:dyDescent="0.35">
      <c r="B137" s="324"/>
      <c r="C137" s="324"/>
      <c r="D137" s="324"/>
      <c r="E137" s="324" t="str">
        <f>IFERROR(VLOOKUP(D137,'SEAFO Codes'!$B$119:$C$127,2,FALSE), " ")</f>
        <v xml:space="preserve"> </v>
      </c>
      <c r="F137" s="325"/>
      <c r="G137" s="324"/>
      <c r="H137" s="324"/>
      <c r="I137" s="339"/>
      <c r="J137" s="325"/>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c r="AQ137" s="40"/>
      <c r="AR137" s="40"/>
      <c r="AS137" s="40"/>
      <c r="AT137" s="40"/>
      <c r="AU137" s="40"/>
    </row>
    <row r="138" spans="2:47" x14ac:dyDescent="0.35">
      <c r="B138" s="324"/>
      <c r="C138" s="324"/>
      <c r="D138" s="324"/>
      <c r="E138" s="324" t="str">
        <f>IFERROR(VLOOKUP(D138,'SEAFO Codes'!$B$119:$C$127,2,FALSE), " ")</f>
        <v xml:space="preserve"> </v>
      </c>
      <c r="F138" s="325"/>
      <c r="G138" s="324"/>
      <c r="H138" s="324"/>
      <c r="I138" s="339"/>
      <c r="J138" s="325"/>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row>
    <row r="139" spans="2:47" x14ac:dyDescent="0.35">
      <c r="B139" s="324"/>
      <c r="C139" s="324"/>
      <c r="D139" s="324"/>
      <c r="E139" s="324" t="str">
        <f>IFERROR(VLOOKUP(D139,'SEAFO Codes'!$B$119:$C$127,2,FALSE), " ")</f>
        <v xml:space="preserve"> </v>
      </c>
      <c r="F139" s="325"/>
      <c r="G139" s="324"/>
      <c r="H139" s="324"/>
      <c r="I139" s="339"/>
      <c r="J139" s="325"/>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row>
    <row r="140" spans="2:47" x14ac:dyDescent="0.35">
      <c r="B140" s="324"/>
      <c r="C140" s="324"/>
      <c r="D140" s="324"/>
      <c r="E140" s="324" t="str">
        <f>IFERROR(VLOOKUP(D140,'SEAFO Codes'!$B$119:$C$127,2,FALSE), " ")</f>
        <v xml:space="preserve"> </v>
      </c>
      <c r="F140" s="325"/>
      <c r="G140" s="324"/>
      <c r="H140" s="324"/>
      <c r="I140" s="339"/>
      <c r="J140" s="325"/>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row>
    <row r="141" spans="2:47" x14ac:dyDescent="0.35">
      <c r="B141" s="324"/>
      <c r="C141" s="324"/>
      <c r="D141" s="324"/>
      <c r="E141" s="324" t="str">
        <f>IFERROR(VLOOKUP(D141,'SEAFO Codes'!$B$119:$C$127,2,FALSE), " ")</f>
        <v xml:space="preserve"> </v>
      </c>
      <c r="F141" s="325"/>
      <c r="G141" s="324"/>
      <c r="H141" s="324"/>
      <c r="I141" s="339"/>
      <c r="J141" s="325"/>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row>
    <row r="142" spans="2:47" x14ac:dyDescent="0.35">
      <c r="B142" s="324"/>
      <c r="C142" s="324"/>
      <c r="D142" s="324"/>
      <c r="E142" s="324" t="str">
        <f>IFERROR(VLOOKUP(D142,'SEAFO Codes'!$B$119:$C$127,2,FALSE), " ")</f>
        <v xml:space="preserve"> </v>
      </c>
      <c r="F142" s="325"/>
      <c r="G142" s="324"/>
      <c r="H142" s="324"/>
      <c r="I142" s="339"/>
      <c r="J142" s="325"/>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row>
    <row r="143" spans="2:47" x14ac:dyDescent="0.35">
      <c r="B143" s="324"/>
      <c r="C143" s="324"/>
      <c r="D143" s="324"/>
      <c r="E143" s="324" t="str">
        <f>IFERROR(VLOOKUP(D143,'SEAFO Codes'!$B$119:$C$127,2,FALSE), " ")</f>
        <v xml:space="preserve"> </v>
      </c>
      <c r="F143" s="325"/>
      <c r="G143" s="324"/>
      <c r="H143" s="324"/>
      <c r="I143" s="339"/>
      <c r="J143" s="325"/>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row>
    <row r="144" spans="2:47" x14ac:dyDescent="0.35">
      <c r="B144" s="324"/>
      <c r="C144" s="324"/>
      <c r="D144" s="324"/>
      <c r="E144" s="324" t="str">
        <f>IFERROR(VLOOKUP(D144,'SEAFO Codes'!$B$119:$C$127,2,FALSE), " ")</f>
        <v xml:space="preserve"> </v>
      </c>
      <c r="F144" s="325"/>
      <c r="G144" s="324"/>
      <c r="H144" s="324"/>
      <c r="I144" s="339"/>
      <c r="J144" s="325"/>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row>
    <row r="145" spans="2:47" x14ac:dyDescent="0.35">
      <c r="B145" s="324"/>
      <c r="C145" s="324"/>
      <c r="D145" s="324"/>
      <c r="E145" s="324" t="str">
        <f>IFERROR(VLOOKUP(D145,'SEAFO Codes'!$B$119:$C$127,2,FALSE), " ")</f>
        <v xml:space="preserve"> </v>
      </c>
      <c r="F145" s="325"/>
      <c r="G145" s="324"/>
      <c r="H145" s="324"/>
      <c r="I145" s="339"/>
      <c r="J145" s="325"/>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row>
    <row r="146" spans="2:47" x14ac:dyDescent="0.35">
      <c r="B146" s="324"/>
      <c r="C146" s="324"/>
      <c r="D146" s="324"/>
      <c r="E146" s="324" t="str">
        <f>IFERROR(VLOOKUP(D146,'SEAFO Codes'!$B$119:$C$127,2,FALSE), " ")</f>
        <v xml:space="preserve"> </v>
      </c>
      <c r="F146" s="325"/>
      <c r="G146" s="324"/>
      <c r="H146" s="324"/>
      <c r="I146" s="339"/>
      <c r="J146" s="325"/>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row>
    <row r="147" spans="2:47" x14ac:dyDescent="0.35">
      <c r="B147" s="324"/>
      <c r="C147" s="324"/>
      <c r="D147" s="324"/>
      <c r="E147" s="324" t="str">
        <f>IFERROR(VLOOKUP(D147,'SEAFO Codes'!$B$119:$C$127,2,FALSE), " ")</f>
        <v xml:space="preserve"> </v>
      </c>
      <c r="F147" s="325"/>
      <c r="G147" s="324"/>
      <c r="H147" s="324"/>
      <c r="I147" s="339"/>
      <c r="J147" s="325"/>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row>
    <row r="148" spans="2:47" x14ac:dyDescent="0.35">
      <c r="B148" s="324"/>
      <c r="C148" s="324"/>
      <c r="D148" s="324"/>
      <c r="E148" s="324" t="str">
        <f>IFERROR(VLOOKUP(D148,'SEAFO Codes'!$B$119:$C$127,2,FALSE), " ")</f>
        <v xml:space="preserve"> </v>
      </c>
      <c r="F148" s="325"/>
      <c r="G148" s="324"/>
      <c r="H148" s="324"/>
      <c r="I148" s="339"/>
      <c r="J148" s="325"/>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row>
    <row r="149" spans="2:47" x14ac:dyDescent="0.35">
      <c r="B149" s="324"/>
      <c r="C149" s="324"/>
      <c r="D149" s="324"/>
      <c r="E149" s="324" t="str">
        <f>IFERROR(VLOOKUP(D149,'SEAFO Codes'!$B$119:$C$127,2,FALSE), " ")</f>
        <v xml:space="preserve"> </v>
      </c>
      <c r="F149" s="325"/>
      <c r="G149" s="324"/>
      <c r="H149" s="324"/>
      <c r="I149" s="339"/>
      <c r="J149" s="325"/>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row>
    <row r="150" spans="2:47" x14ac:dyDescent="0.35">
      <c r="B150" s="324"/>
      <c r="C150" s="324"/>
      <c r="D150" s="324"/>
      <c r="E150" s="324" t="str">
        <f>IFERROR(VLOOKUP(D150,'SEAFO Codes'!$B$119:$C$127,2,FALSE), " ")</f>
        <v xml:space="preserve"> </v>
      </c>
      <c r="F150" s="325"/>
      <c r="G150" s="324"/>
      <c r="H150" s="324"/>
      <c r="I150" s="339"/>
      <c r="J150" s="325"/>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row>
    <row r="151" spans="2:47" x14ac:dyDescent="0.35">
      <c r="B151" s="324"/>
      <c r="C151" s="324"/>
      <c r="D151" s="324"/>
      <c r="E151" s="324" t="str">
        <f>IFERROR(VLOOKUP(D151,'SEAFO Codes'!$B$119:$C$127,2,FALSE), " ")</f>
        <v xml:space="preserve"> </v>
      </c>
      <c r="F151" s="325"/>
      <c r="G151" s="324"/>
      <c r="H151" s="324"/>
      <c r="I151" s="339"/>
      <c r="J151" s="325"/>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c r="AI151" s="40"/>
      <c r="AJ151" s="40"/>
      <c r="AK151" s="40"/>
      <c r="AL151" s="40"/>
      <c r="AM151" s="40"/>
      <c r="AN151" s="40"/>
      <c r="AO151" s="40"/>
      <c r="AP151" s="40"/>
      <c r="AQ151" s="40"/>
      <c r="AR151" s="40"/>
      <c r="AS151" s="40"/>
      <c r="AT151" s="40"/>
      <c r="AU151" s="40"/>
    </row>
    <row r="152" spans="2:47" x14ac:dyDescent="0.35">
      <c r="B152" s="324"/>
      <c r="C152" s="324"/>
      <c r="D152" s="324"/>
      <c r="E152" s="324" t="str">
        <f>IFERROR(VLOOKUP(D152,'SEAFO Codes'!$B$119:$C$127,2,FALSE), " ")</f>
        <v xml:space="preserve"> </v>
      </c>
      <c r="F152" s="325"/>
      <c r="G152" s="324"/>
      <c r="H152" s="324"/>
      <c r="I152" s="339"/>
      <c r="J152" s="325"/>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row>
    <row r="153" spans="2:47" x14ac:dyDescent="0.35">
      <c r="B153" s="324"/>
      <c r="C153" s="324"/>
      <c r="D153" s="324"/>
      <c r="E153" s="324" t="str">
        <f>IFERROR(VLOOKUP(D153,'SEAFO Codes'!$B$119:$C$127,2,FALSE), " ")</f>
        <v xml:space="preserve"> </v>
      </c>
      <c r="F153" s="325"/>
      <c r="G153" s="324"/>
      <c r="H153" s="324"/>
      <c r="I153" s="339"/>
      <c r="J153" s="325"/>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row>
    <row r="154" spans="2:47" x14ac:dyDescent="0.35">
      <c r="B154" s="324"/>
      <c r="C154" s="324"/>
      <c r="D154" s="324"/>
      <c r="E154" s="324" t="str">
        <f>IFERROR(VLOOKUP(D154,'SEAFO Codes'!$B$119:$C$127,2,FALSE), " ")</f>
        <v xml:space="preserve"> </v>
      </c>
      <c r="F154" s="325"/>
      <c r="G154" s="324"/>
      <c r="H154" s="324"/>
      <c r="I154" s="339"/>
      <c r="J154" s="325"/>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c r="AP154" s="40"/>
      <c r="AQ154" s="40"/>
      <c r="AR154" s="40"/>
      <c r="AS154" s="40"/>
      <c r="AT154" s="40"/>
      <c r="AU154" s="40"/>
    </row>
    <row r="155" spans="2:47" x14ac:dyDescent="0.35">
      <c r="B155" s="324"/>
      <c r="C155" s="324"/>
      <c r="D155" s="324"/>
      <c r="E155" s="324" t="str">
        <f>IFERROR(VLOOKUP(D155,'SEAFO Codes'!$B$119:$C$127,2,FALSE), " ")</f>
        <v xml:space="preserve"> </v>
      </c>
      <c r="F155" s="325"/>
      <c r="G155" s="324"/>
      <c r="H155" s="324"/>
      <c r="I155" s="339"/>
      <c r="J155" s="325"/>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c r="AI155" s="40"/>
      <c r="AJ155" s="40"/>
      <c r="AK155" s="40"/>
      <c r="AL155" s="40"/>
      <c r="AM155" s="40"/>
      <c r="AN155" s="40"/>
      <c r="AO155" s="40"/>
      <c r="AP155" s="40"/>
      <c r="AQ155" s="40"/>
      <c r="AR155" s="40"/>
      <c r="AS155" s="40"/>
      <c r="AT155" s="40"/>
      <c r="AU155" s="40"/>
    </row>
    <row r="156" spans="2:47" x14ac:dyDescent="0.35">
      <c r="B156" s="324"/>
      <c r="C156" s="324"/>
      <c r="D156" s="324"/>
      <c r="E156" s="324" t="str">
        <f>IFERROR(VLOOKUP(D156,'SEAFO Codes'!$B$119:$C$127,2,FALSE), " ")</f>
        <v xml:space="preserve"> </v>
      </c>
      <c r="F156" s="325"/>
      <c r="G156" s="324"/>
      <c r="H156" s="324"/>
      <c r="I156" s="339"/>
      <c r="J156" s="325"/>
      <c r="K156" s="40"/>
      <c r="L156" s="40"/>
      <c r="M156" s="40"/>
      <c r="N156" s="40"/>
      <c r="O156" s="40"/>
      <c r="P156" s="40"/>
      <c r="Q156" s="40"/>
      <c r="R156" s="40"/>
      <c r="S156" s="40"/>
      <c r="T156" s="40"/>
      <c r="U156" s="40"/>
      <c r="V156" s="40"/>
      <c r="W156" s="40"/>
      <c r="X156" s="40"/>
      <c r="Y156" s="40"/>
      <c r="Z156" s="40"/>
      <c r="AA156" s="40"/>
      <c r="AB156" s="40"/>
      <c r="AC156" s="40"/>
      <c r="AD156" s="40"/>
      <c r="AE156" s="40"/>
      <c r="AF156" s="40"/>
      <c r="AG156" s="40"/>
      <c r="AH156" s="40"/>
      <c r="AI156" s="40"/>
      <c r="AJ156" s="40"/>
      <c r="AK156" s="40"/>
      <c r="AL156" s="40"/>
      <c r="AM156" s="40"/>
      <c r="AN156" s="40"/>
      <c r="AO156" s="40"/>
      <c r="AP156" s="40"/>
      <c r="AQ156" s="40"/>
      <c r="AR156" s="40"/>
      <c r="AS156" s="40"/>
      <c r="AT156" s="40"/>
      <c r="AU156" s="40"/>
    </row>
    <row r="157" spans="2:47" x14ac:dyDescent="0.35">
      <c r="B157" s="324"/>
      <c r="C157" s="324"/>
      <c r="D157" s="324"/>
      <c r="E157" s="324" t="str">
        <f>IFERROR(VLOOKUP(D157,'SEAFO Codes'!$B$119:$C$127,2,FALSE), " ")</f>
        <v xml:space="preserve"> </v>
      </c>
      <c r="F157" s="325"/>
      <c r="G157" s="324"/>
      <c r="H157" s="324"/>
      <c r="I157" s="339"/>
      <c r="J157" s="325"/>
      <c r="K157" s="40"/>
      <c r="L157" s="40"/>
      <c r="M157" s="40"/>
      <c r="N157" s="40"/>
      <c r="O157" s="40"/>
      <c r="P157" s="40"/>
      <c r="Q157" s="40"/>
      <c r="R157" s="40"/>
      <c r="S157" s="40"/>
      <c r="T157" s="40"/>
      <c r="U157" s="40"/>
      <c r="V157" s="40"/>
      <c r="W157" s="40"/>
      <c r="X157" s="40"/>
      <c r="Y157" s="40"/>
      <c r="Z157" s="40"/>
      <c r="AA157" s="40"/>
      <c r="AB157" s="40"/>
      <c r="AC157" s="40"/>
      <c r="AD157" s="40"/>
      <c r="AE157" s="40"/>
      <c r="AF157" s="40"/>
      <c r="AG157" s="40"/>
      <c r="AH157" s="40"/>
      <c r="AI157" s="40"/>
      <c r="AJ157" s="40"/>
      <c r="AK157" s="40"/>
      <c r="AL157" s="40"/>
      <c r="AM157" s="40"/>
      <c r="AN157" s="40"/>
      <c r="AO157" s="40"/>
      <c r="AP157" s="40"/>
      <c r="AQ157" s="40"/>
      <c r="AR157" s="40"/>
      <c r="AS157" s="40"/>
      <c r="AT157" s="40"/>
      <c r="AU157" s="40"/>
    </row>
    <row r="158" spans="2:47" x14ac:dyDescent="0.35">
      <c r="B158" s="324"/>
      <c r="C158" s="324"/>
      <c r="D158" s="324"/>
      <c r="E158" s="324" t="str">
        <f>IFERROR(VLOOKUP(D158,'SEAFO Codes'!$B$119:$C$127,2,FALSE), " ")</f>
        <v xml:space="preserve"> </v>
      </c>
      <c r="F158" s="325"/>
      <c r="G158" s="324"/>
      <c r="H158" s="324"/>
      <c r="I158" s="339"/>
      <c r="J158" s="325"/>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row>
    <row r="159" spans="2:47" x14ac:dyDescent="0.35">
      <c r="B159" s="324"/>
      <c r="C159" s="324"/>
      <c r="D159" s="324"/>
      <c r="E159" s="324" t="str">
        <f>IFERROR(VLOOKUP(D159,'SEAFO Codes'!$B$119:$C$127,2,FALSE), " ")</f>
        <v xml:space="preserve"> </v>
      </c>
      <c r="F159" s="325"/>
      <c r="G159" s="324"/>
      <c r="H159" s="324"/>
      <c r="I159" s="339"/>
      <c r="J159" s="325"/>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row>
    <row r="160" spans="2:47" x14ac:dyDescent="0.35">
      <c r="B160" s="324"/>
      <c r="C160" s="324"/>
      <c r="D160" s="324"/>
      <c r="E160" s="324" t="str">
        <f>IFERROR(VLOOKUP(D160,'SEAFO Codes'!$B$119:$C$127,2,FALSE), " ")</f>
        <v xml:space="preserve"> </v>
      </c>
      <c r="F160" s="325"/>
      <c r="G160" s="324"/>
      <c r="H160" s="324"/>
      <c r="I160" s="339"/>
      <c r="J160" s="325"/>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40"/>
      <c r="AS160" s="40"/>
      <c r="AT160" s="40"/>
      <c r="AU160" s="40"/>
    </row>
    <row r="161" spans="2:47" x14ac:dyDescent="0.35">
      <c r="B161" s="324"/>
      <c r="C161" s="324"/>
      <c r="D161" s="324"/>
      <c r="E161" s="324" t="str">
        <f>IFERROR(VLOOKUP(D161,'SEAFO Codes'!$B$119:$C$127,2,FALSE), " ")</f>
        <v xml:space="preserve"> </v>
      </c>
      <c r="F161" s="325"/>
      <c r="G161" s="324"/>
      <c r="H161" s="324"/>
      <c r="I161" s="339"/>
      <c r="J161" s="325"/>
      <c r="K161" s="40"/>
      <c r="L161" s="40"/>
      <c r="M161" s="40"/>
      <c r="N161" s="40"/>
      <c r="O161" s="40"/>
      <c r="P161" s="40"/>
      <c r="Q161" s="40"/>
      <c r="R161" s="40"/>
      <c r="S161" s="40"/>
      <c r="T161" s="40"/>
      <c r="U161" s="40"/>
      <c r="V161" s="40"/>
      <c r="W161" s="40"/>
      <c r="X161" s="40"/>
      <c r="Y161" s="40"/>
      <c r="Z161" s="40"/>
      <c r="AA161" s="40"/>
      <c r="AB161" s="40"/>
      <c r="AC161" s="40"/>
      <c r="AD161" s="40"/>
      <c r="AE161" s="40"/>
      <c r="AF161" s="40"/>
      <c r="AG161" s="40"/>
      <c r="AH161" s="40"/>
      <c r="AI161" s="40"/>
      <c r="AJ161" s="40"/>
      <c r="AK161" s="40"/>
      <c r="AL161" s="40"/>
      <c r="AM161" s="40"/>
      <c r="AN161" s="40"/>
      <c r="AO161" s="40"/>
      <c r="AP161" s="40"/>
      <c r="AQ161" s="40"/>
      <c r="AR161" s="40"/>
      <c r="AS161" s="40"/>
      <c r="AT161" s="40"/>
      <c r="AU161" s="40"/>
    </row>
    <row r="162" spans="2:47" x14ac:dyDescent="0.35">
      <c r="B162" s="324"/>
      <c r="C162" s="324"/>
      <c r="D162" s="324"/>
      <c r="E162" s="324" t="str">
        <f>IFERROR(VLOOKUP(D162,'SEAFO Codes'!$B$119:$C$127,2,FALSE), " ")</f>
        <v xml:space="preserve"> </v>
      </c>
      <c r="F162" s="325"/>
      <c r="G162" s="324"/>
      <c r="H162" s="324"/>
      <c r="I162" s="339"/>
      <c r="J162" s="325"/>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row>
    <row r="163" spans="2:47" x14ac:dyDescent="0.35">
      <c r="B163" s="324"/>
      <c r="C163" s="324"/>
      <c r="D163" s="324"/>
      <c r="E163" s="324" t="str">
        <f>IFERROR(VLOOKUP(D163,'SEAFO Codes'!$B$119:$C$127,2,FALSE), " ")</f>
        <v xml:space="preserve"> </v>
      </c>
      <c r="F163" s="325"/>
      <c r="G163" s="324"/>
      <c r="H163" s="324"/>
      <c r="I163" s="339"/>
      <c r="J163" s="325"/>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row>
    <row r="164" spans="2:47" x14ac:dyDescent="0.35">
      <c r="B164" s="324"/>
      <c r="C164" s="324"/>
      <c r="D164" s="324"/>
      <c r="E164" s="324" t="str">
        <f>IFERROR(VLOOKUP(D164,'SEAFO Codes'!$B$119:$C$127,2,FALSE), " ")</f>
        <v xml:space="preserve"> </v>
      </c>
      <c r="F164" s="325"/>
      <c r="G164" s="324"/>
      <c r="H164" s="324"/>
      <c r="I164" s="339"/>
      <c r="J164" s="325"/>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c r="AI164" s="40"/>
      <c r="AJ164" s="40"/>
      <c r="AK164" s="40"/>
      <c r="AL164" s="40"/>
      <c r="AM164" s="40"/>
      <c r="AN164" s="40"/>
      <c r="AO164" s="40"/>
      <c r="AP164" s="40"/>
      <c r="AQ164" s="40"/>
      <c r="AR164" s="40"/>
      <c r="AS164" s="40"/>
      <c r="AT164" s="40"/>
      <c r="AU164" s="40"/>
    </row>
    <row r="165" spans="2:47" x14ac:dyDescent="0.35">
      <c r="B165" s="324"/>
      <c r="C165" s="324"/>
      <c r="D165" s="324"/>
      <c r="E165" s="324" t="str">
        <f>IFERROR(VLOOKUP(D165,'SEAFO Codes'!$B$119:$C$127,2,FALSE), " ")</f>
        <v xml:space="preserve"> </v>
      </c>
      <c r="F165" s="325"/>
      <c r="G165" s="324"/>
      <c r="H165" s="324"/>
      <c r="I165" s="339"/>
      <c r="J165" s="325"/>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row>
    <row r="166" spans="2:47" x14ac:dyDescent="0.35">
      <c r="B166" s="324"/>
      <c r="C166" s="324"/>
      <c r="D166" s="324"/>
      <c r="E166" s="324" t="str">
        <f>IFERROR(VLOOKUP(D166,'SEAFO Codes'!$B$119:$C$127,2,FALSE), " ")</f>
        <v xml:space="preserve"> </v>
      </c>
      <c r="F166" s="325"/>
      <c r="G166" s="324"/>
      <c r="H166" s="324"/>
      <c r="I166" s="339"/>
      <c r="J166" s="325"/>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row>
    <row r="167" spans="2:47" x14ac:dyDescent="0.35">
      <c r="B167" s="324"/>
      <c r="C167" s="324"/>
      <c r="D167" s="324"/>
      <c r="E167" s="324" t="str">
        <f>IFERROR(VLOOKUP(D167,'SEAFO Codes'!$B$119:$C$127,2,FALSE), " ")</f>
        <v xml:space="preserve"> </v>
      </c>
      <c r="F167" s="325"/>
      <c r="G167" s="324"/>
      <c r="H167" s="324"/>
      <c r="I167" s="339"/>
      <c r="J167" s="325"/>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40"/>
      <c r="AH167" s="40"/>
      <c r="AI167" s="40"/>
      <c r="AJ167" s="40"/>
      <c r="AK167" s="40"/>
      <c r="AL167" s="40"/>
      <c r="AM167" s="40"/>
      <c r="AN167" s="40"/>
      <c r="AO167" s="40"/>
      <c r="AP167" s="40"/>
      <c r="AQ167" s="40"/>
      <c r="AR167" s="40"/>
      <c r="AS167" s="40"/>
      <c r="AT167" s="40"/>
      <c r="AU167" s="40"/>
    </row>
    <row r="168" spans="2:47" x14ac:dyDescent="0.35">
      <c r="B168" s="324"/>
      <c r="C168" s="324"/>
      <c r="D168" s="324"/>
      <c r="E168" s="324" t="str">
        <f>IFERROR(VLOOKUP(D168,'SEAFO Codes'!$B$119:$C$127,2,FALSE), " ")</f>
        <v xml:space="preserve"> </v>
      </c>
      <c r="F168" s="325"/>
      <c r="G168" s="324"/>
      <c r="H168" s="324"/>
      <c r="I168" s="339"/>
      <c r="J168" s="325"/>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row>
    <row r="169" spans="2:47" x14ac:dyDescent="0.35">
      <c r="B169" s="324"/>
      <c r="C169" s="324"/>
      <c r="D169" s="324"/>
      <c r="E169" s="324" t="str">
        <f>IFERROR(VLOOKUP(D169,'SEAFO Codes'!$B$119:$C$127,2,FALSE), " ")</f>
        <v xml:space="preserve"> </v>
      </c>
      <c r="F169" s="325"/>
      <c r="G169" s="324"/>
      <c r="H169" s="324"/>
      <c r="I169" s="339"/>
      <c r="J169" s="325"/>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row>
    <row r="170" spans="2:47" x14ac:dyDescent="0.35">
      <c r="B170" s="324"/>
      <c r="C170" s="324"/>
      <c r="D170" s="324"/>
      <c r="E170" s="324" t="str">
        <f>IFERROR(VLOOKUP(D170,'SEAFO Codes'!$B$119:$C$127,2,FALSE), " ")</f>
        <v xml:space="preserve"> </v>
      </c>
      <c r="F170" s="325"/>
      <c r="G170" s="324"/>
      <c r="H170" s="324"/>
      <c r="I170" s="339"/>
      <c r="J170" s="325"/>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row>
    <row r="171" spans="2:47" x14ac:dyDescent="0.35">
      <c r="B171" s="324"/>
      <c r="C171" s="324"/>
      <c r="D171" s="324"/>
      <c r="E171" s="324" t="str">
        <f>IFERROR(VLOOKUP(D171,'SEAFO Codes'!$B$119:$C$127,2,FALSE), " ")</f>
        <v xml:space="preserve"> </v>
      </c>
      <c r="F171" s="325"/>
      <c r="G171" s="324"/>
      <c r="H171" s="324"/>
      <c r="I171" s="339"/>
      <c r="J171" s="325"/>
      <c r="K171" s="40"/>
      <c r="L171" s="40"/>
      <c r="M171" s="40"/>
      <c r="N171" s="40"/>
      <c r="O171" s="40"/>
      <c r="P171" s="40"/>
      <c r="Q171" s="40"/>
      <c r="R171" s="40"/>
      <c r="S171" s="40"/>
      <c r="T171" s="40"/>
      <c r="U171" s="40"/>
      <c r="V171" s="40"/>
      <c r="W171" s="40"/>
      <c r="X171" s="40"/>
      <c r="Y171" s="40"/>
      <c r="Z171" s="40"/>
      <c r="AA171" s="40"/>
      <c r="AB171" s="40"/>
      <c r="AC171" s="40"/>
      <c r="AD171" s="40"/>
      <c r="AE171" s="40"/>
      <c r="AF171" s="40"/>
      <c r="AG171" s="40"/>
      <c r="AH171" s="40"/>
      <c r="AI171" s="40"/>
      <c r="AJ171" s="40"/>
      <c r="AK171" s="40"/>
      <c r="AL171" s="40"/>
      <c r="AM171" s="40"/>
      <c r="AN171" s="40"/>
      <c r="AO171" s="40"/>
      <c r="AP171" s="40"/>
      <c r="AQ171" s="40"/>
      <c r="AR171" s="40"/>
      <c r="AS171" s="40"/>
      <c r="AT171" s="40"/>
      <c r="AU171" s="40"/>
    </row>
    <row r="172" spans="2:47" x14ac:dyDescent="0.35">
      <c r="B172" s="324"/>
      <c r="C172" s="324"/>
      <c r="D172" s="324"/>
      <c r="E172" s="324" t="str">
        <f>IFERROR(VLOOKUP(D172,'SEAFO Codes'!$B$119:$C$127,2,FALSE), " ")</f>
        <v xml:space="preserve"> </v>
      </c>
      <c r="F172" s="325"/>
      <c r="G172" s="324"/>
      <c r="H172" s="324"/>
      <c r="I172" s="339"/>
      <c r="J172" s="325"/>
      <c r="K172" s="40"/>
      <c r="L172" s="40"/>
      <c r="M172" s="40"/>
      <c r="N172" s="40"/>
      <c r="O172" s="40"/>
      <c r="P172" s="40"/>
      <c r="Q172" s="40"/>
      <c r="R172" s="40"/>
      <c r="S172" s="40"/>
      <c r="T172" s="40"/>
      <c r="U172" s="40"/>
      <c r="V172" s="40"/>
      <c r="W172" s="40"/>
      <c r="X172" s="40"/>
      <c r="Y172" s="40"/>
      <c r="Z172" s="40"/>
      <c r="AA172" s="40"/>
      <c r="AB172" s="40"/>
      <c r="AC172" s="40"/>
      <c r="AD172" s="40"/>
      <c r="AE172" s="40"/>
      <c r="AF172" s="40"/>
      <c r="AG172" s="40"/>
      <c r="AH172" s="40"/>
      <c r="AI172" s="40"/>
      <c r="AJ172" s="40"/>
      <c r="AK172" s="40"/>
      <c r="AL172" s="40"/>
      <c r="AM172" s="40"/>
      <c r="AN172" s="40"/>
      <c r="AO172" s="40"/>
      <c r="AP172" s="40"/>
      <c r="AQ172" s="40"/>
      <c r="AR172" s="40"/>
      <c r="AS172" s="40"/>
      <c r="AT172" s="40"/>
      <c r="AU172" s="40"/>
    </row>
    <row r="173" spans="2:47" x14ac:dyDescent="0.35">
      <c r="B173" s="324"/>
      <c r="C173" s="324"/>
      <c r="D173" s="324"/>
      <c r="E173" s="324" t="str">
        <f>IFERROR(VLOOKUP(D173,'SEAFO Codes'!$B$119:$C$127,2,FALSE), " ")</f>
        <v xml:space="preserve"> </v>
      </c>
      <c r="F173" s="325"/>
      <c r="G173" s="324"/>
      <c r="H173" s="324"/>
      <c r="I173" s="339"/>
      <c r="J173" s="325"/>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row>
    <row r="174" spans="2:47" x14ac:dyDescent="0.35">
      <c r="B174" s="324"/>
      <c r="C174" s="324"/>
      <c r="D174" s="324"/>
      <c r="E174" s="324" t="str">
        <f>IFERROR(VLOOKUP(D174,'SEAFO Codes'!$B$119:$C$127,2,FALSE), " ")</f>
        <v xml:space="preserve"> </v>
      </c>
      <c r="F174" s="325"/>
      <c r="G174" s="324"/>
      <c r="H174" s="324"/>
      <c r="I174" s="339"/>
      <c r="J174" s="325"/>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c r="AP174" s="40"/>
      <c r="AQ174" s="40"/>
      <c r="AR174" s="40"/>
      <c r="AS174" s="40"/>
      <c r="AT174" s="40"/>
      <c r="AU174" s="40"/>
    </row>
    <row r="175" spans="2:47" x14ac:dyDescent="0.35">
      <c r="B175" s="324"/>
      <c r="C175" s="324"/>
      <c r="D175" s="324"/>
      <c r="E175" s="324" t="str">
        <f>IFERROR(VLOOKUP(D175,'SEAFO Codes'!$B$119:$C$127,2,FALSE), " ")</f>
        <v xml:space="preserve"> </v>
      </c>
      <c r="F175" s="325"/>
      <c r="G175" s="324"/>
      <c r="H175" s="324"/>
      <c r="I175" s="339"/>
      <c r="J175" s="325"/>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row>
    <row r="176" spans="2:47" x14ac:dyDescent="0.35">
      <c r="B176" s="324"/>
      <c r="C176" s="324"/>
      <c r="D176" s="324"/>
      <c r="E176" s="324" t="str">
        <f>IFERROR(VLOOKUP(D176,'SEAFO Codes'!$B$119:$C$127,2,FALSE), " ")</f>
        <v xml:space="preserve"> </v>
      </c>
      <c r="F176" s="325"/>
      <c r="G176" s="324"/>
      <c r="H176" s="324"/>
      <c r="I176" s="339"/>
      <c r="J176" s="325"/>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row>
    <row r="177" spans="2:47" x14ac:dyDescent="0.35">
      <c r="B177" s="324"/>
      <c r="C177" s="324"/>
      <c r="D177" s="324"/>
      <c r="E177" s="324" t="str">
        <f>IFERROR(VLOOKUP(D177,'SEAFO Codes'!$B$119:$C$127,2,FALSE), " ")</f>
        <v xml:space="preserve"> </v>
      </c>
      <c r="F177" s="325"/>
      <c r="G177" s="324"/>
      <c r="H177" s="324"/>
      <c r="I177" s="339"/>
      <c r="J177" s="325"/>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row>
    <row r="178" spans="2:47" x14ac:dyDescent="0.35">
      <c r="B178" s="324"/>
      <c r="C178" s="324"/>
      <c r="D178" s="324"/>
      <c r="E178" s="324" t="str">
        <f>IFERROR(VLOOKUP(D178,'SEAFO Codes'!$B$119:$C$127,2,FALSE), " ")</f>
        <v xml:space="preserve"> </v>
      </c>
      <c r="F178" s="325"/>
      <c r="G178" s="324"/>
      <c r="H178" s="324"/>
      <c r="I178" s="339"/>
      <c r="J178" s="325"/>
      <c r="K178" s="40"/>
      <c r="L178" s="40"/>
      <c r="M178" s="40"/>
      <c r="N178" s="40"/>
      <c r="O178" s="40"/>
      <c r="P178" s="40"/>
      <c r="Q178" s="40"/>
      <c r="R178" s="40"/>
      <c r="S178" s="40"/>
      <c r="T178" s="40"/>
      <c r="U178" s="40"/>
      <c r="V178" s="40"/>
      <c r="W178" s="40"/>
      <c r="X178" s="40"/>
      <c r="Y178" s="40"/>
      <c r="Z178" s="40"/>
      <c r="AA178" s="40"/>
      <c r="AB178" s="40"/>
      <c r="AC178" s="40"/>
      <c r="AD178" s="40"/>
      <c r="AE178" s="40"/>
      <c r="AF178" s="40"/>
      <c r="AG178" s="40"/>
      <c r="AH178" s="40"/>
      <c r="AI178" s="40"/>
      <c r="AJ178" s="40"/>
      <c r="AK178" s="40"/>
      <c r="AL178" s="40"/>
      <c r="AM178" s="40"/>
      <c r="AN178" s="40"/>
      <c r="AO178" s="40"/>
      <c r="AP178" s="40"/>
      <c r="AQ178" s="40"/>
      <c r="AR178" s="40"/>
      <c r="AS178" s="40"/>
      <c r="AT178" s="40"/>
      <c r="AU178" s="40"/>
    </row>
    <row r="179" spans="2:47" x14ac:dyDescent="0.35">
      <c r="B179" s="324"/>
      <c r="C179" s="324"/>
      <c r="D179" s="324"/>
      <c r="E179" s="324" t="str">
        <f>IFERROR(VLOOKUP(D179,'SEAFO Codes'!$B$119:$C$127,2,FALSE), " ")</f>
        <v xml:space="preserve"> </v>
      </c>
      <c r="F179" s="325"/>
      <c r="G179" s="324"/>
      <c r="H179" s="324"/>
      <c r="I179" s="339"/>
      <c r="J179" s="325"/>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row>
    <row r="180" spans="2:47" x14ac:dyDescent="0.35">
      <c r="B180" s="324"/>
      <c r="C180" s="324"/>
      <c r="D180" s="324"/>
      <c r="E180" s="324" t="str">
        <f>IFERROR(VLOOKUP(D180,'SEAFO Codes'!$B$119:$C$127,2,FALSE), " ")</f>
        <v xml:space="preserve"> </v>
      </c>
      <c r="F180" s="325"/>
      <c r="G180" s="324"/>
      <c r="H180" s="324"/>
      <c r="I180" s="339"/>
      <c r="J180" s="325"/>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row>
    <row r="181" spans="2:47" x14ac:dyDescent="0.35">
      <c r="B181" s="324"/>
      <c r="C181" s="324"/>
      <c r="D181" s="324"/>
      <c r="E181" s="324" t="str">
        <f>IFERROR(VLOOKUP(D181,'SEAFO Codes'!$B$119:$C$127,2,FALSE), " ")</f>
        <v xml:space="preserve"> </v>
      </c>
      <c r="F181" s="325"/>
      <c r="G181" s="324"/>
      <c r="H181" s="324"/>
      <c r="I181" s="339"/>
      <c r="J181" s="325"/>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row>
    <row r="182" spans="2:47" x14ac:dyDescent="0.35">
      <c r="B182" s="324"/>
      <c r="C182" s="324"/>
      <c r="D182" s="324"/>
      <c r="E182" s="324" t="str">
        <f>IFERROR(VLOOKUP(D182,'SEAFO Codes'!$B$119:$C$127,2,FALSE), " ")</f>
        <v xml:space="preserve"> </v>
      </c>
      <c r="F182" s="325"/>
      <c r="G182" s="324"/>
      <c r="H182" s="324"/>
      <c r="I182" s="339"/>
      <c r="J182" s="325"/>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c r="AK182" s="40"/>
      <c r="AL182" s="40"/>
      <c r="AM182" s="40"/>
      <c r="AN182" s="40"/>
      <c r="AO182" s="40"/>
      <c r="AP182" s="40"/>
      <c r="AQ182" s="40"/>
      <c r="AR182" s="40"/>
      <c r="AS182" s="40"/>
      <c r="AT182" s="40"/>
      <c r="AU182" s="40"/>
    </row>
    <row r="183" spans="2:47" x14ac:dyDescent="0.35">
      <c r="B183" s="324"/>
      <c r="C183" s="324"/>
      <c r="D183" s="324"/>
      <c r="E183" s="324" t="str">
        <f>IFERROR(VLOOKUP(D183,'SEAFO Codes'!$B$119:$C$127,2,FALSE), " ")</f>
        <v xml:space="preserve"> </v>
      </c>
      <c r="F183" s="325"/>
      <c r="G183" s="324"/>
      <c r="H183" s="324"/>
      <c r="I183" s="339"/>
      <c r="J183" s="325"/>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c r="AP183" s="40"/>
      <c r="AQ183" s="40"/>
      <c r="AR183" s="40"/>
      <c r="AS183" s="40"/>
      <c r="AT183" s="40"/>
      <c r="AU183" s="40"/>
    </row>
    <row r="184" spans="2:47" x14ac:dyDescent="0.35">
      <c r="B184" s="324"/>
      <c r="C184" s="324"/>
      <c r="D184" s="324"/>
      <c r="E184" s="324" t="str">
        <f>IFERROR(VLOOKUP(D184,'SEAFO Codes'!$B$119:$C$127,2,FALSE), " ")</f>
        <v xml:space="preserve"> </v>
      </c>
      <c r="F184" s="325"/>
      <c r="G184" s="324"/>
      <c r="H184" s="324"/>
      <c r="I184" s="339"/>
      <c r="J184" s="325"/>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c r="AI184" s="40"/>
      <c r="AJ184" s="40"/>
      <c r="AK184" s="40"/>
      <c r="AL184" s="40"/>
      <c r="AM184" s="40"/>
      <c r="AN184" s="40"/>
      <c r="AO184" s="40"/>
      <c r="AP184" s="40"/>
      <c r="AQ184" s="40"/>
      <c r="AR184" s="40"/>
      <c r="AS184" s="40"/>
      <c r="AT184" s="40"/>
      <c r="AU184" s="40"/>
    </row>
    <row r="185" spans="2:47" x14ac:dyDescent="0.35">
      <c r="B185" s="324"/>
      <c r="C185" s="324"/>
      <c r="D185" s="324"/>
      <c r="E185" s="324" t="str">
        <f>IFERROR(VLOOKUP(D185,'SEAFO Codes'!$B$119:$C$127,2,FALSE), " ")</f>
        <v xml:space="preserve"> </v>
      </c>
      <c r="F185" s="325"/>
      <c r="G185" s="324"/>
      <c r="H185" s="324"/>
      <c r="I185" s="339"/>
      <c r="J185" s="325"/>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c r="AK185" s="40"/>
      <c r="AL185" s="40"/>
      <c r="AM185" s="40"/>
      <c r="AN185" s="40"/>
      <c r="AO185" s="40"/>
      <c r="AP185" s="40"/>
      <c r="AQ185" s="40"/>
      <c r="AR185" s="40"/>
      <c r="AS185" s="40"/>
      <c r="AT185" s="40"/>
      <c r="AU185" s="40"/>
    </row>
    <row r="186" spans="2:47" x14ac:dyDescent="0.35">
      <c r="B186" s="324"/>
      <c r="C186" s="324"/>
      <c r="D186" s="324"/>
      <c r="E186" s="324" t="str">
        <f>IFERROR(VLOOKUP(D186,'SEAFO Codes'!$B$119:$C$127,2,FALSE), " ")</f>
        <v xml:space="preserve"> </v>
      </c>
      <c r="F186" s="325"/>
      <c r="G186" s="324"/>
      <c r="H186" s="324"/>
      <c r="I186" s="339"/>
      <c r="J186" s="325"/>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c r="AI186" s="40"/>
      <c r="AJ186" s="40"/>
      <c r="AK186" s="40"/>
      <c r="AL186" s="40"/>
      <c r="AM186" s="40"/>
      <c r="AN186" s="40"/>
      <c r="AO186" s="40"/>
      <c r="AP186" s="40"/>
      <c r="AQ186" s="40"/>
      <c r="AR186" s="40"/>
      <c r="AS186" s="40"/>
      <c r="AT186" s="40"/>
      <c r="AU186" s="40"/>
    </row>
    <row r="187" spans="2:47" x14ac:dyDescent="0.35">
      <c r="B187" s="324"/>
      <c r="C187" s="324"/>
      <c r="D187" s="324"/>
      <c r="E187" s="324" t="str">
        <f>IFERROR(VLOOKUP(D187,'SEAFO Codes'!$B$119:$C$127,2,FALSE), " ")</f>
        <v xml:space="preserve"> </v>
      </c>
      <c r="F187" s="325"/>
      <c r="G187" s="324"/>
      <c r="H187" s="324"/>
      <c r="I187" s="339"/>
      <c r="J187" s="325"/>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40"/>
      <c r="AL187" s="40"/>
      <c r="AM187" s="40"/>
      <c r="AN187" s="40"/>
      <c r="AO187" s="40"/>
      <c r="AP187" s="40"/>
      <c r="AQ187" s="40"/>
      <c r="AR187" s="40"/>
      <c r="AS187" s="40"/>
      <c r="AT187" s="40"/>
      <c r="AU187" s="40"/>
    </row>
    <row r="188" spans="2:47" x14ac:dyDescent="0.35">
      <c r="B188" s="324"/>
      <c r="C188" s="324"/>
      <c r="D188" s="324"/>
      <c r="E188" s="324" t="str">
        <f>IFERROR(VLOOKUP(D188,'SEAFO Codes'!$B$119:$C$127,2,FALSE), " ")</f>
        <v xml:space="preserve"> </v>
      </c>
      <c r="F188" s="325"/>
      <c r="G188" s="324"/>
      <c r="H188" s="324"/>
      <c r="I188" s="339"/>
      <c r="J188" s="325"/>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c r="AP188" s="40"/>
      <c r="AQ188" s="40"/>
      <c r="AR188" s="40"/>
      <c r="AS188" s="40"/>
      <c r="AT188" s="40"/>
      <c r="AU188" s="40"/>
    </row>
    <row r="189" spans="2:47" x14ac:dyDescent="0.35">
      <c r="B189" s="324"/>
      <c r="C189" s="324"/>
      <c r="D189" s="324"/>
      <c r="E189" s="324" t="str">
        <f>IFERROR(VLOOKUP(D189,'SEAFO Codes'!$B$119:$C$127,2,FALSE), " ")</f>
        <v xml:space="preserve"> </v>
      </c>
      <c r="F189" s="325"/>
      <c r="G189" s="324"/>
      <c r="H189" s="324"/>
      <c r="I189" s="339"/>
      <c r="J189" s="325"/>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c r="AP189" s="40"/>
      <c r="AQ189" s="40"/>
      <c r="AR189" s="40"/>
      <c r="AS189" s="40"/>
      <c r="AT189" s="40"/>
      <c r="AU189" s="40"/>
    </row>
    <row r="190" spans="2:47" x14ac:dyDescent="0.35">
      <c r="B190" s="324"/>
      <c r="C190" s="324"/>
      <c r="D190" s="324"/>
      <c r="E190" s="324" t="str">
        <f>IFERROR(VLOOKUP(D190,'SEAFO Codes'!$B$119:$C$127,2,FALSE), " ")</f>
        <v xml:space="preserve"> </v>
      </c>
      <c r="F190" s="325"/>
      <c r="G190" s="324"/>
      <c r="H190" s="324"/>
      <c r="I190" s="339"/>
      <c r="J190" s="325"/>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c r="AQ190" s="40"/>
      <c r="AR190" s="40"/>
      <c r="AS190" s="40"/>
      <c r="AT190" s="40"/>
      <c r="AU190" s="40"/>
    </row>
    <row r="191" spans="2:47" x14ac:dyDescent="0.35">
      <c r="B191" s="324"/>
      <c r="C191" s="324"/>
      <c r="D191" s="324"/>
      <c r="E191" s="324" t="str">
        <f>IFERROR(VLOOKUP(D191,'SEAFO Codes'!$B$119:$C$127,2,FALSE), " ")</f>
        <v xml:space="preserve"> </v>
      </c>
      <c r="F191" s="325"/>
      <c r="G191" s="324"/>
      <c r="H191" s="324"/>
      <c r="I191" s="339"/>
      <c r="J191" s="325"/>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c r="AP191" s="40"/>
      <c r="AQ191" s="40"/>
      <c r="AR191" s="40"/>
      <c r="AS191" s="40"/>
      <c r="AT191" s="40"/>
      <c r="AU191" s="40"/>
    </row>
    <row r="192" spans="2:47" x14ac:dyDescent="0.35">
      <c r="B192" s="324"/>
      <c r="C192" s="324"/>
      <c r="D192" s="324"/>
      <c r="E192" s="324" t="str">
        <f>IFERROR(VLOOKUP(D192,'SEAFO Codes'!$B$119:$C$127,2,FALSE), " ")</f>
        <v xml:space="preserve"> </v>
      </c>
      <c r="F192" s="325"/>
      <c r="G192" s="324"/>
      <c r="H192" s="324"/>
      <c r="I192" s="339"/>
      <c r="J192" s="325"/>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c r="AQ192" s="40"/>
      <c r="AR192" s="40"/>
      <c r="AS192" s="40"/>
      <c r="AT192" s="40"/>
      <c r="AU192" s="40"/>
    </row>
    <row r="193" spans="2:47" x14ac:dyDescent="0.35">
      <c r="B193" s="324"/>
      <c r="C193" s="324"/>
      <c r="D193" s="324"/>
      <c r="E193" s="324" t="str">
        <f>IFERROR(VLOOKUP(D193,'SEAFO Codes'!$B$119:$C$127,2,FALSE), " ")</f>
        <v xml:space="preserve"> </v>
      </c>
      <c r="F193" s="325"/>
      <c r="G193" s="324"/>
      <c r="H193" s="324"/>
      <c r="I193" s="339"/>
      <c r="J193" s="325"/>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c r="AK193" s="40"/>
      <c r="AL193" s="40"/>
      <c r="AM193" s="40"/>
      <c r="AN193" s="40"/>
      <c r="AO193" s="40"/>
      <c r="AP193" s="40"/>
      <c r="AQ193" s="40"/>
      <c r="AR193" s="40"/>
      <c r="AS193" s="40"/>
      <c r="AT193" s="40"/>
      <c r="AU193" s="40"/>
    </row>
    <row r="194" spans="2:47" x14ac:dyDescent="0.35">
      <c r="B194" s="324"/>
      <c r="C194" s="324"/>
      <c r="D194" s="324"/>
      <c r="E194" s="324" t="str">
        <f>IFERROR(VLOOKUP(D194,'SEAFO Codes'!$B$119:$C$127,2,FALSE), " ")</f>
        <v xml:space="preserve"> </v>
      </c>
      <c r="F194" s="325"/>
      <c r="G194" s="324"/>
      <c r="H194" s="324"/>
      <c r="I194" s="339"/>
      <c r="J194" s="325"/>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row>
    <row r="195" spans="2:47" x14ac:dyDescent="0.35">
      <c r="B195" s="324"/>
      <c r="C195" s="324"/>
      <c r="D195" s="324"/>
      <c r="E195" s="324" t="str">
        <f>IFERROR(VLOOKUP(D195,'SEAFO Codes'!$B$119:$C$127,2,FALSE), " ")</f>
        <v xml:space="preserve"> </v>
      </c>
      <c r="F195" s="325"/>
      <c r="G195" s="324"/>
      <c r="H195" s="324"/>
      <c r="I195" s="339"/>
      <c r="J195" s="325"/>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c r="AH195" s="40"/>
      <c r="AI195" s="40"/>
      <c r="AJ195" s="40"/>
      <c r="AK195" s="40"/>
      <c r="AL195" s="40"/>
      <c r="AM195" s="40"/>
      <c r="AN195" s="40"/>
      <c r="AO195" s="40"/>
      <c r="AP195" s="40"/>
      <c r="AQ195" s="40"/>
      <c r="AR195" s="40"/>
      <c r="AS195" s="40"/>
      <c r="AT195" s="40"/>
      <c r="AU195" s="40"/>
    </row>
    <row r="196" spans="2:47" x14ac:dyDescent="0.35">
      <c r="B196" s="324"/>
      <c r="C196" s="324"/>
      <c r="D196" s="324"/>
      <c r="E196" s="324" t="str">
        <f>IFERROR(VLOOKUP(D196,'SEAFO Codes'!$B$119:$C$127,2,FALSE), " ")</f>
        <v xml:space="preserve"> </v>
      </c>
      <c r="F196" s="325"/>
      <c r="G196" s="324"/>
      <c r="H196" s="324"/>
      <c r="I196" s="339"/>
      <c r="J196" s="325"/>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row>
    <row r="197" spans="2:47" x14ac:dyDescent="0.35">
      <c r="B197" s="324"/>
      <c r="C197" s="324"/>
      <c r="D197" s="324"/>
      <c r="E197" s="324" t="str">
        <f>IFERROR(VLOOKUP(D197,'SEAFO Codes'!$B$119:$C$127,2,FALSE), " ")</f>
        <v xml:space="preserve"> </v>
      </c>
      <c r="F197" s="325"/>
      <c r="G197" s="324"/>
      <c r="H197" s="324"/>
      <c r="I197" s="339"/>
      <c r="J197" s="325"/>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row>
    <row r="198" spans="2:47" x14ac:dyDescent="0.35">
      <c r="B198" s="324"/>
      <c r="C198" s="324"/>
      <c r="D198" s="324"/>
      <c r="E198" s="324" t="str">
        <f>IFERROR(VLOOKUP(D198,'SEAFO Codes'!$B$119:$C$127,2,FALSE), " ")</f>
        <v xml:space="preserve"> </v>
      </c>
      <c r="F198" s="325"/>
      <c r="G198" s="324"/>
      <c r="H198" s="324"/>
      <c r="I198" s="339"/>
      <c r="J198" s="325"/>
      <c r="K198" s="40"/>
      <c r="L198" s="40"/>
      <c r="M198" s="40"/>
      <c r="N198" s="40"/>
      <c r="O198" s="40"/>
      <c r="P198" s="40"/>
      <c r="Q198" s="40"/>
      <c r="R198" s="40"/>
      <c r="S198" s="40"/>
      <c r="T198" s="40"/>
      <c r="U198" s="40"/>
      <c r="V198" s="40"/>
      <c r="W198" s="40"/>
      <c r="X198" s="40"/>
      <c r="Y198" s="40"/>
      <c r="Z198" s="40"/>
      <c r="AA198" s="40"/>
      <c r="AB198" s="40"/>
      <c r="AC198" s="40"/>
      <c r="AD198" s="40"/>
      <c r="AE198" s="40"/>
      <c r="AF198" s="40"/>
      <c r="AG198" s="40"/>
      <c r="AH198" s="40"/>
      <c r="AI198" s="40"/>
      <c r="AJ198" s="40"/>
      <c r="AK198" s="40"/>
      <c r="AL198" s="40"/>
      <c r="AM198" s="40"/>
      <c r="AN198" s="40"/>
      <c r="AO198" s="40"/>
      <c r="AP198" s="40"/>
      <c r="AQ198" s="40"/>
      <c r="AR198" s="40"/>
      <c r="AS198" s="40"/>
      <c r="AT198" s="40"/>
      <c r="AU198" s="40"/>
    </row>
    <row r="199" spans="2:47" x14ac:dyDescent="0.35">
      <c r="B199" s="324"/>
      <c r="C199" s="324"/>
      <c r="D199" s="324"/>
      <c r="E199" s="324" t="str">
        <f>IFERROR(VLOOKUP(D199,'SEAFO Codes'!$B$119:$C$127,2,FALSE), " ")</f>
        <v xml:space="preserve"> </v>
      </c>
      <c r="F199" s="325"/>
      <c r="G199" s="324"/>
      <c r="H199" s="324"/>
      <c r="I199" s="339"/>
      <c r="J199" s="325"/>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c r="AP199" s="40"/>
      <c r="AQ199" s="40"/>
      <c r="AR199" s="40"/>
      <c r="AS199" s="40"/>
      <c r="AT199" s="40"/>
      <c r="AU199" s="40"/>
    </row>
    <row r="200" spans="2:47" x14ac:dyDescent="0.35">
      <c r="B200" s="324"/>
      <c r="C200" s="324"/>
      <c r="D200" s="324"/>
      <c r="E200" s="324" t="str">
        <f>IFERROR(VLOOKUP(D200,'SEAFO Codes'!$B$119:$C$127,2,FALSE), " ")</f>
        <v xml:space="preserve"> </v>
      </c>
      <c r="F200" s="325"/>
      <c r="G200" s="324"/>
      <c r="H200" s="324"/>
      <c r="I200" s="339"/>
      <c r="J200" s="325"/>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row>
    <row r="201" spans="2:47" x14ac:dyDescent="0.35">
      <c r="B201" s="324"/>
      <c r="C201" s="324"/>
      <c r="D201" s="324"/>
      <c r="E201" s="324" t="str">
        <f>IFERROR(VLOOKUP(D201,'SEAFO Codes'!$B$119:$C$127,2,FALSE), " ")</f>
        <v xml:space="preserve"> </v>
      </c>
      <c r="F201" s="325"/>
      <c r="G201" s="324"/>
      <c r="H201" s="324"/>
      <c r="I201" s="339"/>
      <c r="J201" s="325"/>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row>
    <row r="202" spans="2:47" x14ac:dyDescent="0.35">
      <c r="B202" s="324"/>
      <c r="C202" s="324"/>
      <c r="D202" s="324"/>
      <c r="E202" s="324" t="str">
        <f>IFERROR(VLOOKUP(D202,'SEAFO Codes'!$B$119:$C$127,2,FALSE), " ")</f>
        <v xml:space="preserve"> </v>
      </c>
      <c r="F202" s="325"/>
      <c r="G202" s="324"/>
      <c r="H202" s="324"/>
      <c r="I202" s="339"/>
      <c r="J202" s="325"/>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c r="AK202" s="40"/>
      <c r="AL202" s="40"/>
      <c r="AM202" s="40"/>
      <c r="AN202" s="40"/>
      <c r="AO202" s="40"/>
      <c r="AP202" s="40"/>
      <c r="AQ202" s="40"/>
      <c r="AR202" s="40"/>
      <c r="AS202" s="40"/>
      <c r="AT202" s="40"/>
      <c r="AU202" s="40"/>
    </row>
    <row r="203" spans="2:47" x14ac:dyDescent="0.35">
      <c r="B203" s="324"/>
      <c r="C203" s="324"/>
      <c r="D203" s="324"/>
      <c r="E203" s="324" t="str">
        <f>IFERROR(VLOOKUP(D203,'SEAFO Codes'!$B$119:$C$127,2,FALSE), " ")</f>
        <v xml:space="preserve"> </v>
      </c>
      <c r="F203" s="325"/>
      <c r="G203" s="324"/>
      <c r="H203" s="324"/>
      <c r="I203" s="339"/>
      <c r="J203" s="325"/>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c r="AL203" s="40"/>
      <c r="AM203" s="40"/>
      <c r="AN203" s="40"/>
      <c r="AO203" s="40"/>
      <c r="AP203" s="40"/>
      <c r="AQ203" s="40"/>
      <c r="AR203" s="40"/>
      <c r="AS203" s="40"/>
      <c r="AT203" s="40"/>
      <c r="AU203" s="40"/>
    </row>
    <row r="204" spans="2:47" x14ac:dyDescent="0.35">
      <c r="B204" s="324"/>
      <c r="C204" s="324"/>
      <c r="D204" s="324"/>
      <c r="E204" s="324" t="str">
        <f>IFERROR(VLOOKUP(D204,'SEAFO Codes'!$B$119:$C$127,2,FALSE), " ")</f>
        <v xml:space="preserve"> </v>
      </c>
      <c r="F204" s="325"/>
      <c r="G204" s="324"/>
      <c r="H204" s="324"/>
      <c r="I204" s="339"/>
      <c r="J204" s="325"/>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c r="AI204" s="40"/>
      <c r="AJ204" s="40"/>
      <c r="AK204" s="40"/>
      <c r="AL204" s="40"/>
      <c r="AM204" s="40"/>
      <c r="AN204" s="40"/>
      <c r="AO204" s="40"/>
      <c r="AP204" s="40"/>
      <c r="AQ204" s="40"/>
      <c r="AR204" s="40"/>
      <c r="AS204" s="40"/>
      <c r="AT204" s="40"/>
      <c r="AU204" s="40"/>
    </row>
    <row r="205" spans="2:47" x14ac:dyDescent="0.35">
      <c r="B205" s="324"/>
      <c r="C205" s="324"/>
      <c r="D205" s="324"/>
      <c r="E205" s="324" t="str">
        <f>IFERROR(VLOOKUP(D205,'SEAFO Codes'!$B$119:$C$127,2,FALSE), " ")</f>
        <v xml:space="preserve"> </v>
      </c>
      <c r="F205" s="325"/>
      <c r="G205" s="324"/>
      <c r="H205" s="324"/>
      <c r="I205" s="339"/>
      <c r="J205" s="325"/>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c r="AK205" s="40"/>
      <c r="AL205" s="40"/>
      <c r="AM205" s="40"/>
      <c r="AN205" s="40"/>
      <c r="AO205" s="40"/>
      <c r="AP205" s="40"/>
      <c r="AQ205" s="40"/>
      <c r="AR205" s="40"/>
      <c r="AS205" s="40"/>
      <c r="AT205" s="40"/>
      <c r="AU205" s="40"/>
    </row>
    <row r="206" spans="2:47" x14ac:dyDescent="0.35">
      <c r="B206" s="324"/>
      <c r="C206" s="324"/>
      <c r="D206" s="324"/>
      <c r="E206" s="324" t="str">
        <f>IFERROR(VLOOKUP(D206,'SEAFO Codes'!$B$119:$C$127,2,FALSE), " ")</f>
        <v xml:space="preserve"> </v>
      </c>
      <c r="F206" s="325"/>
      <c r="G206" s="324"/>
      <c r="H206" s="324"/>
      <c r="I206" s="339"/>
      <c r="J206" s="325"/>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row>
    <row r="207" spans="2:47" x14ac:dyDescent="0.35">
      <c r="B207" s="324"/>
      <c r="C207" s="324"/>
      <c r="D207" s="324"/>
      <c r="E207" s="324" t="str">
        <f>IFERROR(VLOOKUP(D207,'SEAFO Codes'!$B$119:$C$127,2,FALSE), " ")</f>
        <v xml:space="preserve"> </v>
      </c>
      <c r="F207" s="325"/>
      <c r="G207" s="324"/>
      <c r="H207" s="324"/>
      <c r="I207" s="339"/>
      <c r="J207" s="325"/>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row>
    <row r="208" spans="2:47" x14ac:dyDescent="0.35">
      <c r="B208" s="324"/>
      <c r="C208" s="324"/>
      <c r="D208" s="324"/>
      <c r="E208" s="324" t="str">
        <f>IFERROR(VLOOKUP(D208,'SEAFO Codes'!$B$119:$C$127,2,FALSE), " ")</f>
        <v xml:space="preserve"> </v>
      </c>
      <c r="F208" s="325"/>
      <c r="G208" s="324"/>
      <c r="H208" s="324"/>
      <c r="I208" s="339"/>
      <c r="J208" s="325"/>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c r="AK208" s="40"/>
      <c r="AL208" s="40"/>
      <c r="AM208" s="40"/>
      <c r="AN208" s="40"/>
      <c r="AO208" s="40"/>
      <c r="AP208" s="40"/>
      <c r="AQ208" s="40"/>
      <c r="AR208" s="40"/>
      <c r="AS208" s="40"/>
      <c r="AT208" s="40"/>
      <c r="AU208" s="40"/>
    </row>
    <row r="209" spans="2:47" x14ac:dyDescent="0.35">
      <c r="B209" s="324"/>
      <c r="C209" s="324"/>
      <c r="D209" s="324"/>
      <c r="E209" s="324" t="str">
        <f>IFERROR(VLOOKUP(D209,'SEAFO Codes'!$B$119:$C$127,2,FALSE), " ")</f>
        <v xml:space="preserve"> </v>
      </c>
      <c r="F209" s="325"/>
      <c r="G209" s="324"/>
      <c r="H209" s="324"/>
      <c r="I209" s="339"/>
      <c r="J209" s="325"/>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row>
    <row r="210" spans="2:47" x14ac:dyDescent="0.35">
      <c r="B210" s="324"/>
      <c r="C210" s="324"/>
      <c r="D210" s="324"/>
      <c r="E210" s="324" t="str">
        <f>IFERROR(VLOOKUP(D210,'SEAFO Codes'!$B$119:$C$127,2,FALSE), " ")</f>
        <v xml:space="preserve"> </v>
      </c>
      <c r="F210" s="325"/>
      <c r="G210" s="324"/>
      <c r="H210" s="324"/>
      <c r="I210" s="339"/>
      <c r="J210" s="325"/>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c r="AK210" s="40"/>
      <c r="AL210" s="40"/>
      <c r="AM210" s="40"/>
      <c r="AN210" s="40"/>
      <c r="AO210" s="40"/>
      <c r="AP210" s="40"/>
      <c r="AQ210" s="40"/>
      <c r="AR210" s="40"/>
      <c r="AS210" s="40"/>
      <c r="AT210" s="40"/>
      <c r="AU210" s="40"/>
    </row>
    <row r="211" spans="2:47" x14ac:dyDescent="0.35">
      <c r="B211" s="324"/>
      <c r="C211" s="324"/>
      <c r="D211" s="324"/>
      <c r="E211" s="324" t="str">
        <f>IFERROR(VLOOKUP(D211,'SEAFO Codes'!$B$119:$C$127,2,FALSE), " ")</f>
        <v xml:space="preserve"> </v>
      </c>
      <c r="F211" s="325"/>
      <c r="G211" s="324"/>
      <c r="H211" s="324"/>
      <c r="I211" s="339"/>
      <c r="J211" s="325"/>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c r="AI211" s="40"/>
      <c r="AJ211" s="40"/>
      <c r="AK211" s="40"/>
      <c r="AL211" s="40"/>
      <c r="AM211" s="40"/>
      <c r="AN211" s="40"/>
      <c r="AO211" s="40"/>
      <c r="AP211" s="40"/>
      <c r="AQ211" s="40"/>
      <c r="AR211" s="40"/>
      <c r="AS211" s="40"/>
      <c r="AT211" s="40"/>
      <c r="AU211" s="40"/>
    </row>
    <row r="212" spans="2:47" x14ac:dyDescent="0.35">
      <c r="B212" s="324"/>
      <c r="C212" s="324"/>
      <c r="D212" s="324"/>
      <c r="E212" s="324" t="str">
        <f>IFERROR(VLOOKUP(D212,'SEAFO Codes'!$B$119:$C$127,2,FALSE), " ")</f>
        <v xml:space="preserve"> </v>
      </c>
      <c r="F212" s="325"/>
      <c r="G212" s="324"/>
      <c r="H212" s="324"/>
      <c r="I212" s="339"/>
      <c r="J212" s="325"/>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row>
    <row r="213" spans="2:47" x14ac:dyDescent="0.35">
      <c r="B213" s="324"/>
      <c r="C213" s="324"/>
      <c r="D213" s="324"/>
      <c r="E213" s="324" t="str">
        <f>IFERROR(VLOOKUP(D213,'SEAFO Codes'!$B$119:$C$127,2,FALSE), " ")</f>
        <v xml:space="preserve"> </v>
      </c>
      <c r="F213" s="325"/>
      <c r="G213" s="324"/>
      <c r="H213" s="324"/>
      <c r="I213" s="339"/>
      <c r="J213" s="325"/>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c r="AK213" s="40"/>
      <c r="AL213" s="40"/>
      <c r="AM213" s="40"/>
      <c r="AN213" s="40"/>
      <c r="AO213" s="40"/>
      <c r="AP213" s="40"/>
      <c r="AQ213" s="40"/>
      <c r="AR213" s="40"/>
      <c r="AS213" s="40"/>
      <c r="AT213" s="40"/>
      <c r="AU213" s="40"/>
    </row>
    <row r="214" spans="2:47" x14ac:dyDescent="0.35">
      <c r="B214" s="324"/>
      <c r="C214" s="324"/>
      <c r="D214" s="324"/>
      <c r="E214" s="324" t="str">
        <f>IFERROR(VLOOKUP(D214,'SEAFO Codes'!$B$119:$C$127,2,FALSE), " ")</f>
        <v xml:space="preserve"> </v>
      </c>
      <c r="F214" s="325"/>
      <c r="G214" s="324"/>
      <c r="H214" s="324"/>
      <c r="I214" s="339"/>
      <c r="J214" s="325"/>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c r="AK214" s="40"/>
      <c r="AL214" s="40"/>
      <c r="AM214" s="40"/>
      <c r="AN214" s="40"/>
      <c r="AO214" s="40"/>
      <c r="AP214" s="40"/>
      <c r="AQ214" s="40"/>
      <c r="AR214" s="40"/>
      <c r="AS214" s="40"/>
      <c r="AT214" s="40"/>
      <c r="AU214" s="40"/>
    </row>
    <row r="215" spans="2:47" x14ac:dyDescent="0.35">
      <c r="B215" s="324"/>
      <c r="C215" s="324"/>
      <c r="D215" s="324"/>
      <c r="E215" s="324" t="str">
        <f>IFERROR(VLOOKUP(D215,'SEAFO Codes'!$B$119:$C$127,2,FALSE), " ")</f>
        <v xml:space="preserve"> </v>
      </c>
      <c r="F215" s="325"/>
      <c r="G215" s="324"/>
      <c r="H215" s="324"/>
      <c r="I215" s="339"/>
      <c r="J215" s="325"/>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row>
    <row r="216" spans="2:47" x14ac:dyDescent="0.35">
      <c r="B216" s="324"/>
      <c r="C216" s="324"/>
      <c r="D216" s="324"/>
      <c r="E216" s="324" t="str">
        <f>IFERROR(VLOOKUP(D216,'SEAFO Codes'!$B$119:$C$127,2,FALSE), " ")</f>
        <v xml:space="preserve"> </v>
      </c>
      <c r="F216" s="325"/>
      <c r="G216" s="324"/>
      <c r="H216" s="324"/>
      <c r="I216" s="339"/>
      <c r="J216" s="325"/>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c r="AH216" s="40"/>
      <c r="AI216" s="40"/>
      <c r="AJ216" s="40"/>
      <c r="AK216" s="40"/>
      <c r="AL216" s="40"/>
      <c r="AM216" s="40"/>
      <c r="AN216" s="40"/>
      <c r="AO216" s="40"/>
      <c r="AP216" s="40"/>
      <c r="AQ216" s="40"/>
      <c r="AR216" s="40"/>
      <c r="AS216" s="40"/>
      <c r="AT216" s="40"/>
      <c r="AU216" s="40"/>
    </row>
    <row r="217" spans="2:47" x14ac:dyDescent="0.35">
      <c r="B217" s="324"/>
      <c r="C217" s="324"/>
      <c r="D217" s="324"/>
      <c r="E217" s="324" t="str">
        <f>IFERROR(VLOOKUP(D217,'SEAFO Codes'!$B$119:$C$127,2,FALSE), " ")</f>
        <v xml:space="preserve"> </v>
      </c>
      <c r="F217" s="325"/>
      <c r="G217" s="324"/>
      <c r="H217" s="324"/>
      <c r="I217" s="339"/>
      <c r="J217" s="325"/>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c r="AK217" s="40"/>
      <c r="AL217" s="40"/>
      <c r="AM217" s="40"/>
      <c r="AN217" s="40"/>
      <c r="AO217" s="40"/>
      <c r="AP217" s="40"/>
      <c r="AQ217" s="40"/>
      <c r="AR217" s="40"/>
      <c r="AS217" s="40"/>
      <c r="AT217" s="40"/>
      <c r="AU217" s="40"/>
    </row>
    <row r="218" spans="2:47" x14ac:dyDescent="0.35">
      <c r="B218" s="324"/>
      <c r="C218" s="324"/>
      <c r="D218" s="324"/>
      <c r="E218" s="324" t="str">
        <f>IFERROR(VLOOKUP(D218,'SEAFO Codes'!$B$119:$C$127,2,FALSE), " ")</f>
        <v xml:space="preserve"> </v>
      </c>
      <c r="F218" s="325"/>
      <c r="G218" s="324"/>
      <c r="H218" s="324"/>
      <c r="I218" s="339"/>
      <c r="J218" s="325"/>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40"/>
      <c r="AJ218" s="40"/>
      <c r="AK218" s="40"/>
      <c r="AL218" s="40"/>
      <c r="AM218" s="40"/>
      <c r="AN218" s="40"/>
      <c r="AO218" s="40"/>
      <c r="AP218" s="40"/>
      <c r="AQ218" s="40"/>
      <c r="AR218" s="40"/>
      <c r="AS218" s="40"/>
      <c r="AT218" s="40"/>
      <c r="AU218" s="40"/>
    </row>
    <row r="219" spans="2:47" x14ac:dyDescent="0.35">
      <c r="B219" s="324"/>
      <c r="C219" s="324"/>
      <c r="D219" s="324"/>
      <c r="E219" s="324" t="str">
        <f>IFERROR(VLOOKUP(D219,'SEAFO Codes'!$B$119:$C$127,2,FALSE), " ")</f>
        <v xml:space="preserve"> </v>
      </c>
      <c r="F219" s="325"/>
      <c r="G219" s="324"/>
      <c r="H219" s="324"/>
      <c r="I219" s="339"/>
      <c r="J219" s="325"/>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c r="AL219" s="40"/>
      <c r="AM219" s="40"/>
      <c r="AN219" s="40"/>
      <c r="AO219" s="40"/>
      <c r="AP219" s="40"/>
      <c r="AQ219" s="40"/>
      <c r="AR219" s="40"/>
      <c r="AS219" s="40"/>
      <c r="AT219" s="40"/>
      <c r="AU219" s="40"/>
    </row>
    <row r="220" spans="2:47" x14ac:dyDescent="0.35">
      <c r="B220" s="324"/>
      <c r="C220" s="324"/>
      <c r="D220" s="324"/>
      <c r="E220" s="324" t="str">
        <f>IFERROR(VLOOKUP(D220,'SEAFO Codes'!$B$119:$C$127,2,FALSE), " ")</f>
        <v xml:space="preserve"> </v>
      </c>
      <c r="F220" s="325"/>
      <c r="G220" s="324"/>
      <c r="H220" s="324"/>
      <c r="I220" s="339"/>
      <c r="J220" s="325"/>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40"/>
      <c r="AN220" s="40"/>
      <c r="AO220" s="40"/>
      <c r="AP220" s="40"/>
      <c r="AQ220" s="40"/>
      <c r="AR220" s="40"/>
      <c r="AS220" s="40"/>
      <c r="AT220" s="40"/>
      <c r="AU220" s="40"/>
    </row>
    <row r="221" spans="2:47" x14ac:dyDescent="0.35">
      <c r="B221" s="324"/>
      <c r="C221" s="324"/>
      <c r="D221" s="324"/>
      <c r="E221" s="324" t="str">
        <f>IFERROR(VLOOKUP(D221,'SEAFO Codes'!$B$119:$C$127,2,FALSE), " ")</f>
        <v xml:space="preserve"> </v>
      </c>
      <c r="F221" s="325"/>
      <c r="G221" s="324"/>
      <c r="H221" s="324"/>
      <c r="I221" s="339"/>
      <c r="J221" s="325"/>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c r="AL221" s="40"/>
      <c r="AM221" s="40"/>
      <c r="AN221" s="40"/>
      <c r="AO221" s="40"/>
      <c r="AP221" s="40"/>
      <c r="AQ221" s="40"/>
      <c r="AR221" s="40"/>
      <c r="AS221" s="40"/>
      <c r="AT221" s="40"/>
      <c r="AU221" s="40"/>
    </row>
    <row r="222" spans="2:47" x14ac:dyDescent="0.35">
      <c r="B222" s="324"/>
      <c r="C222" s="324"/>
      <c r="D222" s="324"/>
      <c r="E222" s="324" t="str">
        <f>IFERROR(VLOOKUP(D222,'SEAFO Codes'!$B$119:$C$127,2,FALSE), " ")</f>
        <v xml:space="preserve"> </v>
      </c>
      <c r="F222" s="325"/>
      <c r="G222" s="324"/>
      <c r="H222" s="324"/>
      <c r="I222" s="339"/>
      <c r="J222" s="325"/>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c r="AK222" s="40"/>
      <c r="AL222" s="40"/>
      <c r="AM222" s="40"/>
      <c r="AN222" s="40"/>
      <c r="AO222" s="40"/>
      <c r="AP222" s="40"/>
      <c r="AQ222" s="40"/>
      <c r="AR222" s="40"/>
      <c r="AS222" s="40"/>
      <c r="AT222" s="40"/>
      <c r="AU222" s="40"/>
    </row>
    <row r="223" spans="2:47" x14ac:dyDescent="0.35">
      <c r="B223" s="324"/>
      <c r="C223" s="324"/>
      <c r="D223" s="324"/>
      <c r="E223" s="324" t="str">
        <f>IFERROR(VLOOKUP(D223,'SEAFO Codes'!$B$119:$C$127,2,FALSE), " ")</f>
        <v xml:space="preserve"> </v>
      </c>
      <c r="F223" s="325"/>
      <c r="G223" s="324"/>
      <c r="H223" s="324"/>
      <c r="I223" s="339"/>
      <c r="J223" s="325"/>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c r="AK223" s="40"/>
      <c r="AL223" s="40"/>
      <c r="AM223" s="40"/>
      <c r="AN223" s="40"/>
      <c r="AO223" s="40"/>
      <c r="AP223" s="40"/>
      <c r="AQ223" s="40"/>
      <c r="AR223" s="40"/>
      <c r="AS223" s="40"/>
      <c r="AT223" s="40"/>
      <c r="AU223" s="40"/>
    </row>
    <row r="224" spans="2:47" x14ac:dyDescent="0.35">
      <c r="B224" s="324"/>
      <c r="C224" s="324"/>
      <c r="D224" s="324"/>
      <c r="E224" s="324" t="str">
        <f>IFERROR(VLOOKUP(D224,'SEAFO Codes'!$B$119:$C$127,2,FALSE), " ")</f>
        <v xml:space="preserve"> </v>
      </c>
      <c r="F224" s="325"/>
      <c r="G224" s="324"/>
      <c r="H224" s="324"/>
      <c r="I224" s="339"/>
      <c r="J224" s="325"/>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c r="AI224" s="40"/>
      <c r="AJ224" s="40"/>
      <c r="AK224" s="40"/>
      <c r="AL224" s="40"/>
      <c r="AM224" s="40"/>
      <c r="AN224" s="40"/>
      <c r="AO224" s="40"/>
      <c r="AP224" s="40"/>
      <c r="AQ224" s="40"/>
      <c r="AR224" s="40"/>
      <c r="AS224" s="40"/>
      <c r="AT224" s="40"/>
      <c r="AU224" s="40"/>
    </row>
    <row r="225" spans="2:47" x14ac:dyDescent="0.35">
      <c r="B225" s="324"/>
      <c r="C225" s="324"/>
      <c r="D225" s="324"/>
      <c r="E225" s="324" t="str">
        <f>IFERROR(VLOOKUP(D225,'SEAFO Codes'!$B$119:$C$127,2,FALSE), " ")</f>
        <v xml:space="preserve"> </v>
      </c>
      <c r="F225" s="325"/>
      <c r="G225" s="324"/>
      <c r="H225" s="324"/>
      <c r="I225" s="339"/>
      <c r="J225" s="325"/>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c r="AK225" s="40"/>
      <c r="AL225" s="40"/>
      <c r="AM225" s="40"/>
      <c r="AN225" s="40"/>
      <c r="AO225" s="40"/>
      <c r="AP225" s="40"/>
      <c r="AQ225" s="40"/>
      <c r="AR225" s="40"/>
      <c r="AS225" s="40"/>
      <c r="AT225" s="40"/>
      <c r="AU225" s="40"/>
    </row>
    <row r="226" spans="2:47" x14ac:dyDescent="0.35">
      <c r="B226" s="324"/>
      <c r="C226" s="324"/>
      <c r="D226" s="324"/>
      <c r="E226" s="324" t="str">
        <f>IFERROR(VLOOKUP(D226,'SEAFO Codes'!$B$119:$C$127,2,FALSE), " ")</f>
        <v xml:space="preserve"> </v>
      </c>
      <c r="F226" s="325"/>
      <c r="G226" s="324"/>
      <c r="H226" s="324"/>
      <c r="I226" s="339"/>
      <c r="J226" s="325"/>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c r="AP226" s="40"/>
      <c r="AQ226" s="40"/>
      <c r="AR226" s="40"/>
      <c r="AS226" s="40"/>
      <c r="AT226" s="40"/>
      <c r="AU226" s="40"/>
    </row>
    <row r="227" spans="2:47" x14ac:dyDescent="0.35">
      <c r="B227" s="324"/>
      <c r="C227" s="324"/>
      <c r="D227" s="324"/>
      <c r="E227" s="324" t="str">
        <f>IFERROR(VLOOKUP(D227,'SEAFO Codes'!$B$119:$C$127,2,FALSE), " ")</f>
        <v xml:space="preserve"> </v>
      </c>
      <c r="F227" s="325"/>
      <c r="G227" s="324"/>
      <c r="H227" s="324"/>
      <c r="I227" s="339"/>
      <c r="J227" s="325"/>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40"/>
      <c r="AO227" s="40"/>
      <c r="AP227" s="40"/>
      <c r="AQ227" s="40"/>
      <c r="AR227" s="40"/>
      <c r="AS227" s="40"/>
      <c r="AT227" s="40"/>
      <c r="AU227" s="40"/>
    </row>
    <row r="228" spans="2:47" x14ac:dyDescent="0.35">
      <c r="B228" s="324"/>
      <c r="C228" s="324"/>
      <c r="D228" s="324"/>
      <c r="E228" s="324" t="str">
        <f>IFERROR(VLOOKUP(D228,'SEAFO Codes'!$B$119:$C$127,2,FALSE), " ")</f>
        <v xml:space="preserve"> </v>
      </c>
      <c r="F228" s="325"/>
      <c r="G228" s="324"/>
      <c r="H228" s="324"/>
      <c r="I228" s="339"/>
      <c r="J228" s="325"/>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c r="AL228" s="40"/>
      <c r="AM228" s="40"/>
      <c r="AN228" s="40"/>
      <c r="AO228" s="40"/>
      <c r="AP228" s="40"/>
      <c r="AQ228" s="40"/>
      <c r="AR228" s="40"/>
      <c r="AS228" s="40"/>
      <c r="AT228" s="40"/>
      <c r="AU228" s="40"/>
    </row>
    <row r="229" spans="2:47" x14ac:dyDescent="0.35">
      <c r="B229" s="324"/>
      <c r="C229" s="324"/>
      <c r="D229" s="324"/>
      <c r="E229" s="324" t="str">
        <f>IFERROR(VLOOKUP(D229,'SEAFO Codes'!$B$119:$C$127,2,FALSE), " ")</f>
        <v xml:space="preserve"> </v>
      </c>
      <c r="F229" s="325"/>
      <c r="G229" s="324"/>
      <c r="H229" s="324"/>
      <c r="I229" s="339"/>
      <c r="J229" s="325"/>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c r="AK229" s="40"/>
      <c r="AL229" s="40"/>
      <c r="AM229" s="40"/>
      <c r="AN229" s="40"/>
      <c r="AO229" s="40"/>
      <c r="AP229" s="40"/>
      <c r="AQ229" s="40"/>
      <c r="AR229" s="40"/>
      <c r="AS229" s="40"/>
      <c r="AT229" s="40"/>
      <c r="AU229" s="40"/>
    </row>
    <row r="230" spans="2:47" x14ac:dyDescent="0.35">
      <c r="B230" s="324"/>
      <c r="C230" s="324"/>
      <c r="D230" s="324"/>
      <c r="E230" s="324" t="str">
        <f>IFERROR(VLOOKUP(D230,'SEAFO Codes'!$B$119:$C$127,2,FALSE), " ")</f>
        <v xml:space="preserve"> </v>
      </c>
      <c r="F230" s="325"/>
      <c r="G230" s="324"/>
      <c r="H230" s="324"/>
      <c r="I230" s="339"/>
      <c r="J230" s="325"/>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c r="AP230" s="40"/>
      <c r="AQ230" s="40"/>
      <c r="AR230" s="40"/>
      <c r="AS230" s="40"/>
      <c r="AT230" s="40"/>
      <c r="AU230" s="40"/>
    </row>
    <row r="231" spans="2:47" x14ac:dyDescent="0.35">
      <c r="B231" s="324"/>
      <c r="C231" s="324"/>
      <c r="D231" s="324"/>
      <c r="E231" s="324" t="str">
        <f>IFERROR(VLOOKUP(D231,'SEAFO Codes'!$B$119:$C$127,2,FALSE), " ")</f>
        <v xml:space="preserve"> </v>
      </c>
      <c r="F231" s="325"/>
      <c r="G231" s="324"/>
      <c r="H231" s="324"/>
      <c r="I231" s="339"/>
      <c r="J231" s="325"/>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c r="AL231" s="40"/>
      <c r="AM231" s="40"/>
      <c r="AN231" s="40"/>
      <c r="AO231" s="40"/>
      <c r="AP231" s="40"/>
      <c r="AQ231" s="40"/>
      <c r="AR231" s="40"/>
      <c r="AS231" s="40"/>
      <c r="AT231" s="40"/>
      <c r="AU231" s="40"/>
    </row>
    <row r="232" spans="2:47" x14ac:dyDescent="0.35">
      <c r="B232" s="324"/>
      <c r="C232" s="324"/>
      <c r="D232" s="324"/>
      <c r="E232" s="324" t="str">
        <f>IFERROR(VLOOKUP(D232,'SEAFO Codes'!$B$119:$C$127,2,FALSE), " ")</f>
        <v xml:space="preserve"> </v>
      </c>
      <c r="F232" s="325"/>
      <c r="G232" s="324"/>
      <c r="H232" s="324"/>
      <c r="I232" s="339"/>
      <c r="J232" s="325"/>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c r="AL232" s="40"/>
      <c r="AM232" s="40"/>
      <c r="AN232" s="40"/>
      <c r="AO232" s="40"/>
      <c r="AP232" s="40"/>
      <c r="AQ232" s="40"/>
      <c r="AR232" s="40"/>
      <c r="AS232" s="40"/>
      <c r="AT232" s="40"/>
      <c r="AU232" s="40"/>
    </row>
    <row r="233" spans="2:47" x14ac:dyDescent="0.35">
      <c r="B233" s="324"/>
      <c r="C233" s="324"/>
      <c r="D233" s="324"/>
      <c r="E233" s="324" t="str">
        <f>IFERROR(VLOOKUP(D233,'SEAFO Codes'!$B$119:$C$127,2,FALSE), " ")</f>
        <v xml:space="preserve"> </v>
      </c>
      <c r="F233" s="325"/>
      <c r="G233" s="324"/>
      <c r="H233" s="324"/>
      <c r="I233" s="339"/>
      <c r="J233" s="325"/>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c r="AL233" s="40"/>
      <c r="AM233" s="40"/>
      <c r="AN233" s="40"/>
      <c r="AO233" s="40"/>
      <c r="AP233" s="40"/>
      <c r="AQ233" s="40"/>
      <c r="AR233" s="40"/>
      <c r="AS233" s="40"/>
      <c r="AT233" s="40"/>
      <c r="AU233" s="40"/>
    </row>
    <row r="234" spans="2:47" x14ac:dyDescent="0.35">
      <c r="B234" s="324"/>
      <c r="C234" s="324"/>
      <c r="D234" s="324"/>
      <c r="E234" s="324" t="str">
        <f>IFERROR(VLOOKUP(D234,'SEAFO Codes'!$B$119:$C$127,2,FALSE), " ")</f>
        <v xml:space="preserve"> </v>
      </c>
      <c r="F234" s="325"/>
      <c r="G234" s="324"/>
      <c r="H234" s="324"/>
      <c r="I234" s="339"/>
      <c r="J234" s="325"/>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c r="AK234" s="40"/>
      <c r="AL234" s="40"/>
      <c r="AM234" s="40"/>
      <c r="AN234" s="40"/>
      <c r="AO234" s="40"/>
      <c r="AP234" s="40"/>
      <c r="AQ234" s="40"/>
      <c r="AR234" s="40"/>
      <c r="AS234" s="40"/>
      <c r="AT234" s="40"/>
      <c r="AU234" s="40"/>
    </row>
    <row r="235" spans="2:47" x14ac:dyDescent="0.35">
      <c r="B235" s="324"/>
      <c r="C235" s="324"/>
      <c r="D235" s="324"/>
      <c r="E235" s="324" t="str">
        <f>IFERROR(VLOOKUP(D235,'SEAFO Codes'!$B$119:$C$127,2,FALSE), " ")</f>
        <v xml:space="preserve"> </v>
      </c>
      <c r="F235" s="325"/>
      <c r="G235" s="324"/>
      <c r="H235" s="324"/>
      <c r="I235" s="339"/>
      <c r="J235" s="325"/>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c r="AL235" s="40"/>
      <c r="AM235" s="40"/>
      <c r="AN235" s="40"/>
      <c r="AO235" s="40"/>
      <c r="AP235" s="40"/>
      <c r="AQ235" s="40"/>
      <c r="AR235" s="40"/>
      <c r="AS235" s="40"/>
      <c r="AT235" s="40"/>
      <c r="AU235" s="40"/>
    </row>
    <row r="236" spans="2:47" x14ac:dyDescent="0.35">
      <c r="B236" s="324"/>
      <c r="C236" s="324"/>
      <c r="D236" s="324"/>
      <c r="E236" s="324" t="str">
        <f>IFERROR(VLOOKUP(D236,'SEAFO Codes'!$B$119:$C$127,2,FALSE), " ")</f>
        <v xml:space="preserve"> </v>
      </c>
      <c r="F236" s="325"/>
      <c r="G236" s="324"/>
      <c r="H236" s="324"/>
      <c r="I236" s="339"/>
      <c r="J236" s="325"/>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40"/>
      <c r="AN236" s="40"/>
      <c r="AO236" s="40"/>
      <c r="AP236" s="40"/>
      <c r="AQ236" s="40"/>
      <c r="AR236" s="40"/>
      <c r="AS236" s="40"/>
      <c r="AT236" s="40"/>
      <c r="AU236" s="40"/>
    </row>
    <row r="237" spans="2:47" x14ac:dyDescent="0.35">
      <c r="B237" s="324"/>
      <c r="C237" s="324"/>
      <c r="D237" s="324"/>
      <c r="E237" s="324" t="str">
        <f>IFERROR(VLOOKUP(D237,'SEAFO Codes'!$B$119:$C$127,2,FALSE), " ")</f>
        <v xml:space="preserve"> </v>
      </c>
      <c r="F237" s="325"/>
      <c r="G237" s="324"/>
      <c r="H237" s="324"/>
      <c r="I237" s="339"/>
      <c r="J237" s="325"/>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c r="AK237" s="40"/>
      <c r="AL237" s="40"/>
      <c r="AM237" s="40"/>
      <c r="AN237" s="40"/>
      <c r="AO237" s="40"/>
      <c r="AP237" s="40"/>
      <c r="AQ237" s="40"/>
      <c r="AR237" s="40"/>
      <c r="AS237" s="40"/>
      <c r="AT237" s="40"/>
      <c r="AU237" s="40"/>
    </row>
    <row r="238" spans="2:47" x14ac:dyDescent="0.35">
      <c r="B238" s="324"/>
      <c r="C238" s="324"/>
      <c r="D238" s="324"/>
      <c r="E238" s="324" t="str">
        <f>IFERROR(VLOOKUP(D238,'SEAFO Codes'!$B$119:$C$127,2,FALSE), " ")</f>
        <v xml:space="preserve"> </v>
      </c>
      <c r="F238" s="325"/>
      <c r="G238" s="324"/>
      <c r="H238" s="324"/>
      <c r="I238" s="339"/>
      <c r="J238" s="325"/>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c r="AL238" s="40"/>
      <c r="AM238" s="40"/>
      <c r="AN238" s="40"/>
      <c r="AO238" s="40"/>
      <c r="AP238" s="40"/>
      <c r="AQ238" s="40"/>
      <c r="AR238" s="40"/>
      <c r="AS238" s="40"/>
      <c r="AT238" s="40"/>
      <c r="AU238" s="40"/>
    </row>
    <row r="239" spans="2:47" x14ac:dyDescent="0.35">
      <c r="B239" s="324"/>
      <c r="C239" s="324"/>
      <c r="D239" s="324"/>
      <c r="E239" s="324" t="str">
        <f>IFERROR(VLOOKUP(D239,'SEAFO Codes'!$B$119:$C$127,2,FALSE), " ")</f>
        <v xml:space="preserve"> </v>
      </c>
      <c r="F239" s="325"/>
      <c r="G239" s="324"/>
      <c r="H239" s="324"/>
      <c r="I239" s="339"/>
      <c r="J239" s="325"/>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c r="AL239" s="40"/>
      <c r="AM239" s="40"/>
      <c r="AN239" s="40"/>
      <c r="AO239" s="40"/>
      <c r="AP239" s="40"/>
      <c r="AQ239" s="40"/>
      <c r="AR239" s="40"/>
      <c r="AS239" s="40"/>
      <c r="AT239" s="40"/>
      <c r="AU239" s="40"/>
    </row>
    <row r="240" spans="2:47" x14ac:dyDescent="0.35">
      <c r="B240" s="324"/>
      <c r="C240" s="324"/>
      <c r="D240" s="324"/>
      <c r="E240" s="324" t="str">
        <f>IFERROR(VLOOKUP(D240,'SEAFO Codes'!$B$119:$C$127,2,FALSE), " ")</f>
        <v xml:space="preserve"> </v>
      </c>
      <c r="F240" s="325"/>
      <c r="G240" s="324"/>
      <c r="H240" s="324"/>
      <c r="I240" s="339"/>
      <c r="J240" s="325"/>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40"/>
      <c r="AO240" s="40"/>
      <c r="AP240" s="40"/>
      <c r="AQ240" s="40"/>
      <c r="AR240" s="40"/>
      <c r="AS240" s="40"/>
      <c r="AT240" s="40"/>
      <c r="AU240" s="40"/>
    </row>
    <row r="241" spans="2:47" x14ac:dyDescent="0.35">
      <c r="B241" s="324"/>
      <c r="C241" s="324"/>
      <c r="D241" s="324"/>
      <c r="E241" s="324" t="str">
        <f>IFERROR(VLOOKUP(D241,'SEAFO Codes'!$B$119:$C$127,2,FALSE), " ")</f>
        <v xml:space="preserve"> </v>
      </c>
      <c r="F241" s="325"/>
      <c r="G241" s="324"/>
      <c r="H241" s="324"/>
      <c r="I241" s="339"/>
      <c r="J241" s="325"/>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c r="AL241" s="40"/>
      <c r="AM241" s="40"/>
      <c r="AN241" s="40"/>
      <c r="AO241" s="40"/>
      <c r="AP241" s="40"/>
      <c r="AQ241" s="40"/>
      <c r="AR241" s="40"/>
      <c r="AS241" s="40"/>
      <c r="AT241" s="40"/>
      <c r="AU241" s="40"/>
    </row>
    <row r="242" spans="2:47" x14ac:dyDescent="0.35">
      <c r="B242" s="324"/>
      <c r="C242" s="324"/>
      <c r="D242" s="324"/>
      <c r="E242" s="324" t="str">
        <f>IFERROR(VLOOKUP(D242,'SEAFO Codes'!$B$119:$C$127,2,FALSE), " ")</f>
        <v xml:space="preserve"> </v>
      </c>
      <c r="F242" s="325"/>
      <c r="G242" s="324"/>
      <c r="H242" s="324"/>
      <c r="I242" s="339"/>
      <c r="J242" s="325"/>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c r="AL242" s="40"/>
      <c r="AM242" s="40"/>
      <c r="AN242" s="40"/>
      <c r="AO242" s="40"/>
      <c r="AP242" s="40"/>
      <c r="AQ242" s="40"/>
      <c r="AR242" s="40"/>
      <c r="AS242" s="40"/>
      <c r="AT242" s="40"/>
      <c r="AU242" s="40"/>
    </row>
    <row r="243" spans="2:47" x14ac:dyDescent="0.35">
      <c r="B243" s="324"/>
      <c r="C243" s="324"/>
      <c r="D243" s="324"/>
      <c r="E243" s="324" t="str">
        <f>IFERROR(VLOOKUP(D243,'SEAFO Codes'!$B$119:$C$127,2,FALSE), " ")</f>
        <v xml:space="preserve"> </v>
      </c>
      <c r="F243" s="325"/>
      <c r="G243" s="324"/>
      <c r="H243" s="324"/>
      <c r="I243" s="339"/>
      <c r="J243" s="325"/>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c r="AL243" s="40"/>
      <c r="AM243" s="40"/>
      <c r="AN243" s="40"/>
      <c r="AO243" s="40"/>
      <c r="AP243" s="40"/>
      <c r="AQ243" s="40"/>
      <c r="AR243" s="40"/>
      <c r="AS243" s="40"/>
      <c r="AT243" s="40"/>
      <c r="AU243" s="40"/>
    </row>
    <row r="244" spans="2:47" x14ac:dyDescent="0.35">
      <c r="B244" s="324"/>
      <c r="C244" s="324"/>
      <c r="D244" s="324"/>
      <c r="E244" s="324" t="str">
        <f>IFERROR(VLOOKUP(D244,'SEAFO Codes'!$B$119:$C$127,2,FALSE), " ")</f>
        <v xml:space="preserve"> </v>
      </c>
      <c r="F244" s="325"/>
      <c r="G244" s="324"/>
      <c r="H244" s="324"/>
      <c r="I244" s="339"/>
      <c r="J244" s="325"/>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c r="AL244" s="40"/>
      <c r="AM244" s="40"/>
      <c r="AN244" s="40"/>
      <c r="AO244" s="40"/>
      <c r="AP244" s="40"/>
      <c r="AQ244" s="40"/>
      <c r="AR244" s="40"/>
      <c r="AS244" s="40"/>
      <c r="AT244" s="40"/>
      <c r="AU244" s="40"/>
    </row>
    <row r="245" spans="2:47" x14ac:dyDescent="0.35">
      <c r="B245" s="324"/>
      <c r="C245" s="324"/>
      <c r="D245" s="324"/>
      <c r="E245" s="324" t="str">
        <f>IFERROR(VLOOKUP(D245,'SEAFO Codes'!$B$119:$C$127,2,FALSE), " ")</f>
        <v xml:space="preserve"> </v>
      </c>
      <c r="F245" s="325"/>
      <c r="G245" s="324"/>
      <c r="H245" s="324"/>
      <c r="I245" s="339"/>
      <c r="J245" s="325"/>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c r="AQ245" s="40"/>
      <c r="AR245" s="40"/>
      <c r="AS245" s="40"/>
      <c r="AT245" s="40"/>
      <c r="AU245" s="40"/>
    </row>
    <row r="246" spans="2:47" x14ac:dyDescent="0.35">
      <c r="B246" s="324"/>
      <c r="C246" s="324"/>
      <c r="D246" s="324"/>
      <c r="E246" s="324" t="str">
        <f>IFERROR(VLOOKUP(D246,'SEAFO Codes'!$B$119:$C$127,2,FALSE), " ")</f>
        <v xml:space="preserve"> </v>
      </c>
      <c r="F246" s="325"/>
      <c r="G246" s="324"/>
      <c r="H246" s="324"/>
      <c r="I246" s="339"/>
      <c r="J246" s="325"/>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c r="AK246" s="40"/>
      <c r="AL246" s="40"/>
      <c r="AM246" s="40"/>
      <c r="AN246" s="40"/>
      <c r="AO246" s="40"/>
      <c r="AP246" s="40"/>
      <c r="AQ246" s="40"/>
      <c r="AR246" s="40"/>
      <c r="AS246" s="40"/>
      <c r="AT246" s="40"/>
      <c r="AU246" s="40"/>
    </row>
    <row r="247" spans="2:47" x14ac:dyDescent="0.35">
      <c r="B247" s="324"/>
      <c r="C247" s="324"/>
      <c r="D247" s="324"/>
      <c r="E247" s="324" t="str">
        <f>IFERROR(VLOOKUP(D247,'SEAFO Codes'!$B$119:$C$127,2,FALSE), " ")</f>
        <v xml:space="preserve"> </v>
      </c>
      <c r="F247" s="325"/>
      <c r="G247" s="324"/>
      <c r="H247" s="324"/>
      <c r="I247" s="339"/>
      <c r="J247" s="325"/>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40"/>
      <c r="AO247" s="40"/>
      <c r="AP247" s="40"/>
      <c r="AQ247" s="40"/>
      <c r="AR247" s="40"/>
      <c r="AS247" s="40"/>
      <c r="AT247" s="40"/>
      <c r="AU247" s="40"/>
    </row>
    <row r="248" spans="2:47" x14ac:dyDescent="0.35">
      <c r="B248" s="324"/>
      <c r="C248" s="324"/>
      <c r="D248" s="324"/>
      <c r="E248" s="324" t="str">
        <f>IFERROR(VLOOKUP(D248,'SEAFO Codes'!$B$119:$C$127,2,FALSE), " ")</f>
        <v xml:space="preserve"> </v>
      </c>
      <c r="F248" s="325"/>
      <c r="G248" s="324"/>
      <c r="H248" s="324"/>
      <c r="I248" s="339"/>
      <c r="J248" s="325"/>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c r="AK248" s="40"/>
      <c r="AL248" s="40"/>
      <c r="AM248" s="40"/>
      <c r="AN248" s="40"/>
      <c r="AO248" s="40"/>
      <c r="AP248" s="40"/>
      <c r="AQ248" s="40"/>
      <c r="AR248" s="40"/>
      <c r="AS248" s="40"/>
      <c r="AT248" s="40"/>
      <c r="AU248" s="40"/>
    </row>
    <row r="249" spans="2:47" x14ac:dyDescent="0.35">
      <c r="B249" s="324"/>
      <c r="C249" s="324"/>
      <c r="D249" s="324"/>
      <c r="E249" s="324" t="str">
        <f>IFERROR(VLOOKUP(D249,'SEAFO Codes'!$B$119:$C$127,2,FALSE), " ")</f>
        <v xml:space="preserve"> </v>
      </c>
      <c r="F249" s="325"/>
      <c r="G249" s="324"/>
      <c r="H249" s="324"/>
      <c r="I249" s="339"/>
      <c r="J249" s="325"/>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40"/>
      <c r="AL249" s="40"/>
      <c r="AM249" s="40"/>
      <c r="AN249" s="40"/>
      <c r="AO249" s="40"/>
      <c r="AP249" s="40"/>
      <c r="AQ249" s="40"/>
      <c r="AR249" s="40"/>
      <c r="AS249" s="40"/>
      <c r="AT249" s="40"/>
      <c r="AU249" s="40"/>
    </row>
    <row r="250" spans="2:47" x14ac:dyDescent="0.35">
      <c r="B250" s="324"/>
      <c r="C250" s="324"/>
      <c r="D250" s="324"/>
      <c r="E250" s="324" t="str">
        <f>IFERROR(VLOOKUP(D250,'SEAFO Codes'!$B$119:$C$127,2,FALSE), " ")</f>
        <v xml:space="preserve"> </v>
      </c>
      <c r="F250" s="325"/>
      <c r="G250" s="324"/>
      <c r="H250" s="324"/>
      <c r="I250" s="339"/>
      <c r="J250" s="325"/>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c r="AK250" s="40"/>
      <c r="AL250" s="40"/>
      <c r="AM250" s="40"/>
      <c r="AN250" s="40"/>
      <c r="AO250" s="40"/>
      <c r="AP250" s="40"/>
      <c r="AQ250" s="40"/>
      <c r="AR250" s="40"/>
      <c r="AS250" s="40"/>
      <c r="AT250" s="40"/>
      <c r="AU250" s="40"/>
    </row>
    <row r="251" spans="2:47" x14ac:dyDescent="0.35">
      <c r="B251" s="324"/>
      <c r="C251" s="324"/>
      <c r="D251" s="324"/>
      <c r="E251" s="324" t="str">
        <f>IFERROR(VLOOKUP(D251,'SEAFO Codes'!$B$119:$C$127,2,FALSE), " ")</f>
        <v xml:space="preserve"> </v>
      </c>
      <c r="F251" s="325"/>
      <c r="G251" s="324"/>
      <c r="H251" s="324"/>
      <c r="I251" s="339"/>
      <c r="J251" s="325"/>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c r="AJ251" s="40"/>
      <c r="AK251" s="40"/>
      <c r="AL251" s="40"/>
      <c r="AM251" s="40"/>
      <c r="AN251" s="40"/>
      <c r="AO251" s="40"/>
      <c r="AP251" s="40"/>
      <c r="AQ251" s="40"/>
      <c r="AR251" s="40"/>
      <c r="AS251" s="40"/>
      <c r="AT251" s="40"/>
      <c r="AU251" s="40"/>
    </row>
    <row r="252" spans="2:47" x14ac:dyDescent="0.35">
      <c r="B252" s="324"/>
      <c r="C252" s="324"/>
      <c r="D252" s="324"/>
      <c r="E252" s="324" t="str">
        <f>IFERROR(VLOOKUP(D252,'SEAFO Codes'!$B$119:$C$127,2,FALSE), " ")</f>
        <v xml:space="preserve"> </v>
      </c>
      <c r="F252" s="325"/>
      <c r="G252" s="324"/>
      <c r="H252" s="324"/>
      <c r="I252" s="339"/>
      <c r="J252" s="325"/>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c r="AJ252" s="40"/>
      <c r="AK252" s="40"/>
      <c r="AL252" s="40"/>
      <c r="AM252" s="40"/>
      <c r="AN252" s="40"/>
      <c r="AO252" s="40"/>
      <c r="AP252" s="40"/>
      <c r="AQ252" s="40"/>
      <c r="AR252" s="40"/>
      <c r="AS252" s="40"/>
      <c r="AT252" s="40"/>
      <c r="AU252" s="40"/>
    </row>
    <row r="253" spans="2:47" x14ac:dyDescent="0.35">
      <c r="B253" s="324"/>
      <c r="C253" s="324"/>
      <c r="D253" s="324"/>
      <c r="E253" s="324" t="str">
        <f>IFERROR(VLOOKUP(D253,'SEAFO Codes'!$B$119:$C$127,2,FALSE), " ")</f>
        <v xml:space="preserve"> </v>
      </c>
      <c r="F253" s="325"/>
      <c r="G253" s="324"/>
      <c r="H253" s="324"/>
      <c r="I253" s="339"/>
      <c r="J253" s="325"/>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c r="AI253" s="40"/>
      <c r="AJ253" s="40"/>
      <c r="AK253" s="40"/>
      <c r="AL253" s="40"/>
      <c r="AM253" s="40"/>
      <c r="AN253" s="40"/>
      <c r="AO253" s="40"/>
      <c r="AP253" s="40"/>
      <c r="AQ253" s="40"/>
      <c r="AR253" s="40"/>
      <c r="AS253" s="40"/>
      <c r="AT253" s="40"/>
      <c r="AU253" s="40"/>
    </row>
    <row r="254" spans="2:47" x14ac:dyDescent="0.35">
      <c r="B254" s="324"/>
      <c r="C254" s="324"/>
      <c r="D254" s="324"/>
      <c r="E254" s="324" t="str">
        <f>IFERROR(VLOOKUP(D254,'SEAFO Codes'!$B$119:$C$127,2,FALSE), " ")</f>
        <v xml:space="preserve"> </v>
      </c>
      <c r="F254" s="325"/>
      <c r="G254" s="324"/>
      <c r="H254" s="324"/>
      <c r="I254" s="339"/>
      <c r="J254" s="325"/>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c r="AK254" s="40"/>
      <c r="AL254" s="40"/>
      <c r="AM254" s="40"/>
      <c r="AN254" s="40"/>
      <c r="AO254" s="40"/>
      <c r="AP254" s="40"/>
      <c r="AQ254" s="40"/>
      <c r="AR254" s="40"/>
      <c r="AS254" s="40"/>
      <c r="AT254" s="40"/>
      <c r="AU254" s="40"/>
    </row>
    <row r="255" spans="2:47" x14ac:dyDescent="0.35">
      <c r="B255" s="324"/>
      <c r="C255" s="324"/>
      <c r="D255" s="324"/>
      <c r="E255" s="324" t="str">
        <f>IFERROR(VLOOKUP(D255,'SEAFO Codes'!$B$119:$C$127,2,FALSE), " ")</f>
        <v xml:space="preserve"> </v>
      </c>
      <c r="F255" s="325"/>
      <c r="G255" s="324"/>
      <c r="H255" s="324"/>
      <c r="I255" s="339"/>
      <c r="J255" s="325"/>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c r="AL255" s="40"/>
      <c r="AM255" s="40"/>
      <c r="AN255" s="40"/>
      <c r="AO255" s="40"/>
      <c r="AP255" s="40"/>
      <c r="AQ255" s="40"/>
      <c r="AR255" s="40"/>
      <c r="AS255" s="40"/>
      <c r="AT255" s="40"/>
      <c r="AU255" s="40"/>
    </row>
    <row r="256" spans="2:47" x14ac:dyDescent="0.35">
      <c r="B256" s="324"/>
      <c r="C256" s="324"/>
      <c r="D256" s="324"/>
      <c r="E256" s="324" t="str">
        <f>IFERROR(VLOOKUP(D256,'SEAFO Codes'!$B$119:$C$127,2,FALSE), " ")</f>
        <v xml:space="preserve"> </v>
      </c>
      <c r="F256" s="325"/>
      <c r="G256" s="324"/>
      <c r="H256" s="324"/>
      <c r="I256" s="339"/>
      <c r="J256" s="325"/>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c r="AL256" s="40"/>
      <c r="AM256" s="40"/>
      <c r="AN256" s="40"/>
      <c r="AO256" s="40"/>
      <c r="AP256" s="40"/>
      <c r="AQ256" s="40"/>
      <c r="AR256" s="40"/>
      <c r="AS256" s="40"/>
      <c r="AT256" s="40"/>
      <c r="AU256" s="40"/>
    </row>
    <row r="257" spans="2:47" x14ac:dyDescent="0.35">
      <c r="B257" s="324"/>
      <c r="C257" s="324"/>
      <c r="D257" s="324"/>
      <c r="E257" s="324" t="str">
        <f>IFERROR(VLOOKUP(D257,'SEAFO Codes'!$B$119:$C$127,2,FALSE), " ")</f>
        <v xml:space="preserve"> </v>
      </c>
      <c r="F257" s="325"/>
      <c r="G257" s="324"/>
      <c r="H257" s="324"/>
      <c r="I257" s="339"/>
      <c r="J257" s="325"/>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c r="AJ257" s="40"/>
      <c r="AK257" s="40"/>
      <c r="AL257" s="40"/>
      <c r="AM257" s="40"/>
      <c r="AN257" s="40"/>
      <c r="AO257" s="40"/>
      <c r="AP257" s="40"/>
      <c r="AQ257" s="40"/>
      <c r="AR257" s="40"/>
      <c r="AS257" s="40"/>
      <c r="AT257" s="40"/>
      <c r="AU257" s="40"/>
    </row>
    <row r="258" spans="2:47" x14ac:dyDescent="0.35">
      <c r="B258" s="324"/>
      <c r="C258" s="324"/>
      <c r="D258" s="324"/>
      <c r="E258" s="324" t="str">
        <f>IFERROR(VLOOKUP(D258,'SEAFO Codes'!$B$119:$C$127,2,FALSE), " ")</f>
        <v xml:space="preserve"> </v>
      </c>
      <c r="F258" s="325"/>
      <c r="G258" s="324"/>
      <c r="H258" s="324"/>
      <c r="I258" s="339"/>
      <c r="J258" s="325"/>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c r="AH258" s="40"/>
      <c r="AI258" s="40"/>
      <c r="AJ258" s="40"/>
      <c r="AK258" s="40"/>
      <c r="AL258" s="40"/>
      <c r="AM258" s="40"/>
      <c r="AN258" s="40"/>
      <c r="AO258" s="40"/>
      <c r="AP258" s="40"/>
      <c r="AQ258" s="40"/>
      <c r="AR258" s="40"/>
      <c r="AS258" s="40"/>
      <c r="AT258" s="40"/>
      <c r="AU258" s="40"/>
    </row>
    <row r="259" spans="2:47" x14ac:dyDescent="0.35">
      <c r="B259" s="324"/>
      <c r="C259" s="324"/>
      <c r="D259" s="324"/>
      <c r="E259" s="324" t="str">
        <f>IFERROR(VLOOKUP(D259,'SEAFO Codes'!$B$119:$C$127,2,FALSE), " ")</f>
        <v xml:space="preserve"> </v>
      </c>
      <c r="F259" s="325"/>
      <c r="G259" s="324"/>
      <c r="H259" s="324"/>
      <c r="I259" s="339"/>
      <c r="J259" s="325"/>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c r="AJ259" s="40"/>
      <c r="AK259" s="40"/>
      <c r="AL259" s="40"/>
      <c r="AM259" s="40"/>
      <c r="AN259" s="40"/>
      <c r="AO259" s="40"/>
      <c r="AP259" s="40"/>
      <c r="AQ259" s="40"/>
      <c r="AR259" s="40"/>
      <c r="AS259" s="40"/>
      <c r="AT259" s="40"/>
      <c r="AU259" s="40"/>
    </row>
    <row r="260" spans="2:47" x14ac:dyDescent="0.35">
      <c r="B260" s="324"/>
      <c r="C260" s="324"/>
      <c r="D260" s="324"/>
      <c r="E260" s="324" t="str">
        <f>IFERROR(VLOOKUP(D260,'SEAFO Codes'!$B$119:$C$127,2,FALSE), " ")</f>
        <v xml:space="preserve"> </v>
      </c>
      <c r="F260" s="325"/>
      <c r="G260" s="324"/>
      <c r="H260" s="324"/>
      <c r="I260" s="339"/>
      <c r="J260" s="325"/>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c r="AJ260" s="40"/>
      <c r="AK260" s="40"/>
      <c r="AL260" s="40"/>
      <c r="AM260" s="40"/>
      <c r="AN260" s="40"/>
      <c r="AO260" s="40"/>
      <c r="AP260" s="40"/>
      <c r="AQ260" s="40"/>
      <c r="AR260" s="40"/>
      <c r="AS260" s="40"/>
      <c r="AT260" s="40"/>
      <c r="AU260" s="40"/>
    </row>
    <row r="261" spans="2:47" x14ac:dyDescent="0.35">
      <c r="B261" s="324"/>
      <c r="C261" s="324"/>
      <c r="D261" s="324"/>
      <c r="E261" s="324" t="str">
        <f>IFERROR(VLOOKUP(D261,'SEAFO Codes'!$B$119:$C$127,2,FALSE), " ")</f>
        <v xml:space="preserve"> </v>
      </c>
      <c r="F261" s="325"/>
      <c r="G261" s="324"/>
      <c r="H261" s="324"/>
      <c r="I261" s="339"/>
      <c r="J261" s="325"/>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40"/>
      <c r="AK261" s="40"/>
      <c r="AL261" s="40"/>
      <c r="AM261" s="40"/>
      <c r="AN261" s="40"/>
      <c r="AO261" s="40"/>
      <c r="AP261" s="40"/>
      <c r="AQ261" s="40"/>
      <c r="AR261" s="40"/>
      <c r="AS261" s="40"/>
      <c r="AT261" s="40"/>
      <c r="AU261" s="40"/>
    </row>
    <row r="262" spans="2:47" x14ac:dyDescent="0.35">
      <c r="B262" s="324"/>
      <c r="C262" s="324"/>
      <c r="D262" s="324"/>
      <c r="E262" s="324" t="str">
        <f>IFERROR(VLOOKUP(D262,'SEAFO Codes'!$B$119:$C$127,2,FALSE), " ")</f>
        <v xml:space="preserve"> </v>
      </c>
      <c r="F262" s="325"/>
      <c r="G262" s="324"/>
      <c r="H262" s="324"/>
      <c r="I262" s="339"/>
      <c r="J262" s="325"/>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c r="AK262" s="40"/>
      <c r="AL262" s="40"/>
      <c r="AM262" s="40"/>
      <c r="AN262" s="40"/>
      <c r="AO262" s="40"/>
      <c r="AP262" s="40"/>
      <c r="AQ262" s="40"/>
      <c r="AR262" s="40"/>
      <c r="AS262" s="40"/>
      <c r="AT262" s="40"/>
      <c r="AU262" s="40"/>
    </row>
    <row r="263" spans="2:47" x14ac:dyDescent="0.35">
      <c r="B263" s="324"/>
      <c r="C263" s="324"/>
      <c r="D263" s="324"/>
      <c r="E263" s="324" t="str">
        <f>IFERROR(VLOOKUP(D263,'SEAFO Codes'!$B$119:$C$127,2,FALSE), " ")</f>
        <v xml:space="preserve"> </v>
      </c>
      <c r="F263" s="325"/>
      <c r="G263" s="324"/>
      <c r="H263" s="324"/>
      <c r="I263" s="339"/>
      <c r="J263" s="325"/>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c r="AK263" s="40"/>
      <c r="AL263" s="40"/>
      <c r="AM263" s="40"/>
      <c r="AN263" s="40"/>
      <c r="AO263" s="40"/>
      <c r="AP263" s="40"/>
      <c r="AQ263" s="40"/>
      <c r="AR263" s="40"/>
      <c r="AS263" s="40"/>
      <c r="AT263" s="40"/>
      <c r="AU263" s="40"/>
    </row>
    <row r="264" spans="2:47" x14ac:dyDescent="0.35">
      <c r="B264" s="324"/>
      <c r="C264" s="324"/>
      <c r="D264" s="324"/>
      <c r="E264" s="324" t="str">
        <f>IFERROR(VLOOKUP(D264,'SEAFO Codes'!$B$119:$C$127,2,FALSE), " ")</f>
        <v xml:space="preserve"> </v>
      </c>
      <c r="F264" s="325"/>
      <c r="G264" s="324"/>
      <c r="H264" s="324"/>
      <c r="I264" s="339"/>
      <c r="J264" s="325"/>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c r="AK264" s="40"/>
      <c r="AL264" s="40"/>
      <c r="AM264" s="40"/>
      <c r="AN264" s="40"/>
      <c r="AO264" s="40"/>
      <c r="AP264" s="40"/>
      <c r="AQ264" s="40"/>
      <c r="AR264" s="40"/>
      <c r="AS264" s="40"/>
      <c r="AT264" s="40"/>
      <c r="AU264" s="40"/>
    </row>
    <row r="265" spans="2:47" x14ac:dyDescent="0.35">
      <c r="B265" s="324"/>
      <c r="C265" s="324"/>
      <c r="D265" s="324"/>
      <c r="E265" s="324" t="str">
        <f>IFERROR(VLOOKUP(D265,'SEAFO Codes'!$B$119:$C$127,2,FALSE), " ")</f>
        <v xml:space="preserve"> </v>
      </c>
      <c r="F265" s="325"/>
      <c r="G265" s="324"/>
      <c r="H265" s="324"/>
      <c r="I265" s="339"/>
      <c r="J265" s="325"/>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row>
    <row r="266" spans="2:47" x14ac:dyDescent="0.35">
      <c r="B266" s="324"/>
      <c r="C266" s="324"/>
      <c r="D266" s="324"/>
      <c r="E266" s="324" t="str">
        <f>IFERROR(VLOOKUP(D266,'SEAFO Codes'!$B$119:$C$127,2,FALSE), " ")</f>
        <v xml:space="preserve"> </v>
      </c>
      <c r="F266" s="325"/>
      <c r="G266" s="324"/>
      <c r="H266" s="324"/>
      <c r="I266" s="339"/>
      <c r="J266" s="325"/>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c r="AJ266" s="40"/>
      <c r="AK266" s="40"/>
      <c r="AL266" s="40"/>
      <c r="AM266" s="40"/>
      <c r="AN266" s="40"/>
      <c r="AO266" s="40"/>
      <c r="AP266" s="40"/>
      <c r="AQ266" s="40"/>
      <c r="AR266" s="40"/>
      <c r="AS266" s="40"/>
      <c r="AT266" s="40"/>
      <c r="AU266" s="40"/>
    </row>
    <row r="267" spans="2:47" x14ac:dyDescent="0.35">
      <c r="B267" s="324"/>
      <c r="C267" s="324"/>
      <c r="D267" s="324"/>
      <c r="E267" s="324" t="str">
        <f>IFERROR(VLOOKUP(D267,'SEAFO Codes'!$B$119:$C$127,2,FALSE), " ")</f>
        <v xml:space="preserve"> </v>
      </c>
      <c r="F267" s="325"/>
      <c r="G267" s="324"/>
      <c r="H267" s="324"/>
      <c r="I267" s="339"/>
      <c r="J267" s="325"/>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c r="AL267" s="40"/>
      <c r="AM267" s="40"/>
      <c r="AN267" s="40"/>
      <c r="AO267" s="40"/>
      <c r="AP267" s="40"/>
      <c r="AQ267" s="40"/>
      <c r="AR267" s="40"/>
      <c r="AS267" s="40"/>
      <c r="AT267" s="40"/>
      <c r="AU267" s="40"/>
    </row>
    <row r="268" spans="2:47" x14ac:dyDescent="0.35">
      <c r="B268" s="324"/>
      <c r="C268" s="324"/>
      <c r="D268" s="324"/>
      <c r="E268" s="324" t="str">
        <f>IFERROR(VLOOKUP(D268,'SEAFO Codes'!$B$119:$C$127,2,FALSE), " ")</f>
        <v xml:space="preserve"> </v>
      </c>
      <c r="F268" s="325"/>
      <c r="G268" s="324"/>
      <c r="H268" s="324"/>
      <c r="I268" s="339"/>
      <c r="J268" s="325"/>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row>
    <row r="269" spans="2:47" x14ac:dyDescent="0.35">
      <c r="B269" s="324"/>
      <c r="C269" s="324"/>
      <c r="D269" s="324"/>
      <c r="E269" s="324" t="str">
        <f>IFERROR(VLOOKUP(D269,'SEAFO Codes'!$B$119:$C$127,2,FALSE), " ")</f>
        <v xml:space="preserve"> </v>
      </c>
      <c r="F269" s="325"/>
      <c r="G269" s="324"/>
      <c r="H269" s="324"/>
      <c r="I269" s="339"/>
      <c r="J269" s="325"/>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40"/>
      <c r="AO269" s="40"/>
      <c r="AP269" s="40"/>
      <c r="AQ269" s="40"/>
      <c r="AR269" s="40"/>
      <c r="AS269" s="40"/>
      <c r="AT269" s="40"/>
      <c r="AU269" s="40"/>
    </row>
    <row r="270" spans="2:47" x14ac:dyDescent="0.35">
      <c r="B270" s="324"/>
      <c r="C270" s="324"/>
      <c r="D270" s="324"/>
      <c r="E270" s="324" t="str">
        <f>IFERROR(VLOOKUP(D270,'SEAFO Codes'!$B$119:$C$127,2,FALSE), " ")</f>
        <v xml:space="preserve"> </v>
      </c>
      <c r="F270" s="325"/>
      <c r="G270" s="324"/>
      <c r="H270" s="324"/>
      <c r="I270" s="339"/>
      <c r="J270" s="325"/>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40"/>
      <c r="AO270" s="40"/>
      <c r="AP270" s="40"/>
      <c r="AQ270" s="40"/>
      <c r="AR270" s="40"/>
      <c r="AS270" s="40"/>
      <c r="AT270" s="40"/>
      <c r="AU270" s="40"/>
    </row>
    <row r="271" spans="2:47" x14ac:dyDescent="0.35">
      <c r="B271" s="324"/>
      <c r="C271" s="324"/>
      <c r="D271" s="324"/>
      <c r="E271" s="324" t="str">
        <f>IFERROR(VLOOKUP(D271,'SEAFO Codes'!$B$119:$C$127,2,FALSE), " ")</f>
        <v xml:space="preserve"> </v>
      </c>
      <c r="F271" s="325"/>
      <c r="G271" s="324"/>
      <c r="H271" s="324"/>
      <c r="I271" s="339"/>
      <c r="J271" s="325"/>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row>
    <row r="272" spans="2:47" x14ac:dyDescent="0.35">
      <c r="B272" s="324"/>
      <c r="C272" s="324"/>
      <c r="D272" s="324"/>
      <c r="E272" s="324" t="str">
        <f>IFERROR(VLOOKUP(D272,'SEAFO Codes'!$B$119:$C$127,2,FALSE), " ")</f>
        <v xml:space="preserve"> </v>
      </c>
      <c r="F272" s="325"/>
      <c r="G272" s="324"/>
      <c r="H272" s="324"/>
      <c r="I272" s="339"/>
      <c r="J272" s="325"/>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c r="AJ272" s="40"/>
      <c r="AK272" s="40"/>
      <c r="AL272" s="40"/>
      <c r="AM272" s="40"/>
      <c r="AN272" s="40"/>
      <c r="AO272" s="40"/>
      <c r="AP272" s="40"/>
      <c r="AQ272" s="40"/>
      <c r="AR272" s="40"/>
      <c r="AS272" s="40"/>
      <c r="AT272" s="40"/>
      <c r="AU272" s="40"/>
    </row>
    <row r="273" spans="2:47" x14ac:dyDescent="0.35">
      <c r="B273" s="324"/>
      <c r="C273" s="324"/>
      <c r="D273" s="324"/>
      <c r="E273" s="324" t="str">
        <f>IFERROR(VLOOKUP(D273,'SEAFO Codes'!$B$119:$C$127,2,FALSE), " ")</f>
        <v xml:space="preserve"> </v>
      </c>
      <c r="F273" s="325"/>
      <c r="G273" s="324"/>
      <c r="H273" s="324"/>
      <c r="I273" s="339"/>
      <c r="J273" s="325"/>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c r="AH273" s="40"/>
      <c r="AI273" s="40"/>
      <c r="AJ273" s="40"/>
      <c r="AK273" s="40"/>
      <c r="AL273" s="40"/>
      <c r="AM273" s="40"/>
      <c r="AN273" s="40"/>
      <c r="AO273" s="40"/>
      <c r="AP273" s="40"/>
      <c r="AQ273" s="40"/>
      <c r="AR273" s="40"/>
      <c r="AS273" s="40"/>
      <c r="AT273" s="40"/>
      <c r="AU273" s="40"/>
    </row>
    <row r="274" spans="2:47" x14ac:dyDescent="0.35">
      <c r="B274" s="324"/>
      <c r="C274" s="324"/>
      <c r="D274" s="324"/>
      <c r="E274" s="324" t="str">
        <f>IFERROR(VLOOKUP(D274,'SEAFO Codes'!$B$119:$C$127,2,FALSE), " ")</f>
        <v xml:space="preserve"> </v>
      </c>
      <c r="F274" s="325"/>
      <c r="G274" s="324"/>
      <c r="H274" s="324"/>
      <c r="I274" s="339"/>
      <c r="J274" s="325"/>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row>
    <row r="275" spans="2:47" x14ac:dyDescent="0.35">
      <c r="B275" s="324"/>
      <c r="C275" s="324"/>
      <c r="D275" s="324"/>
      <c r="E275" s="324" t="str">
        <f>IFERROR(VLOOKUP(D275,'SEAFO Codes'!$B$119:$C$127,2,FALSE), " ")</f>
        <v xml:space="preserve"> </v>
      </c>
      <c r="F275" s="325"/>
      <c r="G275" s="324"/>
      <c r="H275" s="324"/>
      <c r="I275" s="339"/>
      <c r="J275" s="325"/>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c r="AK275" s="40"/>
      <c r="AL275" s="40"/>
      <c r="AM275" s="40"/>
      <c r="AN275" s="40"/>
      <c r="AO275" s="40"/>
      <c r="AP275" s="40"/>
      <c r="AQ275" s="40"/>
      <c r="AR275" s="40"/>
      <c r="AS275" s="40"/>
      <c r="AT275" s="40"/>
      <c r="AU275" s="40"/>
    </row>
    <row r="276" spans="2:47" x14ac:dyDescent="0.35">
      <c r="B276" s="324"/>
      <c r="C276" s="324"/>
      <c r="D276" s="324"/>
      <c r="E276" s="324" t="str">
        <f>IFERROR(VLOOKUP(D276,'SEAFO Codes'!$B$119:$C$127,2,FALSE), " ")</f>
        <v xml:space="preserve"> </v>
      </c>
      <c r="F276" s="325"/>
      <c r="G276" s="324"/>
      <c r="H276" s="324"/>
      <c r="I276" s="339"/>
      <c r="J276" s="325"/>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c r="AK276" s="40"/>
      <c r="AL276" s="40"/>
      <c r="AM276" s="40"/>
      <c r="AN276" s="40"/>
      <c r="AO276" s="40"/>
      <c r="AP276" s="40"/>
      <c r="AQ276" s="40"/>
      <c r="AR276" s="40"/>
      <c r="AS276" s="40"/>
      <c r="AT276" s="40"/>
      <c r="AU276" s="40"/>
    </row>
    <row r="277" spans="2:47" x14ac:dyDescent="0.35">
      <c r="B277" s="324"/>
      <c r="C277" s="324"/>
      <c r="D277" s="324"/>
      <c r="E277" s="324" t="str">
        <f>IFERROR(VLOOKUP(D277,'SEAFO Codes'!$B$119:$C$127,2,FALSE), " ")</f>
        <v xml:space="preserve"> </v>
      </c>
      <c r="F277" s="325"/>
      <c r="G277" s="324"/>
      <c r="H277" s="324"/>
      <c r="I277" s="339"/>
      <c r="J277" s="325"/>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row>
    <row r="278" spans="2:47" x14ac:dyDescent="0.35">
      <c r="B278" s="324"/>
      <c r="C278" s="324"/>
      <c r="D278" s="324"/>
      <c r="E278" s="324" t="str">
        <f>IFERROR(VLOOKUP(D278,'SEAFO Codes'!$B$119:$C$127,2,FALSE), " ")</f>
        <v xml:space="preserve"> </v>
      </c>
      <c r="F278" s="325"/>
      <c r="G278" s="324"/>
      <c r="H278" s="324"/>
      <c r="I278" s="339"/>
      <c r="J278" s="325"/>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c r="AK278" s="40"/>
      <c r="AL278" s="40"/>
      <c r="AM278" s="40"/>
      <c r="AN278" s="40"/>
      <c r="AO278" s="40"/>
      <c r="AP278" s="40"/>
      <c r="AQ278" s="40"/>
      <c r="AR278" s="40"/>
      <c r="AS278" s="40"/>
      <c r="AT278" s="40"/>
      <c r="AU278" s="40"/>
    </row>
    <row r="279" spans="2:47" x14ac:dyDescent="0.35">
      <c r="B279" s="324"/>
      <c r="C279" s="324"/>
      <c r="D279" s="324"/>
      <c r="E279" s="324" t="str">
        <f>IFERROR(VLOOKUP(D279,'SEAFO Codes'!$B$119:$C$127,2,FALSE), " ")</f>
        <v xml:space="preserve"> </v>
      </c>
      <c r="F279" s="325"/>
      <c r="G279" s="324"/>
      <c r="H279" s="324"/>
      <c r="I279" s="339"/>
      <c r="J279" s="325"/>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c r="AK279" s="40"/>
      <c r="AL279" s="40"/>
      <c r="AM279" s="40"/>
      <c r="AN279" s="40"/>
      <c r="AO279" s="40"/>
      <c r="AP279" s="40"/>
      <c r="AQ279" s="40"/>
      <c r="AR279" s="40"/>
      <c r="AS279" s="40"/>
      <c r="AT279" s="40"/>
      <c r="AU279" s="40"/>
    </row>
    <row r="280" spans="2:47" x14ac:dyDescent="0.35">
      <c r="B280" s="324"/>
      <c r="C280" s="324"/>
      <c r="D280" s="324"/>
      <c r="E280" s="324" t="str">
        <f>IFERROR(VLOOKUP(D280,'SEAFO Codes'!$B$119:$C$127,2,FALSE), " ")</f>
        <v xml:space="preserve"> </v>
      </c>
      <c r="F280" s="325"/>
      <c r="G280" s="324"/>
      <c r="H280" s="324"/>
      <c r="I280" s="339"/>
      <c r="J280" s="325"/>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row>
    <row r="281" spans="2:47" x14ac:dyDescent="0.35">
      <c r="B281" s="324"/>
      <c r="C281" s="324"/>
      <c r="D281" s="324"/>
      <c r="E281" s="324" t="str">
        <f>IFERROR(VLOOKUP(D281,'SEAFO Codes'!$B$119:$C$127,2,FALSE), " ")</f>
        <v xml:space="preserve"> </v>
      </c>
      <c r="F281" s="325"/>
      <c r="G281" s="324"/>
      <c r="H281" s="324"/>
      <c r="I281" s="339"/>
      <c r="J281" s="325"/>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c r="AH281" s="40"/>
      <c r="AI281" s="40"/>
      <c r="AJ281" s="40"/>
      <c r="AK281" s="40"/>
      <c r="AL281" s="40"/>
      <c r="AM281" s="40"/>
      <c r="AN281" s="40"/>
      <c r="AO281" s="40"/>
      <c r="AP281" s="40"/>
      <c r="AQ281" s="40"/>
      <c r="AR281" s="40"/>
      <c r="AS281" s="40"/>
      <c r="AT281" s="40"/>
      <c r="AU281" s="40"/>
    </row>
    <row r="282" spans="2:47" x14ac:dyDescent="0.35">
      <c r="B282" s="324"/>
      <c r="C282" s="324"/>
      <c r="D282" s="324"/>
      <c r="E282" s="324" t="str">
        <f>IFERROR(VLOOKUP(D282,'SEAFO Codes'!$B$119:$C$127,2,FALSE), " ")</f>
        <v xml:space="preserve"> </v>
      </c>
      <c r="F282" s="325"/>
      <c r="G282" s="324"/>
      <c r="H282" s="324"/>
      <c r="I282" s="339"/>
      <c r="J282" s="325"/>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c r="AK282" s="40"/>
      <c r="AL282" s="40"/>
      <c r="AM282" s="40"/>
      <c r="AN282" s="40"/>
      <c r="AO282" s="40"/>
      <c r="AP282" s="40"/>
      <c r="AQ282" s="40"/>
      <c r="AR282" s="40"/>
      <c r="AS282" s="40"/>
      <c r="AT282" s="40"/>
      <c r="AU282" s="40"/>
    </row>
    <row r="283" spans="2:47" x14ac:dyDescent="0.35">
      <c r="B283" s="324"/>
      <c r="C283" s="324"/>
      <c r="D283" s="324"/>
      <c r="E283" s="324" t="str">
        <f>IFERROR(VLOOKUP(D283,'SEAFO Codes'!$B$119:$C$127,2,FALSE), " ")</f>
        <v xml:space="preserve"> </v>
      </c>
      <c r="F283" s="325"/>
      <c r="G283" s="324"/>
      <c r="H283" s="324"/>
      <c r="I283" s="339"/>
      <c r="J283" s="325"/>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row>
    <row r="284" spans="2:47" x14ac:dyDescent="0.35">
      <c r="B284" s="324"/>
      <c r="C284" s="324"/>
      <c r="D284" s="324"/>
      <c r="E284" s="324" t="str">
        <f>IFERROR(VLOOKUP(D284,'SEAFO Codes'!$B$119:$C$127,2,FALSE), " ")</f>
        <v xml:space="preserve"> </v>
      </c>
      <c r="F284" s="325"/>
      <c r="G284" s="324"/>
      <c r="H284" s="324"/>
      <c r="I284" s="339"/>
      <c r="J284" s="325"/>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c r="AK284" s="40"/>
      <c r="AL284" s="40"/>
      <c r="AM284" s="40"/>
      <c r="AN284" s="40"/>
      <c r="AO284" s="40"/>
      <c r="AP284" s="40"/>
      <c r="AQ284" s="40"/>
      <c r="AR284" s="40"/>
      <c r="AS284" s="40"/>
      <c r="AT284" s="40"/>
      <c r="AU284" s="40"/>
    </row>
    <row r="285" spans="2:47" x14ac:dyDescent="0.35">
      <c r="B285" s="324"/>
      <c r="C285" s="324"/>
      <c r="D285" s="324"/>
      <c r="E285" s="324" t="str">
        <f>IFERROR(VLOOKUP(D285,'SEAFO Codes'!$B$119:$C$127,2,FALSE), " ")</f>
        <v xml:space="preserve"> </v>
      </c>
      <c r="F285" s="325"/>
      <c r="G285" s="324"/>
      <c r="H285" s="324"/>
      <c r="I285" s="339"/>
      <c r="J285" s="325"/>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c r="AK285" s="40"/>
      <c r="AL285" s="40"/>
      <c r="AM285" s="40"/>
      <c r="AN285" s="40"/>
      <c r="AO285" s="40"/>
      <c r="AP285" s="40"/>
      <c r="AQ285" s="40"/>
      <c r="AR285" s="40"/>
      <c r="AS285" s="40"/>
      <c r="AT285" s="40"/>
      <c r="AU285" s="40"/>
    </row>
    <row r="286" spans="2:47" x14ac:dyDescent="0.35">
      <c r="B286" s="324"/>
      <c r="C286" s="324"/>
      <c r="D286" s="324"/>
      <c r="E286" s="324" t="str">
        <f>IFERROR(VLOOKUP(D286,'SEAFO Codes'!$B$119:$C$127,2,FALSE), " ")</f>
        <v xml:space="preserve"> </v>
      </c>
      <c r="F286" s="325"/>
      <c r="G286" s="324"/>
      <c r="H286" s="324"/>
      <c r="I286" s="339"/>
      <c r="J286" s="325"/>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row>
    <row r="287" spans="2:47" x14ac:dyDescent="0.35">
      <c r="B287" s="324"/>
      <c r="C287" s="324"/>
      <c r="D287" s="324"/>
      <c r="E287" s="324" t="str">
        <f>IFERROR(VLOOKUP(D287,'SEAFO Codes'!$B$119:$C$127,2,FALSE), " ")</f>
        <v xml:space="preserve"> </v>
      </c>
      <c r="F287" s="325"/>
      <c r="G287" s="324"/>
      <c r="H287" s="324"/>
      <c r="I287" s="339"/>
      <c r="J287" s="325"/>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c r="AK287" s="40"/>
      <c r="AL287" s="40"/>
      <c r="AM287" s="40"/>
      <c r="AN287" s="40"/>
      <c r="AO287" s="40"/>
      <c r="AP287" s="40"/>
      <c r="AQ287" s="40"/>
      <c r="AR287" s="40"/>
      <c r="AS287" s="40"/>
      <c r="AT287" s="40"/>
      <c r="AU287" s="40"/>
    </row>
    <row r="288" spans="2:47" x14ac:dyDescent="0.35">
      <c r="B288" s="324"/>
      <c r="C288" s="324"/>
      <c r="D288" s="324"/>
      <c r="E288" s="324" t="str">
        <f>IFERROR(VLOOKUP(D288,'SEAFO Codes'!$B$119:$C$127,2,FALSE), " ")</f>
        <v xml:space="preserve"> </v>
      </c>
      <c r="F288" s="325"/>
      <c r="G288" s="324"/>
      <c r="H288" s="324"/>
      <c r="I288" s="339"/>
      <c r="J288" s="325"/>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c r="AK288" s="40"/>
      <c r="AL288" s="40"/>
      <c r="AM288" s="40"/>
      <c r="AN288" s="40"/>
      <c r="AO288" s="40"/>
      <c r="AP288" s="40"/>
      <c r="AQ288" s="40"/>
      <c r="AR288" s="40"/>
      <c r="AS288" s="40"/>
      <c r="AT288" s="40"/>
      <c r="AU288" s="40"/>
    </row>
    <row r="289" spans="2:47" x14ac:dyDescent="0.35">
      <c r="B289" s="324"/>
      <c r="C289" s="324"/>
      <c r="D289" s="324"/>
      <c r="E289" s="324" t="str">
        <f>IFERROR(VLOOKUP(D289,'SEAFO Codes'!$B$119:$C$127,2,FALSE), " ")</f>
        <v xml:space="preserve"> </v>
      </c>
      <c r="F289" s="325"/>
      <c r="G289" s="324"/>
      <c r="H289" s="324"/>
      <c r="I289" s="339"/>
      <c r="J289" s="325"/>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c r="AK289" s="40"/>
      <c r="AL289" s="40"/>
      <c r="AM289" s="40"/>
      <c r="AN289" s="40"/>
      <c r="AO289" s="40"/>
      <c r="AP289" s="40"/>
      <c r="AQ289" s="40"/>
      <c r="AR289" s="40"/>
      <c r="AS289" s="40"/>
      <c r="AT289" s="40"/>
      <c r="AU289" s="40"/>
    </row>
    <row r="290" spans="2:47" x14ac:dyDescent="0.35">
      <c r="B290" s="324"/>
      <c r="C290" s="324"/>
      <c r="D290" s="324"/>
      <c r="E290" s="324" t="str">
        <f>IFERROR(VLOOKUP(D290,'SEAFO Codes'!$B$119:$C$127,2,FALSE), " ")</f>
        <v xml:space="preserve"> </v>
      </c>
      <c r="F290" s="325"/>
      <c r="G290" s="324"/>
      <c r="H290" s="324"/>
      <c r="I290" s="339"/>
      <c r="J290" s="325"/>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c r="AH290" s="40"/>
      <c r="AI290" s="40"/>
      <c r="AJ290" s="40"/>
      <c r="AK290" s="40"/>
      <c r="AL290" s="40"/>
      <c r="AM290" s="40"/>
      <c r="AN290" s="40"/>
      <c r="AO290" s="40"/>
      <c r="AP290" s="40"/>
      <c r="AQ290" s="40"/>
      <c r="AR290" s="40"/>
      <c r="AS290" s="40"/>
      <c r="AT290" s="40"/>
      <c r="AU290" s="40"/>
    </row>
    <row r="291" spans="2:47" x14ac:dyDescent="0.35">
      <c r="B291" s="324"/>
      <c r="C291" s="324"/>
      <c r="D291" s="324"/>
      <c r="E291" s="324" t="str">
        <f>IFERROR(VLOOKUP(D291,'SEAFO Codes'!$B$119:$C$127,2,FALSE), " ")</f>
        <v xml:space="preserve"> </v>
      </c>
      <c r="F291" s="325"/>
      <c r="G291" s="324"/>
      <c r="H291" s="324"/>
      <c r="I291" s="339"/>
      <c r="J291" s="325"/>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c r="AK291" s="40"/>
      <c r="AL291" s="40"/>
      <c r="AM291" s="40"/>
      <c r="AN291" s="40"/>
      <c r="AO291" s="40"/>
      <c r="AP291" s="40"/>
      <c r="AQ291" s="40"/>
      <c r="AR291" s="40"/>
      <c r="AS291" s="40"/>
      <c r="AT291" s="40"/>
      <c r="AU291" s="40"/>
    </row>
    <row r="292" spans="2:47" x14ac:dyDescent="0.35">
      <c r="B292" s="324"/>
      <c r="C292" s="324"/>
      <c r="D292" s="324"/>
      <c r="E292" s="324" t="str">
        <f>IFERROR(VLOOKUP(D292,'SEAFO Codes'!$B$119:$C$127,2,FALSE), " ")</f>
        <v xml:space="preserve"> </v>
      </c>
      <c r="F292" s="325"/>
      <c r="G292" s="324"/>
      <c r="H292" s="324"/>
      <c r="I292" s="339"/>
      <c r="J292" s="325"/>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c r="AK292" s="40"/>
      <c r="AL292" s="40"/>
      <c r="AM292" s="40"/>
      <c r="AN292" s="40"/>
      <c r="AO292" s="40"/>
      <c r="AP292" s="40"/>
      <c r="AQ292" s="40"/>
      <c r="AR292" s="40"/>
      <c r="AS292" s="40"/>
      <c r="AT292" s="40"/>
      <c r="AU292" s="40"/>
    </row>
    <row r="293" spans="2:47" x14ac:dyDescent="0.35">
      <c r="B293" s="324"/>
      <c r="C293" s="324"/>
      <c r="D293" s="324"/>
      <c r="E293" s="324" t="str">
        <f>IFERROR(VLOOKUP(D293,'SEAFO Codes'!$B$119:$C$127,2,FALSE), " ")</f>
        <v xml:space="preserve"> </v>
      </c>
      <c r="F293" s="325"/>
      <c r="G293" s="324"/>
      <c r="H293" s="324"/>
      <c r="I293" s="339"/>
      <c r="J293" s="325"/>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c r="AK293" s="40"/>
      <c r="AL293" s="40"/>
      <c r="AM293" s="40"/>
      <c r="AN293" s="40"/>
      <c r="AO293" s="40"/>
      <c r="AP293" s="40"/>
      <c r="AQ293" s="40"/>
      <c r="AR293" s="40"/>
      <c r="AS293" s="40"/>
      <c r="AT293" s="40"/>
      <c r="AU293" s="40"/>
    </row>
    <row r="294" spans="2:47" x14ac:dyDescent="0.35">
      <c r="B294" s="324"/>
      <c r="C294" s="324"/>
      <c r="D294" s="324"/>
      <c r="E294" s="324" t="str">
        <f>IFERROR(VLOOKUP(D294,'SEAFO Codes'!$B$119:$C$127,2,FALSE), " ")</f>
        <v xml:space="preserve"> </v>
      </c>
      <c r="F294" s="325"/>
      <c r="G294" s="324"/>
      <c r="H294" s="324"/>
      <c r="I294" s="339"/>
      <c r="J294" s="325"/>
      <c r="K294" s="40"/>
      <c r="L294" s="40"/>
      <c r="M294" s="40"/>
      <c r="N294" s="40"/>
      <c r="O294" s="40"/>
      <c r="P294" s="40"/>
      <c r="Q294" s="40"/>
      <c r="R294" s="40"/>
      <c r="S294" s="40"/>
      <c r="T294" s="40"/>
      <c r="U294" s="40"/>
      <c r="V294" s="40"/>
      <c r="W294" s="40"/>
      <c r="X294" s="40"/>
      <c r="Y294" s="40"/>
      <c r="Z294" s="40"/>
      <c r="AA294" s="40"/>
      <c r="AB294" s="40"/>
      <c r="AC294" s="40"/>
      <c r="AD294" s="40"/>
      <c r="AE294" s="40"/>
      <c r="AF294" s="40"/>
      <c r="AG294" s="40"/>
      <c r="AH294" s="40"/>
      <c r="AI294" s="40"/>
      <c r="AJ294" s="40"/>
      <c r="AK294" s="40"/>
      <c r="AL294" s="40"/>
      <c r="AM294" s="40"/>
      <c r="AN294" s="40"/>
      <c r="AO294" s="40"/>
      <c r="AP294" s="40"/>
      <c r="AQ294" s="40"/>
      <c r="AR294" s="40"/>
      <c r="AS294" s="40"/>
      <c r="AT294" s="40"/>
      <c r="AU294" s="40"/>
    </row>
    <row r="295" spans="2:47" x14ac:dyDescent="0.35">
      <c r="B295" s="324"/>
      <c r="C295" s="324"/>
      <c r="D295" s="324"/>
      <c r="E295" s="324" t="str">
        <f>IFERROR(VLOOKUP(D295,'SEAFO Codes'!$B$119:$C$127,2,FALSE), " ")</f>
        <v xml:space="preserve"> </v>
      </c>
      <c r="F295" s="325"/>
      <c r="G295" s="324"/>
      <c r="H295" s="324"/>
      <c r="I295" s="339"/>
      <c r="J295" s="325"/>
      <c r="K295" s="40"/>
      <c r="L295" s="40"/>
      <c r="M295" s="40"/>
      <c r="N295" s="40"/>
      <c r="O295" s="40"/>
      <c r="P295" s="40"/>
      <c r="Q295" s="40"/>
      <c r="R295" s="40"/>
      <c r="S295" s="40"/>
      <c r="T295" s="40"/>
      <c r="U295" s="40"/>
      <c r="V295" s="40"/>
      <c r="W295" s="40"/>
      <c r="X295" s="40"/>
      <c r="Y295" s="40"/>
      <c r="Z295" s="40"/>
      <c r="AA295" s="40"/>
      <c r="AB295" s="40"/>
      <c r="AC295" s="40"/>
      <c r="AD295" s="40"/>
      <c r="AE295" s="40"/>
      <c r="AF295" s="40"/>
      <c r="AG295" s="40"/>
      <c r="AH295" s="40"/>
      <c r="AI295" s="40"/>
      <c r="AJ295" s="40"/>
      <c r="AK295" s="40"/>
      <c r="AL295" s="40"/>
      <c r="AM295" s="40"/>
      <c r="AN295" s="40"/>
      <c r="AO295" s="40"/>
      <c r="AP295" s="40"/>
      <c r="AQ295" s="40"/>
      <c r="AR295" s="40"/>
      <c r="AS295" s="40"/>
      <c r="AT295" s="40"/>
      <c r="AU295" s="40"/>
    </row>
    <row r="296" spans="2:47" x14ac:dyDescent="0.35">
      <c r="B296" s="324"/>
      <c r="C296" s="324"/>
      <c r="D296" s="324"/>
      <c r="E296" s="324" t="str">
        <f>IFERROR(VLOOKUP(D296,'SEAFO Codes'!$B$119:$C$127,2,FALSE), " ")</f>
        <v xml:space="preserve"> </v>
      </c>
      <c r="F296" s="325"/>
      <c r="G296" s="324"/>
      <c r="H296" s="324"/>
      <c r="I296" s="339"/>
      <c r="J296" s="325"/>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c r="AH296" s="40"/>
      <c r="AI296" s="40"/>
      <c r="AJ296" s="40"/>
      <c r="AK296" s="40"/>
      <c r="AL296" s="40"/>
      <c r="AM296" s="40"/>
      <c r="AN296" s="40"/>
      <c r="AO296" s="40"/>
      <c r="AP296" s="40"/>
      <c r="AQ296" s="40"/>
      <c r="AR296" s="40"/>
      <c r="AS296" s="40"/>
      <c r="AT296" s="40"/>
      <c r="AU296" s="40"/>
    </row>
    <row r="297" spans="2:47" x14ac:dyDescent="0.35">
      <c r="B297" s="324"/>
      <c r="C297" s="324"/>
      <c r="D297" s="324"/>
      <c r="E297" s="324" t="str">
        <f>IFERROR(VLOOKUP(D297,'SEAFO Codes'!$B$119:$C$127,2,FALSE), " ")</f>
        <v xml:space="preserve"> </v>
      </c>
      <c r="F297" s="325"/>
      <c r="G297" s="324"/>
      <c r="H297" s="324"/>
      <c r="I297" s="339"/>
      <c r="J297" s="325"/>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c r="AK297" s="40"/>
      <c r="AL297" s="40"/>
      <c r="AM297" s="40"/>
      <c r="AN297" s="40"/>
      <c r="AO297" s="40"/>
      <c r="AP297" s="40"/>
      <c r="AQ297" s="40"/>
      <c r="AR297" s="40"/>
      <c r="AS297" s="40"/>
      <c r="AT297" s="40"/>
      <c r="AU297" s="40"/>
    </row>
    <row r="298" spans="2:47" x14ac:dyDescent="0.35">
      <c r="B298" s="324"/>
      <c r="C298" s="324"/>
      <c r="D298" s="324"/>
      <c r="E298" s="324" t="str">
        <f>IFERROR(VLOOKUP(D298,'SEAFO Codes'!$B$119:$C$127,2,FALSE), " ")</f>
        <v xml:space="preserve"> </v>
      </c>
      <c r="F298" s="325"/>
      <c r="G298" s="324"/>
      <c r="H298" s="324"/>
      <c r="I298" s="339"/>
      <c r="J298" s="325"/>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c r="AK298" s="40"/>
      <c r="AL298" s="40"/>
      <c r="AM298" s="40"/>
      <c r="AN298" s="40"/>
      <c r="AO298" s="40"/>
      <c r="AP298" s="40"/>
      <c r="AQ298" s="40"/>
      <c r="AR298" s="40"/>
      <c r="AS298" s="40"/>
      <c r="AT298" s="40"/>
      <c r="AU298" s="40"/>
    </row>
    <row r="299" spans="2:47" x14ac:dyDescent="0.35">
      <c r="B299" s="324"/>
      <c r="C299" s="324"/>
      <c r="D299" s="324"/>
      <c r="E299" s="324" t="str">
        <f>IFERROR(VLOOKUP(D299,'SEAFO Codes'!$B$119:$C$127,2,FALSE), " ")</f>
        <v xml:space="preserve"> </v>
      </c>
      <c r="F299" s="325"/>
      <c r="G299" s="324"/>
      <c r="H299" s="324"/>
      <c r="I299" s="339"/>
      <c r="J299" s="325"/>
      <c r="K299" s="40"/>
      <c r="L299" s="40"/>
      <c r="M299" s="40"/>
      <c r="N299" s="40"/>
      <c r="O299" s="40"/>
      <c r="P299" s="40"/>
      <c r="Q299" s="40"/>
      <c r="R299" s="40"/>
      <c r="S299" s="40"/>
      <c r="T299" s="40"/>
      <c r="U299" s="40"/>
      <c r="V299" s="40"/>
      <c r="W299" s="40"/>
      <c r="X299" s="40"/>
      <c r="Y299" s="40"/>
      <c r="Z299" s="40"/>
      <c r="AA299" s="40"/>
      <c r="AB299" s="40"/>
      <c r="AC299" s="40"/>
      <c r="AD299" s="40"/>
      <c r="AE299" s="40"/>
      <c r="AF299" s="40"/>
      <c r="AG299" s="40"/>
      <c r="AH299" s="40"/>
      <c r="AI299" s="40"/>
      <c r="AJ299" s="40"/>
      <c r="AK299" s="40"/>
      <c r="AL299" s="40"/>
      <c r="AM299" s="40"/>
      <c r="AN299" s="40"/>
      <c r="AO299" s="40"/>
      <c r="AP299" s="40"/>
      <c r="AQ299" s="40"/>
      <c r="AR299" s="40"/>
      <c r="AS299" s="40"/>
      <c r="AT299" s="40"/>
      <c r="AU299" s="40"/>
    </row>
    <row r="300" spans="2:47" x14ac:dyDescent="0.35">
      <c r="B300" s="324"/>
      <c r="C300" s="324"/>
      <c r="D300" s="324"/>
      <c r="E300" s="324" t="str">
        <f>IFERROR(VLOOKUP(D300,'SEAFO Codes'!$B$119:$C$127,2,FALSE), " ")</f>
        <v xml:space="preserve"> </v>
      </c>
      <c r="F300" s="325"/>
      <c r="G300" s="324"/>
      <c r="H300" s="324"/>
      <c r="I300" s="339"/>
      <c r="J300" s="325"/>
      <c r="K300" s="40"/>
      <c r="L300" s="40"/>
      <c r="M300" s="40"/>
      <c r="N300" s="40"/>
      <c r="O300" s="40"/>
      <c r="P300" s="40"/>
      <c r="Q300" s="40"/>
      <c r="R300" s="40"/>
      <c r="S300" s="40"/>
      <c r="T300" s="40"/>
      <c r="U300" s="40"/>
      <c r="V300" s="40"/>
      <c r="W300" s="40"/>
      <c r="X300" s="40"/>
      <c r="Y300" s="40"/>
      <c r="Z300" s="40"/>
      <c r="AA300" s="40"/>
      <c r="AB300" s="40"/>
      <c r="AC300" s="40"/>
      <c r="AD300" s="40"/>
      <c r="AE300" s="40"/>
      <c r="AF300" s="40"/>
      <c r="AG300" s="40"/>
      <c r="AH300" s="40"/>
      <c r="AI300" s="40"/>
      <c r="AJ300" s="40"/>
      <c r="AK300" s="40"/>
      <c r="AL300" s="40"/>
      <c r="AM300" s="40"/>
      <c r="AN300" s="40"/>
      <c r="AO300" s="40"/>
      <c r="AP300" s="40"/>
      <c r="AQ300" s="40"/>
      <c r="AR300" s="40"/>
      <c r="AS300" s="40"/>
      <c r="AT300" s="40"/>
      <c r="AU300" s="40"/>
    </row>
    <row r="301" spans="2:47" x14ac:dyDescent="0.35">
      <c r="B301" s="324"/>
      <c r="C301" s="324"/>
      <c r="D301" s="324"/>
      <c r="E301" s="324" t="str">
        <f>IFERROR(VLOOKUP(D301,'SEAFO Codes'!$B$119:$C$127,2,FALSE), " ")</f>
        <v xml:space="preserve"> </v>
      </c>
      <c r="F301" s="325"/>
      <c r="G301" s="324"/>
      <c r="H301" s="324"/>
      <c r="I301" s="339"/>
      <c r="J301" s="325"/>
      <c r="K301" s="40"/>
      <c r="L301" s="40"/>
      <c r="M301" s="40"/>
      <c r="N301" s="40"/>
      <c r="O301" s="40"/>
      <c r="P301" s="40"/>
      <c r="Q301" s="40"/>
      <c r="R301" s="40"/>
      <c r="S301" s="40"/>
      <c r="T301" s="40"/>
      <c r="U301" s="40"/>
      <c r="V301" s="40"/>
      <c r="W301" s="40"/>
      <c r="X301" s="40"/>
      <c r="Y301" s="40"/>
      <c r="Z301" s="40"/>
      <c r="AA301" s="40"/>
      <c r="AB301" s="40"/>
      <c r="AC301" s="40"/>
      <c r="AD301" s="40"/>
      <c r="AE301" s="40"/>
      <c r="AF301" s="40"/>
      <c r="AG301" s="40"/>
      <c r="AH301" s="40"/>
      <c r="AI301" s="40"/>
      <c r="AJ301" s="40"/>
      <c r="AK301" s="40"/>
      <c r="AL301" s="40"/>
      <c r="AM301" s="40"/>
      <c r="AN301" s="40"/>
      <c r="AO301" s="40"/>
      <c r="AP301" s="40"/>
      <c r="AQ301" s="40"/>
      <c r="AR301" s="40"/>
      <c r="AS301" s="40"/>
      <c r="AT301" s="40"/>
      <c r="AU301" s="40"/>
    </row>
    <row r="302" spans="2:47" x14ac:dyDescent="0.35">
      <c r="B302" s="324"/>
      <c r="C302" s="324"/>
      <c r="D302" s="324"/>
      <c r="E302" s="324" t="str">
        <f>IFERROR(VLOOKUP(D302,'SEAFO Codes'!$B$119:$C$127,2,FALSE), " ")</f>
        <v xml:space="preserve"> </v>
      </c>
      <c r="F302" s="325"/>
      <c r="G302" s="324"/>
      <c r="H302" s="324"/>
      <c r="I302" s="339"/>
      <c r="J302" s="325"/>
      <c r="K302" s="40"/>
      <c r="L302" s="40"/>
      <c r="M302" s="40"/>
      <c r="N302" s="40"/>
      <c r="O302" s="40"/>
      <c r="P302" s="40"/>
      <c r="Q302" s="40"/>
      <c r="R302" s="40"/>
      <c r="S302" s="40"/>
      <c r="T302" s="40"/>
      <c r="U302" s="40"/>
      <c r="V302" s="40"/>
      <c r="W302" s="40"/>
      <c r="X302" s="40"/>
      <c r="Y302" s="40"/>
      <c r="Z302" s="40"/>
      <c r="AA302" s="40"/>
      <c r="AB302" s="40"/>
      <c r="AC302" s="40"/>
      <c r="AD302" s="40"/>
      <c r="AE302" s="40"/>
      <c r="AF302" s="40"/>
      <c r="AG302" s="40"/>
      <c r="AH302" s="40"/>
      <c r="AI302" s="40"/>
      <c r="AJ302" s="40"/>
      <c r="AK302" s="40"/>
      <c r="AL302" s="40"/>
      <c r="AM302" s="40"/>
      <c r="AN302" s="40"/>
      <c r="AO302" s="40"/>
      <c r="AP302" s="40"/>
      <c r="AQ302" s="40"/>
      <c r="AR302" s="40"/>
      <c r="AS302" s="40"/>
      <c r="AT302" s="40"/>
      <c r="AU302" s="40"/>
    </row>
    <row r="303" spans="2:47" x14ac:dyDescent="0.35">
      <c r="B303" s="324"/>
      <c r="C303" s="324"/>
      <c r="D303" s="324"/>
      <c r="E303" s="324" t="str">
        <f>IFERROR(VLOOKUP(D303,'SEAFO Codes'!$B$119:$C$127,2,FALSE), " ")</f>
        <v xml:space="preserve"> </v>
      </c>
      <c r="F303" s="325"/>
      <c r="G303" s="324"/>
      <c r="H303" s="324"/>
      <c r="I303" s="339"/>
      <c r="J303" s="325"/>
      <c r="K303" s="40"/>
      <c r="L303" s="40"/>
      <c r="M303" s="40"/>
      <c r="N303" s="40"/>
      <c r="O303" s="40"/>
      <c r="P303" s="40"/>
      <c r="Q303" s="40"/>
      <c r="R303" s="40"/>
      <c r="S303" s="40"/>
      <c r="T303" s="40"/>
      <c r="U303" s="40"/>
      <c r="V303" s="40"/>
      <c r="W303" s="40"/>
      <c r="X303" s="40"/>
      <c r="Y303" s="40"/>
      <c r="Z303" s="40"/>
      <c r="AA303" s="40"/>
      <c r="AB303" s="40"/>
      <c r="AC303" s="40"/>
      <c r="AD303" s="40"/>
      <c r="AE303" s="40"/>
      <c r="AF303" s="40"/>
      <c r="AG303" s="40"/>
      <c r="AH303" s="40"/>
      <c r="AI303" s="40"/>
      <c r="AJ303" s="40"/>
      <c r="AK303" s="40"/>
      <c r="AL303" s="40"/>
      <c r="AM303" s="40"/>
      <c r="AN303" s="40"/>
      <c r="AO303" s="40"/>
      <c r="AP303" s="40"/>
      <c r="AQ303" s="40"/>
      <c r="AR303" s="40"/>
      <c r="AS303" s="40"/>
      <c r="AT303" s="40"/>
      <c r="AU303" s="40"/>
    </row>
    <row r="304" spans="2:47" x14ac:dyDescent="0.35">
      <c r="B304" s="324"/>
      <c r="C304" s="324"/>
      <c r="D304" s="324"/>
      <c r="E304" s="324" t="str">
        <f>IFERROR(VLOOKUP(D304,'SEAFO Codes'!$B$119:$C$127,2,FALSE), " ")</f>
        <v xml:space="preserve"> </v>
      </c>
      <c r="F304" s="325"/>
      <c r="G304" s="324"/>
      <c r="H304" s="324"/>
      <c r="I304" s="339"/>
      <c r="J304" s="325"/>
      <c r="K304" s="40"/>
      <c r="L304" s="40"/>
      <c r="M304" s="40"/>
      <c r="N304" s="40"/>
      <c r="O304" s="40"/>
      <c r="P304" s="40"/>
      <c r="Q304" s="40"/>
      <c r="R304" s="40"/>
      <c r="S304" s="40"/>
      <c r="T304" s="40"/>
      <c r="U304" s="40"/>
      <c r="V304" s="40"/>
      <c r="W304" s="40"/>
      <c r="X304" s="40"/>
      <c r="Y304" s="40"/>
      <c r="Z304" s="40"/>
      <c r="AA304" s="40"/>
      <c r="AB304" s="40"/>
      <c r="AC304" s="40"/>
      <c r="AD304" s="40"/>
      <c r="AE304" s="40"/>
      <c r="AF304" s="40"/>
      <c r="AG304" s="40"/>
      <c r="AH304" s="40"/>
      <c r="AI304" s="40"/>
      <c r="AJ304" s="40"/>
      <c r="AK304" s="40"/>
      <c r="AL304" s="40"/>
      <c r="AM304" s="40"/>
      <c r="AN304" s="40"/>
      <c r="AO304" s="40"/>
      <c r="AP304" s="40"/>
      <c r="AQ304" s="40"/>
      <c r="AR304" s="40"/>
      <c r="AS304" s="40"/>
      <c r="AT304" s="40"/>
      <c r="AU304" s="40"/>
    </row>
    <row r="305" spans="2:47" x14ac:dyDescent="0.35">
      <c r="B305" s="324"/>
      <c r="C305" s="324"/>
      <c r="D305" s="324"/>
      <c r="E305" s="324" t="str">
        <f>IFERROR(VLOOKUP(D305,'SEAFO Codes'!$B$119:$C$127,2,FALSE), " ")</f>
        <v xml:space="preserve"> </v>
      </c>
      <c r="F305" s="325"/>
      <c r="G305" s="324"/>
      <c r="H305" s="324"/>
      <c r="I305" s="339"/>
      <c r="J305" s="325"/>
      <c r="K305" s="40"/>
      <c r="L305" s="40"/>
      <c r="M305" s="40"/>
      <c r="N305" s="40"/>
      <c r="O305" s="40"/>
      <c r="P305" s="40"/>
      <c r="Q305" s="40"/>
      <c r="R305" s="40"/>
      <c r="S305" s="40"/>
      <c r="T305" s="40"/>
      <c r="U305" s="40"/>
      <c r="V305" s="40"/>
      <c r="W305" s="40"/>
      <c r="X305" s="40"/>
      <c r="Y305" s="40"/>
      <c r="Z305" s="40"/>
      <c r="AA305" s="40"/>
      <c r="AB305" s="40"/>
      <c r="AC305" s="40"/>
      <c r="AD305" s="40"/>
      <c r="AE305" s="40"/>
      <c r="AF305" s="40"/>
      <c r="AG305" s="40"/>
      <c r="AH305" s="40"/>
      <c r="AI305" s="40"/>
      <c r="AJ305" s="40"/>
      <c r="AK305" s="40"/>
      <c r="AL305" s="40"/>
      <c r="AM305" s="40"/>
      <c r="AN305" s="40"/>
      <c r="AO305" s="40"/>
      <c r="AP305" s="40"/>
      <c r="AQ305" s="40"/>
      <c r="AR305" s="40"/>
      <c r="AS305" s="40"/>
      <c r="AT305" s="40"/>
      <c r="AU305" s="40"/>
    </row>
    <row r="306" spans="2:47" x14ac:dyDescent="0.35">
      <c r="B306" s="324"/>
      <c r="C306" s="324"/>
      <c r="D306" s="324"/>
      <c r="E306" s="324" t="str">
        <f>IFERROR(VLOOKUP(D306,'SEAFO Codes'!$B$119:$C$127,2,FALSE), " ")</f>
        <v xml:space="preserve"> </v>
      </c>
      <c r="F306" s="325"/>
      <c r="G306" s="324"/>
      <c r="H306" s="324"/>
      <c r="I306" s="339"/>
      <c r="J306" s="325"/>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c r="AH306" s="40"/>
      <c r="AI306" s="40"/>
      <c r="AJ306" s="40"/>
      <c r="AK306" s="40"/>
      <c r="AL306" s="40"/>
      <c r="AM306" s="40"/>
      <c r="AN306" s="40"/>
      <c r="AO306" s="40"/>
      <c r="AP306" s="40"/>
      <c r="AQ306" s="40"/>
      <c r="AR306" s="40"/>
      <c r="AS306" s="40"/>
      <c r="AT306" s="40"/>
      <c r="AU306" s="40"/>
    </row>
    <row r="307" spans="2:47" x14ac:dyDescent="0.35">
      <c r="B307" s="324"/>
      <c r="C307" s="324"/>
      <c r="D307" s="324"/>
      <c r="E307" s="324" t="str">
        <f>IFERROR(VLOOKUP(D307,'SEAFO Codes'!$B$119:$C$127,2,FALSE), " ")</f>
        <v xml:space="preserve"> </v>
      </c>
      <c r="F307" s="325"/>
      <c r="G307" s="324"/>
      <c r="H307" s="324"/>
      <c r="I307" s="339"/>
      <c r="J307" s="325"/>
      <c r="K307" s="40"/>
      <c r="L307" s="40"/>
      <c r="M307" s="40"/>
      <c r="N307" s="40"/>
      <c r="O307" s="40"/>
      <c r="P307" s="40"/>
      <c r="Q307" s="40"/>
      <c r="R307" s="40"/>
      <c r="S307" s="40"/>
      <c r="T307" s="40"/>
      <c r="U307" s="40"/>
      <c r="V307" s="40"/>
      <c r="W307" s="40"/>
      <c r="X307" s="40"/>
      <c r="Y307" s="40"/>
      <c r="Z307" s="40"/>
      <c r="AA307" s="40"/>
      <c r="AB307" s="40"/>
      <c r="AC307" s="40"/>
      <c r="AD307" s="40"/>
      <c r="AE307" s="40"/>
      <c r="AF307" s="40"/>
      <c r="AG307" s="40"/>
      <c r="AH307" s="40"/>
      <c r="AI307" s="40"/>
      <c r="AJ307" s="40"/>
      <c r="AK307" s="40"/>
      <c r="AL307" s="40"/>
      <c r="AM307" s="40"/>
      <c r="AN307" s="40"/>
      <c r="AO307" s="40"/>
      <c r="AP307" s="40"/>
      <c r="AQ307" s="40"/>
      <c r="AR307" s="40"/>
      <c r="AS307" s="40"/>
      <c r="AT307" s="40"/>
      <c r="AU307" s="40"/>
    </row>
    <row r="308" spans="2:47" x14ac:dyDescent="0.35">
      <c r="B308" s="324"/>
      <c r="C308" s="324"/>
      <c r="D308" s="324"/>
      <c r="E308" s="324" t="str">
        <f>IFERROR(VLOOKUP(D308,'SEAFO Codes'!$B$119:$C$127,2,FALSE), " ")</f>
        <v xml:space="preserve"> </v>
      </c>
      <c r="F308" s="325"/>
      <c r="G308" s="324"/>
      <c r="H308" s="324"/>
      <c r="I308" s="339"/>
      <c r="J308" s="325"/>
      <c r="K308" s="40"/>
      <c r="L308" s="40"/>
      <c r="M308" s="40"/>
      <c r="N308" s="40"/>
      <c r="O308" s="40"/>
      <c r="P308" s="40"/>
      <c r="Q308" s="40"/>
      <c r="R308" s="40"/>
      <c r="S308" s="40"/>
      <c r="T308" s="40"/>
      <c r="U308" s="40"/>
      <c r="V308" s="40"/>
      <c r="W308" s="40"/>
      <c r="X308" s="40"/>
      <c r="Y308" s="40"/>
      <c r="Z308" s="40"/>
      <c r="AA308" s="40"/>
      <c r="AB308" s="40"/>
      <c r="AC308" s="40"/>
      <c r="AD308" s="40"/>
      <c r="AE308" s="40"/>
      <c r="AF308" s="40"/>
      <c r="AG308" s="40"/>
      <c r="AH308" s="40"/>
      <c r="AI308" s="40"/>
      <c r="AJ308" s="40"/>
      <c r="AK308" s="40"/>
      <c r="AL308" s="40"/>
      <c r="AM308" s="40"/>
      <c r="AN308" s="40"/>
      <c r="AO308" s="40"/>
      <c r="AP308" s="40"/>
      <c r="AQ308" s="40"/>
      <c r="AR308" s="40"/>
      <c r="AS308" s="40"/>
      <c r="AT308" s="40"/>
      <c r="AU308" s="40"/>
    </row>
    <row r="309" spans="2:47" x14ac:dyDescent="0.35">
      <c r="B309" s="324"/>
      <c r="C309" s="324"/>
      <c r="D309" s="324"/>
      <c r="E309" s="324" t="str">
        <f>IFERROR(VLOOKUP(D309,'SEAFO Codes'!$B$119:$C$127,2,FALSE), " ")</f>
        <v xml:space="preserve"> </v>
      </c>
      <c r="F309" s="325"/>
      <c r="G309" s="324"/>
      <c r="H309" s="324"/>
      <c r="I309" s="339"/>
      <c r="J309" s="325"/>
      <c r="K309" s="40"/>
      <c r="L309" s="40"/>
      <c r="M309" s="40"/>
      <c r="N309" s="40"/>
      <c r="O309" s="40"/>
      <c r="P309" s="40"/>
      <c r="Q309" s="40"/>
      <c r="R309" s="40"/>
      <c r="S309" s="40"/>
      <c r="T309" s="40"/>
      <c r="U309" s="40"/>
      <c r="V309" s="40"/>
      <c r="W309" s="40"/>
      <c r="X309" s="40"/>
      <c r="Y309" s="40"/>
      <c r="Z309" s="40"/>
      <c r="AA309" s="40"/>
      <c r="AB309" s="40"/>
      <c r="AC309" s="40"/>
      <c r="AD309" s="40"/>
      <c r="AE309" s="40"/>
      <c r="AF309" s="40"/>
      <c r="AG309" s="40"/>
      <c r="AH309" s="40"/>
      <c r="AI309" s="40"/>
      <c r="AJ309" s="40"/>
      <c r="AK309" s="40"/>
      <c r="AL309" s="40"/>
      <c r="AM309" s="40"/>
      <c r="AN309" s="40"/>
      <c r="AO309" s="40"/>
      <c r="AP309" s="40"/>
      <c r="AQ309" s="40"/>
      <c r="AR309" s="40"/>
      <c r="AS309" s="40"/>
      <c r="AT309" s="40"/>
      <c r="AU309" s="40"/>
    </row>
    <row r="310" spans="2:47" x14ac:dyDescent="0.35">
      <c r="B310" s="324"/>
      <c r="C310" s="324"/>
      <c r="D310" s="324"/>
      <c r="E310" s="324" t="str">
        <f>IFERROR(VLOOKUP(D310,'SEAFO Codes'!$B$119:$C$127,2,FALSE), " ")</f>
        <v xml:space="preserve"> </v>
      </c>
      <c r="F310" s="325"/>
      <c r="G310" s="324"/>
      <c r="H310" s="324"/>
      <c r="I310" s="339"/>
      <c r="J310" s="325"/>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c r="AH310" s="40"/>
      <c r="AI310" s="40"/>
      <c r="AJ310" s="40"/>
      <c r="AK310" s="40"/>
      <c r="AL310" s="40"/>
      <c r="AM310" s="40"/>
      <c r="AN310" s="40"/>
      <c r="AO310" s="40"/>
      <c r="AP310" s="40"/>
      <c r="AQ310" s="40"/>
      <c r="AR310" s="40"/>
      <c r="AS310" s="40"/>
      <c r="AT310" s="40"/>
      <c r="AU310" s="40"/>
    </row>
    <row r="311" spans="2:47" x14ac:dyDescent="0.35">
      <c r="B311" s="324"/>
      <c r="C311" s="324"/>
      <c r="D311" s="324"/>
      <c r="E311" s="324" t="str">
        <f>IFERROR(VLOOKUP(D311,'SEAFO Codes'!$B$119:$C$127,2,FALSE), " ")</f>
        <v xml:space="preserve"> </v>
      </c>
      <c r="F311" s="325"/>
      <c r="G311" s="324"/>
      <c r="H311" s="324"/>
      <c r="I311" s="339"/>
      <c r="J311" s="325"/>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c r="AH311" s="40"/>
      <c r="AI311" s="40"/>
      <c r="AJ311" s="40"/>
      <c r="AK311" s="40"/>
      <c r="AL311" s="40"/>
      <c r="AM311" s="40"/>
      <c r="AN311" s="40"/>
      <c r="AO311" s="40"/>
      <c r="AP311" s="40"/>
      <c r="AQ311" s="40"/>
      <c r="AR311" s="40"/>
      <c r="AS311" s="40"/>
      <c r="AT311" s="40"/>
      <c r="AU311" s="40"/>
    </row>
    <row r="312" spans="2:47" x14ac:dyDescent="0.35">
      <c r="B312" s="324"/>
      <c r="C312" s="324"/>
      <c r="D312" s="324"/>
      <c r="E312" s="324" t="str">
        <f>IFERROR(VLOOKUP(D312,'SEAFO Codes'!$B$119:$C$127,2,FALSE), " ")</f>
        <v xml:space="preserve"> </v>
      </c>
      <c r="F312" s="325"/>
      <c r="G312" s="324"/>
      <c r="H312" s="324"/>
      <c r="I312" s="339"/>
      <c r="J312" s="325"/>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c r="AI312" s="40"/>
      <c r="AJ312" s="40"/>
      <c r="AK312" s="40"/>
      <c r="AL312" s="40"/>
      <c r="AM312" s="40"/>
      <c r="AN312" s="40"/>
      <c r="AO312" s="40"/>
      <c r="AP312" s="40"/>
      <c r="AQ312" s="40"/>
      <c r="AR312" s="40"/>
      <c r="AS312" s="40"/>
      <c r="AT312" s="40"/>
      <c r="AU312" s="40"/>
    </row>
    <row r="313" spans="2:47" x14ac:dyDescent="0.35">
      <c r="B313" s="324"/>
      <c r="C313" s="324"/>
      <c r="D313" s="324"/>
      <c r="E313" s="324" t="str">
        <f>IFERROR(VLOOKUP(D313,'SEAFO Codes'!$B$119:$C$127,2,FALSE), " ")</f>
        <v xml:space="preserve"> </v>
      </c>
      <c r="F313" s="325"/>
      <c r="G313" s="324"/>
      <c r="H313" s="324"/>
      <c r="I313" s="339"/>
      <c r="J313" s="325"/>
      <c r="K313" s="40"/>
      <c r="L313" s="40"/>
      <c r="M313" s="40"/>
      <c r="N313" s="40"/>
      <c r="O313" s="40"/>
      <c r="P313" s="40"/>
      <c r="Q313" s="40"/>
      <c r="R313" s="40"/>
      <c r="S313" s="40"/>
      <c r="T313" s="40"/>
      <c r="U313" s="40"/>
      <c r="V313" s="40"/>
      <c r="W313" s="40"/>
      <c r="X313" s="40"/>
      <c r="Y313" s="40"/>
      <c r="Z313" s="40"/>
      <c r="AA313" s="40"/>
      <c r="AB313" s="40"/>
      <c r="AC313" s="40"/>
      <c r="AD313" s="40"/>
      <c r="AE313" s="40"/>
      <c r="AF313" s="40"/>
      <c r="AG313" s="40"/>
      <c r="AH313" s="40"/>
      <c r="AI313" s="40"/>
      <c r="AJ313" s="40"/>
      <c r="AK313" s="40"/>
      <c r="AL313" s="40"/>
      <c r="AM313" s="40"/>
      <c r="AN313" s="40"/>
      <c r="AO313" s="40"/>
      <c r="AP313" s="40"/>
      <c r="AQ313" s="40"/>
      <c r="AR313" s="40"/>
      <c r="AS313" s="40"/>
      <c r="AT313" s="40"/>
      <c r="AU313" s="40"/>
    </row>
    <row r="314" spans="2:47" x14ac:dyDescent="0.35">
      <c r="B314" s="324"/>
      <c r="C314" s="324"/>
      <c r="D314" s="324"/>
      <c r="E314" s="324" t="str">
        <f>IFERROR(VLOOKUP(D314,'SEAFO Codes'!$B$119:$C$127,2,FALSE), " ")</f>
        <v xml:space="preserve"> </v>
      </c>
      <c r="F314" s="325"/>
      <c r="G314" s="324"/>
      <c r="H314" s="324"/>
      <c r="I314" s="339"/>
      <c r="J314" s="325"/>
      <c r="K314" s="40"/>
      <c r="L314" s="40"/>
      <c r="M314" s="40"/>
      <c r="N314" s="40"/>
      <c r="O314" s="40"/>
      <c r="P314" s="40"/>
      <c r="Q314" s="40"/>
      <c r="R314" s="40"/>
      <c r="S314" s="40"/>
      <c r="T314" s="40"/>
      <c r="U314" s="40"/>
      <c r="V314" s="40"/>
      <c r="W314" s="40"/>
      <c r="X314" s="40"/>
      <c r="Y314" s="40"/>
      <c r="Z314" s="40"/>
      <c r="AA314" s="40"/>
      <c r="AB314" s="40"/>
      <c r="AC314" s="40"/>
      <c r="AD314" s="40"/>
      <c r="AE314" s="40"/>
      <c r="AF314" s="40"/>
      <c r="AG314" s="40"/>
      <c r="AH314" s="40"/>
      <c r="AI314" s="40"/>
      <c r="AJ314" s="40"/>
      <c r="AK314" s="40"/>
      <c r="AL314" s="40"/>
      <c r="AM314" s="40"/>
      <c r="AN314" s="40"/>
      <c r="AO314" s="40"/>
      <c r="AP314" s="40"/>
      <c r="AQ314" s="40"/>
      <c r="AR314" s="40"/>
      <c r="AS314" s="40"/>
      <c r="AT314" s="40"/>
      <c r="AU314" s="40"/>
    </row>
    <row r="315" spans="2:47" x14ac:dyDescent="0.35">
      <c r="B315" s="324"/>
      <c r="C315" s="324"/>
      <c r="D315" s="324"/>
      <c r="E315" s="324" t="str">
        <f>IFERROR(VLOOKUP(D315,'SEAFO Codes'!$B$119:$C$127,2,FALSE), " ")</f>
        <v xml:space="preserve"> </v>
      </c>
      <c r="F315" s="325"/>
      <c r="G315" s="324"/>
      <c r="H315" s="324"/>
      <c r="I315" s="339"/>
      <c r="J315" s="325"/>
      <c r="K315" s="40"/>
      <c r="L315" s="40"/>
      <c r="M315" s="40"/>
      <c r="N315" s="40"/>
      <c r="O315" s="40"/>
      <c r="P315" s="40"/>
      <c r="Q315" s="40"/>
      <c r="R315" s="40"/>
      <c r="S315" s="40"/>
      <c r="T315" s="40"/>
      <c r="U315" s="40"/>
      <c r="V315" s="40"/>
      <c r="W315" s="40"/>
      <c r="X315" s="40"/>
      <c r="Y315" s="40"/>
      <c r="Z315" s="40"/>
      <c r="AA315" s="40"/>
      <c r="AB315" s="40"/>
      <c r="AC315" s="40"/>
      <c r="AD315" s="40"/>
      <c r="AE315" s="40"/>
      <c r="AF315" s="40"/>
      <c r="AG315" s="40"/>
      <c r="AH315" s="40"/>
      <c r="AI315" s="40"/>
      <c r="AJ315" s="40"/>
      <c r="AK315" s="40"/>
      <c r="AL315" s="40"/>
      <c r="AM315" s="40"/>
      <c r="AN315" s="40"/>
      <c r="AO315" s="40"/>
      <c r="AP315" s="40"/>
      <c r="AQ315" s="40"/>
      <c r="AR315" s="40"/>
      <c r="AS315" s="40"/>
      <c r="AT315" s="40"/>
      <c r="AU315" s="40"/>
    </row>
    <row r="316" spans="2:47" x14ac:dyDescent="0.35">
      <c r="B316" s="324"/>
      <c r="C316" s="324"/>
      <c r="D316" s="324"/>
      <c r="E316" s="324" t="str">
        <f>IFERROR(VLOOKUP(D316,'SEAFO Codes'!$B$119:$C$127,2,FALSE), " ")</f>
        <v xml:space="preserve"> </v>
      </c>
      <c r="F316" s="325"/>
      <c r="G316" s="324"/>
      <c r="H316" s="324"/>
      <c r="I316" s="339"/>
      <c r="J316" s="325"/>
      <c r="K316" s="40"/>
      <c r="L316" s="40"/>
      <c r="M316" s="40"/>
      <c r="N316" s="40"/>
      <c r="O316" s="40"/>
      <c r="P316" s="40"/>
      <c r="Q316" s="40"/>
      <c r="R316" s="40"/>
      <c r="S316" s="40"/>
      <c r="T316" s="40"/>
      <c r="U316" s="40"/>
      <c r="V316" s="40"/>
      <c r="W316" s="40"/>
      <c r="X316" s="40"/>
      <c r="Y316" s="40"/>
      <c r="Z316" s="40"/>
      <c r="AA316" s="40"/>
      <c r="AB316" s="40"/>
      <c r="AC316" s="40"/>
      <c r="AD316" s="40"/>
      <c r="AE316" s="40"/>
      <c r="AF316" s="40"/>
      <c r="AG316" s="40"/>
      <c r="AH316" s="40"/>
      <c r="AI316" s="40"/>
      <c r="AJ316" s="40"/>
      <c r="AK316" s="40"/>
      <c r="AL316" s="40"/>
      <c r="AM316" s="40"/>
      <c r="AN316" s="40"/>
      <c r="AO316" s="40"/>
      <c r="AP316" s="40"/>
      <c r="AQ316" s="40"/>
      <c r="AR316" s="40"/>
      <c r="AS316" s="40"/>
      <c r="AT316" s="40"/>
      <c r="AU316" s="40"/>
    </row>
    <row r="317" spans="2:47" x14ac:dyDescent="0.35">
      <c r="B317" s="324"/>
      <c r="C317" s="324"/>
      <c r="D317" s="324"/>
      <c r="E317" s="324" t="str">
        <f>IFERROR(VLOOKUP(D317,'SEAFO Codes'!$B$119:$C$127,2,FALSE), " ")</f>
        <v xml:space="preserve"> </v>
      </c>
      <c r="F317" s="325"/>
      <c r="G317" s="324"/>
      <c r="H317" s="324"/>
      <c r="I317" s="339"/>
      <c r="J317" s="325"/>
      <c r="K317" s="40"/>
      <c r="L317" s="40"/>
      <c r="M317" s="40"/>
      <c r="N317" s="40"/>
      <c r="O317" s="40"/>
      <c r="P317" s="40"/>
      <c r="Q317" s="40"/>
      <c r="R317" s="40"/>
      <c r="S317" s="40"/>
      <c r="T317" s="40"/>
      <c r="U317" s="40"/>
      <c r="V317" s="40"/>
      <c r="W317" s="40"/>
      <c r="X317" s="40"/>
      <c r="Y317" s="40"/>
      <c r="Z317" s="40"/>
      <c r="AA317" s="40"/>
      <c r="AB317" s="40"/>
      <c r="AC317" s="40"/>
      <c r="AD317" s="40"/>
      <c r="AE317" s="40"/>
      <c r="AF317" s="40"/>
      <c r="AG317" s="40"/>
      <c r="AH317" s="40"/>
      <c r="AI317" s="40"/>
      <c r="AJ317" s="40"/>
      <c r="AK317" s="40"/>
      <c r="AL317" s="40"/>
      <c r="AM317" s="40"/>
      <c r="AN317" s="40"/>
      <c r="AO317" s="40"/>
      <c r="AP317" s="40"/>
      <c r="AQ317" s="40"/>
      <c r="AR317" s="40"/>
      <c r="AS317" s="40"/>
      <c r="AT317" s="40"/>
      <c r="AU317" s="40"/>
    </row>
    <row r="318" spans="2:47" x14ac:dyDescent="0.35">
      <c r="B318" s="324"/>
      <c r="C318" s="324"/>
      <c r="D318" s="324"/>
      <c r="E318" s="324" t="str">
        <f>IFERROR(VLOOKUP(D318,'SEAFO Codes'!$B$119:$C$127,2,FALSE), " ")</f>
        <v xml:space="preserve"> </v>
      </c>
      <c r="F318" s="325"/>
      <c r="G318" s="324"/>
      <c r="H318" s="324"/>
      <c r="I318" s="339"/>
      <c r="J318" s="325"/>
      <c r="K318" s="40"/>
      <c r="L318" s="40"/>
      <c r="M318" s="40"/>
      <c r="N318" s="40"/>
      <c r="O318" s="40"/>
      <c r="P318" s="40"/>
      <c r="Q318" s="40"/>
      <c r="R318" s="40"/>
      <c r="S318" s="40"/>
      <c r="T318" s="40"/>
      <c r="U318" s="40"/>
      <c r="V318" s="40"/>
      <c r="W318" s="40"/>
      <c r="X318" s="40"/>
      <c r="Y318" s="40"/>
      <c r="Z318" s="40"/>
      <c r="AA318" s="40"/>
      <c r="AB318" s="40"/>
      <c r="AC318" s="40"/>
      <c r="AD318" s="40"/>
      <c r="AE318" s="40"/>
      <c r="AF318" s="40"/>
      <c r="AG318" s="40"/>
      <c r="AH318" s="40"/>
      <c r="AI318" s="40"/>
      <c r="AJ318" s="40"/>
      <c r="AK318" s="40"/>
      <c r="AL318" s="40"/>
      <c r="AM318" s="40"/>
      <c r="AN318" s="40"/>
      <c r="AO318" s="40"/>
      <c r="AP318" s="40"/>
      <c r="AQ318" s="40"/>
      <c r="AR318" s="40"/>
      <c r="AS318" s="40"/>
      <c r="AT318" s="40"/>
      <c r="AU318" s="40"/>
    </row>
    <row r="319" spans="2:47" x14ac:dyDescent="0.35">
      <c r="B319" s="324"/>
      <c r="C319" s="324"/>
      <c r="D319" s="324"/>
      <c r="E319" s="324" t="str">
        <f>IFERROR(VLOOKUP(D319,'SEAFO Codes'!$B$119:$C$127,2,FALSE), " ")</f>
        <v xml:space="preserve"> </v>
      </c>
      <c r="F319" s="325"/>
      <c r="G319" s="324"/>
      <c r="H319" s="324"/>
      <c r="I319" s="339"/>
      <c r="J319" s="325"/>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c r="AH319" s="40"/>
      <c r="AI319" s="40"/>
      <c r="AJ319" s="40"/>
      <c r="AK319" s="40"/>
      <c r="AL319" s="40"/>
      <c r="AM319" s="40"/>
      <c r="AN319" s="40"/>
      <c r="AO319" s="40"/>
      <c r="AP319" s="40"/>
      <c r="AQ319" s="40"/>
      <c r="AR319" s="40"/>
      <c r="AS319" s="40"/>
      <c r="AT319" s="40"/>
      <c r="AU319" s="40"/>
    </row>
    <row r="320" spans="2:47" x14ac:dyDescent="0.35">
      <c r="B320" s="324"/>
      <c r="C320" s="324"/>
      <c r="D320" s="324"/>
      <c r="E320" s="324" t="str">
        <f>IFERROR(VLOOKUP(D320,'SEAFO Codes'!$B$119:$C$127,2,FALSE), " ")</f>
        <v xml:space="preserve"> </v>
      </c>
      <c r="F320" s="325"/>
      <c r="G320" s="324"/>
      <c r="H320" s="324"/>
      <c r="I320" s="339"/>
      <c r="J320" s="325"/>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c r="AH320" s="40"/>
      <c r="AI320" s="40"/>
      <c r="AJ320" s="40"/>
      <c r="AK320" s="40"/>
      <c r="AL320" s="40"/>
      <c r="AM320" s="40"/>
      <c r="AN320" s="40"/>
      <c r="AO320" s="40"/>
      <c r="AP320" s="40"/>
      <c r="AQ320" s="40"/>
      <c r="AR320" s="40"/>
      <c r="AS320" s="40"/>
      <c r="AT320" s="40"/>
      <c r="AU320" s="40"/>
    </row>
    <row r="321" spans="2:47" x14ac:dyDescent="0.35">
      <c r="B321" s="324"/>
      <c r="C321" s="324"/>
      <c r="D321" s="324"/>
      <c r="E321" s="324" t="str">
        <f>IFERROR(VLOOKUP(D321,'SEAFO Codes'!$B$119:$C$127,2,FALSE), " ")</f>
        <v xml:space="preserve"> </v>
      </c>
      <c r="F321" s="325"/>
      <c r="G321" s="324"/>
      <c r="H321" s="324"/>
      <c r="I321" s="339"/>
      <c r="J321" s="325"/>
      <c r="K321" s="40"/>
      <c r="L321" s="40"/>
      <c r="M321" s="40"/>
      <c r="N321" s="40"/>
      <c r="O321" s="40"/>
      <c r="P321" s="40"/>
      <c r="Q321" s="40"/>
      <c r="R321" s="40"/>
      <c r="S321" s="40"/>
      <c r="T321" s="40"/>
      <c r="U321" s="40"/>
      <c r="V321" s="40"/>
      <c r="W321" s="40"/>
      <c r="X321" s="40"/>
      <c r="Y321" s="40"/>
      <c r="Z321" s="40"/>
      <c r="AA321" s="40"/>
      <c r="AB321" s="40"/>
      <c r="AC321" s="40"/>
      <c r="AD321" s="40"/>
      <c r="AE321" s="40"/>
      <c r="AF321" s="40"/>
      <c r="AG321" s="40"/>
      <c r="AH321" s="40"/>
      <c r="AI321" s="40"/>
      <c r="AJ321" s="40"/>
      <c r="AK321" s="40"/>
      <c r="AL321" s="40"/>
      <c r="AM321" s="40"/>
      <c r="AN321" s="40"/>
      <c r="AO321" s="40"/>
      <c r="AP321" s="40"/>
      <c r="AQ321" s="40"/>
      <c r="AR321" s="40"/>
      <c r="AS321" s="40"/>
      <c r="AT321" s="40"/>
      <c r="AU321" s="40"/>
    </row>
    <row r="322" spans="2:47" x14ac:dyDescent="0.35">
      <c r="B322" s="324"/>
      <c r="C322" s="324"/>
      <c r="D322" s="324"/>
      <c r="E322" s="324" t="str">
        <f>IFERROR(VLOOKUP(D322,'SEAFO Codes'!$B$119:$C$127,2,FALSE), " ")</f>
        <v xml:space="preserve"> </v>
      </c>
      <c r="F322" s="325"/>
      <c r="G322" s="324"/>
      <c r="H322" s="324"/>
      <c r="I322" s="339"/>
      <c r="J322" s="325"/>
      <c r="K322" s="40"/>
      <c r="L322" s="40"/>
      <c r="M322" s="40"/>
      <c r="N322" s="40"/>
      <c r="O322" s="40"/>
      <c r="P322" s="40"/>
      <c r="Q322" s="40"/>
      <c r="R322" s="40"/>
      <c r="S322" s="40"/>
      <c r="T322" s="40"/>
      <c r="U322" s="40"/>
      <c r="V322" s="40"/>
      <c r="W322" s="40"/>
      <c r="X322" s="40"/>
      <c r="Y322" s="40"/>
      <c r="Z322" s="40"/>
      <c r="AA322" s="40"/>
      <c r="AB322" s="40"/>
      <c r="AC322" s="40"/>
      <c r="AD322" s="40"/>
      <c r="AE322" s="40"/>
      <c r="AF322" s="40"/>
      <c r="AG322" s="40"/>
      <c r="AH322" s="40"/>
      <c r="AI322" s="40"/>
      <c r="AJ322" s="40"/>
      <c r="AK322" s="40"/>
      <c r="AL322" s="40"/>
      <c r="AM322" s="40"/>
      <c r="AN322" s="40"/>
      <c r="AO322" s="40"/>
      <c r="AP322" s="40"/>
      <c r="AQ322" s="40"/>
      <c r="AR322" s="40"/>
      <c r="AS322" s="40"/>
      <c r="AT322" s="40"/>
      <c r="AU322" s="40"/>
    </row>
    <row r="323" spans="2:47" x14ac:dyDescent="0.35">
      <c r="B323" s="324"/>
      <c r="C323" s="324"/>
      <c r="D323" s="324"/>
      <c r="E323" s="324" t="str">
        <f>IFERROR(VLOOKUP(D323,'SEAFO Codes'!$B$119:$C$127,2,FALSE), " ")</f>
        <v xml:space="preserve"> </v>
      </c>
      <c r="F323" s="325"/>
      <c r="G323" s="324"/>
      <c r="H323" s="324"/>
      <c r="I323" s="339"/>
      <c r="J323" s="325"/>
      <c r="K323" s="40"/>
      <c r="L323" s="40"/>
      <c r="M323" s="40"/>
      <c r="N323" s="40"/>
      <c r="O323" s="40"/>
      <c r="P323" s="40"/>
      <c r="Q323" s="40"/>
      <c r="R323" s="40"/>
      <c r="S323" s="40"/>
      <c r="T323" s="40"/>
      <c r="U323" s="40"/>
      <c r="V323" s="40"/>
      <c r="W323" s="40"/>
      <c r="X323" s="40"/>
      <c r="Y323" s="40"/>
      <c r="Z323" s="40"/>
      <c r="AA323" s="40"/>
      <c r="AB323" s="40"/>
      <c r="AC323" s="40"/>
      <c r="AD323" s="40"/>
      <c r="AE323" s="40"/>
      <c r="AF323" s="40"/>
      <c r="AG323" s="40"/>
      <c r="AH323" s="40"/>
      <c r="AI323" s="40"/>
      <c r="AJ323" s="40"/>
      <c r="AK323" s="40"/>
      <c r="AL323" s="40"/>
      <c r="AM323" s="40"/>
      <c r="AN323" s="40"/>
      <c r="AO323" s="40"/>
      <c r="AP323" s="40"/>
      <c r="AQ323" s="40"/>
      <c r="AR323" s="40"/>
      <c r="AS323" s="40"/>
      <c r="AT323" s="40"/>
      <c r="AU323" s="40"/>
    </row>
    <row r="324" spans="2:47" x14ac:dyDescent="0.35">
      <c r="B324" s="324"/>
      <c r="C324" s="324"/>
      <c r="D324" s="324"/>
      <c r="E324" s="324" t="str">
        <f>IFERROR(VLOOKUP(D324,'SEAFO Codes'!$B$119:$C$127,2,FALSE), " ")</f>
        <v xml:space="preserve"> </v>
      </c>
      <c r="F324" s="325"/>
      <c r="G324" s="324"/>
      <c r="H324" s="324"/>
      <c r="I324" s="339"/>
      <c r="J324" s="325"/>
      <c r="K324" s="40"/>
      <c r="L324" s="40"/>
      <c r="M324" s="40"/>
      <c r="N324" s="40"/>
      <c r="O324" s="40"/>
      <c r="P324" s="40"/>
      <c r="Q324" s="40"/>
      <c r="R324" s="40"/>
      <c r="S324" s="40"/>
      <c r="T324" s="40"/>
      <c r="U324" s="40"/>
      <c r="V324" s="40"/>
      <c r="W324" s="40"/>
      <c r="X324" s="40"/>
      <c r="Y324" s="40"/>
      <c r="Z324" s="40"/>
      <c r="AA324" s="40"/>
      <c r="AB324" s="40"/>
      <c r="AC324" s="40"/>
      <c r="AD324" s="40"/>
      <c r="AE324" s="40"/>
      <c r="AF324" s="40"/>
      <c r="AG324" s="40"/>
      <c r="AH324" s="40"/>
      <c r="AI324" s="40"/>
      <c r="AJ324" s="40"/>
      <c r="AK324" s="40"/>
      <c r="AL324" s="40"/>
      <c r="AM324" s="40"/>
      <c r="AN324" s="40"/>
      <c r="AO324" s="40"/>
      <c r="AP324" s="40"/>
      <c r="AQ324" s="40"/>
      <c r="AR324" s="40"/>
      <c r="AS324" s="40"/>
      <c r="AT324" s="40"/>
      <c r="AU324" s="40"/>
    </row>
    <row r="325" spans="2:47" x14ac:dyDescent="0.35">
      <c r="B325" s="324"/>
      <c r="C325" s="324"/>
      <c r="D325" s="324"/>
      <c r="E325" s="324" t="str">
        <f>IFERROR(VLOOKUP(D325,'SEAFO Codes'!$B$119:$C$127,2,FALSE), " ")</f>
        <v xml:space="preserve"> </v>
      </c>
      <c r="F325" s="325"/>
      <c r="G325" s="324"/>
      <c r="H325" s="324"/>
      <c r="I325" s="339"/>
      <c r="J325" s="325"/>
      <c r="K325" s="40"/>
      <c r="L325" s="40"/>
      <c r="M325" s="40"/>
      <c r="N325" s="40"/>
      <c r="O325" s="40"/>
      <c r="P325" s="40"/>
      <c r="Q325" s="40"/>
      <c r="R325" s="40"/>
      <c r="S325" s="40"/>
      <c r="T325" s="40"/>
      <c r="U325" s="40"/>
      <c r="V325" s="40"/>
      <c r="W325" s="40"/>
      <c r="X325" s="40"/>
      <c r="Y325" s="40"/>
      <c r="Z325" s="40"/>
      <c r="AA325" s="40"/>
      <c r="AB325" s="40"/>
      <c r="AC325" s="40"/>
      <c r="AD325" s="40"/>
      <c r="AE325" s="40"/>
      <c r="AF325" s="40"/>
      <c r="AG325" s="40"/>
      <c r="AH325" s="40"/>
      <c r="AI325" s="40"/>
      <c r="AJ325" s="40"/>
      <c r="AK325" s="40"/>
      <c r="AL325" s="40"/>
      <c r="AM325" s="40"/>
      <c r="AN325" s="40"/>
      <c r="AO325" s="40"/>
      <c r="AP325" s="40"/>
      <c r="AQ325" s="40"/>
      <c r="AR325" s="40"/>
      <c r="AS325" s="40"/>
      <c r="AT325" s="40"/>
      <c r="AU325" s="40"/>
    </row>
    <row r="326" spans="2:47" x14ac:dyDescent="0.35">
      <c r="B326" s="324"/>
      <c r="C326" s="324"/>
      <c r="D326" s="324"/>
      <c r="E326" s="324" t="str">
        <f>IFERROR(VLOOKUP(D326,'SEAFO Codes'!$B$119:$C$127,2,FALSE), " ")</f>
        <v xml:space="preserve"> </v>
      </c>
      <c r="F326" s="325"/>
      <c r="G326" s="324"/>
      <c r="H326" s="324"/>
      <c r="I326" s="339"/>
      <c r="J326" s="325"/>
      <c r="K326" s="40"/>
      <c r="L326" s="40"/>
      <c r="M326" s="40"/>
      <c r="N326" s="40"/>
      <c r="O326" s="40"/>
      <c r="P326" s="40"/>
      <c r="Q326" s="40"/>
      <c r="R326" s="40"/>
      <c r="S326" s="40"/>
      <c r="T326" s="40"/>
      <c r="U326" s="40"/>
      <c r="V326" s="40"/>
      <c r="W326" s="40"/>
      <c r="X326" s="40"/>
      <c r="Y326" s="40"/>
      <c r="Z326" s="40"/>
      <c r="AA326" s="40"/>
      <c r="AB326" s="40"/>
      <c r="AC326" s="40"/>
      <c r="AD326" s="40"/>
      <c r="AE326" s="40"/>
      <c r="AF326" s="40"/>
      <c r="AG326" s="40"/>
      <c r="AH326" s="40"/>
      <c r="AI326" s="40"/>
      <c r="AJ326" s="40"/>
      <c r="AK326" s="40"/>
      <c r="AL326" s="40"/>
      <c r="AM326" s="40"/>
      <c r="AN326" s="40"/>
      <c r="AO326" s="40"/>
      <c r="AP326" s="40"/>
      <c r="AQ326" s="40"/>
      <c r="AR326" s="40"/>
      <c r="AS326" s="40"/>
      <c r="AT326" s="40"/>
      <c r="AU326" s="40"/>
    </row>
    <row r="327" spans="2:47" x14ac:dyDescent="0.35">
      <c r="B327" s="324"/>
      <c r="C327" s="324"/>
      <c r="D327" s="324"/>
      <c r="E327" s="324" t="str">
        <f>IFERROR(VLOOKUP(D327,'SEAFO Codes'!$B$119:$C$127,2,FALSE), " ")</f>
        <v xml:space="preserve"> </v>
      </c>
      <c r="F327" s="325"/>
      <c r="G327" s="324"/>
      <c r="H327" s="324"/>
      <c r="I327" s="339"/>
      <c r="J327" s="325"/>
      <c r="K327" s="40"/>
      <c r="L327" s="40"/>
      <c r="M327" s="40"/>
      <c r="N327" s="40"/>
      <c r="O327" s="40"/>
      <c r="P327" s="40"/>
      <c r="Q327" s="40"/>
      <c r="R327" s="40"/>
      <c r="S327" s="40"/>
      <c r="T327" s="40"/>
      <c r="U327" s="40"/>
      <c r="V327" s="40"/>
      <c r="W327" s="40"/>
      <c r="X327" s="40"/>
      <c r="Y327" s="40"/>
      <c r="Z327" s="40"/>
      <c r="AA327" s="40"/>
      <c r="AB327" s="40"/>
      <c r="AC327" s="40"/>
      <c r="AD327" s="40"/>
      <c r="AE327" s="40"/>
      <c r="AF327" s="40"/>
      <c r="AG327" s="40"/>
      <c r="AH327" s="40"/>
      <c r="AI327" s="40"/>
      <c r="AJ327" s="40"/>
      <c r="AK327" s="40"/>
      <c r="AL327" s="40"/>
      <c r="AM327" s="40"/>
      <c r="AN327" s="40"/>
      <c r="AO327" s="40"/>
      <c r="AP327" s="40"/>
      <c r="AQ327" s="40"/>
      <c r="AR327" s="40"/>
      <c r="AS327" s="40"/>
      <c r="AT327" s="40"/>
      <c r="AU327" s="40"/>
    </row>
    <row r="328" spans="2:47" x14ac:dyDescent="0.35">
      <c r="B328" s="324"/>
      <c r="C328" s="324"/>
      <c r="D328" s="324"/>
      <c r="E328" s="324" t="str">
        <f>IFERROR(VLOOKUP(D328,'SEAFO Codes'!$B$119:$C$127,2,FALSE), " ")</f>
        <v xml:space="preserve"> </v>
      </c>
      <c r="F328" s="325"/>
      <c r="G328" s="324"/>
      <c r="H328" s="324"/>
      <c r="I328" s="339"/>
      <c r="J328" s="325"/>
      <c r="K328" s="40"/>
      <c r="L328" s="40"/>
      <c r="M328" s="40"/>
      <c r="N328" s="40"/>
      <c r="O328" s="40"/>
      <c r="P328" s="40"/>
      <c r="Q328" s="40"/>
      <c r="R328" s="40"/>
      <c r="S328" s="40"/>
      <c r="T328" s="40"/>
      <c r="U328" s="40"/>
      <c r="V328" s="40"/>
      <c r="W328" s="40"/>
      <c r="X328" s="40"/>
      <c r="Y328" s="40"/>
      <c r="Z328" s="40"/>
      <c r="AA328" s="40"/>
      <c r="AB328" s="40"/>
      <c r="AC328" s="40"/>
      <c r="AD328" s="40"/>
      <c r="AE328" s="40"/>
      <c r="AF328" s="40"/>
      <c r="AG328" s="40"/>
      <c r="AH328" s="40"/>
      <c r="AI328" s="40"/>
      <c r="AJ328" s="40"/>
      <c r="AK328" s="40"/>
      <c r="AL328" s="40"/>
      <c r="AM328" s="40"/>
      <c r="AN328" s="40"/>
      <c r="AO328" s="40"/>
      <c r="AP328" s="40"/>
      <c r="AQ328" s="40"/>
      <c r="AR328" s="40"/>
      <c r="AS328" s="40"/>
      <c r="AT328" s="40"/>
      <c r="AU328" s="40"/>
    </row>
    <row r="329" spans="2:47" x14ac:dyDescent="0.35">
      <c r="B329" s="324"/>
      <c r="C329" s="324"/>
      <c r="D329" s="324"/>
      <c r="E329" s="324" t="str">
        <f>IFERROR(VLOOKUP(D329,'SEAFO Codes'!$B$119:$C$127,2,FALSE), " ")</f>
        <v xml:space="preserve"> </v>
      </c>
      <c r="F329" s="325"/>
      <c r="G329" s="324"/>
      <c r="H329" s="324"/>
      <c r="I329" s="339"/>
      <c r="J329" s="325"/>
      <c r="K329" s="40"/>
      <c r="L329" s="40"/>
      <c r="M329" s="40"/>
      <c r="N329" s="40"/>
      <c r="O329" s="40"/>
      <c r="P329" s="40"/>
      <c r="Q329" s="40"/>
      <c r="R329" s="40"/>
      <c r="S329" s="40"/>
      <c r="T329" s="40"/>
      <c r="U329" s="40"/>
      <c r="V329" s="40"/>
      <c r="W329" s="40"/>
      <c r="X329" s="40"/>
      <c r="Y329" s="40"/>
      <c r="Z329" s="40"/>
      <c r="AA329" s="40"/>
      <c r="AB329" s="40"/>
      <c r="AC329" s="40"/>
      <c r="AD329" s="40"/>
      <c r="AE329" s="40"/>
      <c r="AF329" s="40"/>
      <c r="AG329" s="40"/>
      <c r="AH329" s="40"/>
      <c r="AI329" s="40"/>
      <c r="AJ329" s="40"/>
      <c r="AK329" s="40"/>
      <c r="AL329" s="40"/>
      <c r="AM329" s="40"/>
      <c r="AN329" s="40"/>
      <c r="AO329" s="40"/>
      <c r="AP329" s="40"/>
      <c r="AQ329" s="40"/>
      <c r="AR329" s="40"/>
      <c r="AS329" s="40"/>
      <c r="AT329" s="40"/>
      <c r="AU329" s="40"/>
    </row>
    <row r="330" spans="2:47" x14ac:dyDescent="0.35">
      <c r="B330" s="324"/>
      <c r="C330" s="324"/>
      <c r="D330" s="324"/>
      <c r="E330" s="324" t="str">
        <f>IFERROR(VLOOKUP(D330,'SEAFO Codes'!$B$119:$C$127,2,FALSE), " ")</f>
        <v xml:space="preserve"> </v>
      </c>
      <c r="F330" s="325"/>
      <c r="G330" s="324"/>
      <c r="H330" s="324"/>
      <c r="I330" s="339"/>
      <c r="J330" s="325"/>
      <c r="K330" s="40"/>
      <c r="L330" s="40"/>
      <c r="M330" s="40"/>
      <c r="N330" s="40"/>
      <c r="O330" s="40"/>
      <c r="P330" s="40"/>
      <c r="Q330" s="40"/>
      <c r="R330" s="40"/>
      <c r="S330" s="40"/>
      <c r="T330" s="40"/>
      <c r="U330" s="40"/>
      <c r="V330" s="40"/>
      <c r="W330" s="40"/>
      <c r="X330" s="40"/>
      <c r="Y330" s="40"/>
      <c r="Z330" s="40"/>
      <c r="AA330" s="40"/>
      <c r="AB330" s="40"/>
      <c r="AC330" s="40"/>
      <c r="AD330" s="40"/>
      <c r="AE330" s="40"/>
      <c r="AF330" s="40"/>
      <c r="AG330" s="40"/>
      <c r="AH330" s="40"/>
      <c r="AI330" s="40"/>
      <c r="AJ330" s="40"/>
      <c r="AK330" s="40"/>
      <c r="AL330" s="40"/>
      <c r="AM330" s="40"/>
      <c r="AN330" s="40"/>
      <c r="AO330" s="40"/>
      <c r="AP330" s="40"/>
      <c r="AQ330" s="40"/>
      <c r="AR330" s="40"/>
      <c r="AS330" s="40"/>
      <c r="AT330" s="40"/>
      <c r="AU330" s="40"/>
    </row>
    <row r="331" spans="2:47" x14ac:dyDescent="0.35">
      <c r="B331" s="324"/>
      <c r="C331" s="324"/>
      <c r="D331" s="324"/>
      <c r="E331" s="324" t="str">
        <f>IFERROR(VLOOKUP(D331,'SEAFO Codes'!$B$119:$C$127,2,FALSE), " ")</f>
        <v xml:space="preserve"> </v>
      </c>
      <c r="F331" s="325"/>
      <c r="G331" s="324"/>
      <c r="H331" s="324"/>
      <c r="I331" s="339"/>
      <c r="J331" s="325"/>
      <c r="K331" s="40"/>
      <c r="L331" s="40"/>
      <c r="M331" s="40"/>
      <c r="N331" s="40"/>
      <c r="O331" s="40"/>
      <c r="P331" s="40"/>
      <c r="Q331" s="40"/>
      <c r="R331" s="40"/>
      <c r="S331" s="40"/>
      <c r="T331" s="40"/>
      <c r="U331" s="40"/>
      <c r="V331" s="40"/>
      <c r="W331" s="40"/>
      <c r="X331" s="40"/>
      <c r="Y331" s="40"/>
      <c r="Z331" s="40"/>
      <c r="AA331" s="40"/>
      <c r="AB331" s="40"/>
      <c r="AC331" s="40"/>
      <c r="AD331" s="40"/>
      <c r="AE331" s="40"/>
      <c r="AF331" s="40"/>
      <c r="AG331" s="40"/>
      <c r="AH331" s="40"/>
      <c r="AI331" s="40"/>
      <c r="AJ331" s="40"/>
      <c r="AK331" s="40"/>
      <c r="AL331" s="40"/>
      <c r="AM331" s="40"/>
      <c r="AN331" s="40"/>
      <c r="AO331" s="40"/>
      <c r="AP331" s="40"/>
      <c r="AQ331" s="40"/>
      <c r="AR331" s="40"/>
      <c r="AS331" s="40"/>
      <c r="AT331" s="40"/>
      <c r="AU331" s="40"/>
    </row>
    <row r="332" spans="2:47" x14ac:dyDescent="0.35">
      <c r="B332" s="324"/>
      <c r="C332" s="324"/>
      <c r="D332" s="324"/>
      <c r="E332" s="324" t="str">
        <f>IFERROR(VLOOKUP(D332,'SEAFO Codes'!$B$119:$C$127,2,FALSE), " ")</f>
        <v xml:space="preserve"> </v>
      </c>
      <c r="F332" s="325"/>
      <c r="G332" s="324"/>
      <c r="H332" s="324"/>
      <c r="I332" s="339"/>
      <c r="J332" s="325"/>
      <c r="K332" s="40"/>
      <c r="L332" s="40"/>
      <c r="M332" s="40"/>
      <c r="N332" s="40"/>
      <c r="O332" s="40"/>
      <c r="P332" s="40"/>
      <c r="Q332" s="40"/>
      <c r="R332" s="40"/>
      <c r="S332" s="40"/>
      <c r="T332" s="40"/>
      <c r="U332" s="40"/>
      <c r="V332" s="40"/>
      <c r="W332" s="40"/>
      <c r="X332" s="40"/>
      <c r="Y332" s="40"/>
      <c r="Z332" s="40"/>
      <c r="AA332" s="40"/>
      <c r="AB332" s="40"/>
      <c r="AC332" s="40"/>
      <c r="AD332" s="40"/>
      <c r="AE332" s="40"/>
      <c r="AF332" s="40"/>
      <c r="AG332" s="40"/>
      <c r="AH332" s="40"/>
      <c r="AI332" s="40"/>
      <c r="AJ332" s="40"/>
      <c r="AK332" s="40"/>
      <c r="AL332" s="40"/>
      <c r="AM332" s="40"/>
      <c r="AN332" s="40"/>
      <c r="AO332" s="40"/>
      <c r="AP332" s="40"/>
      <c r="AQ332" s="40"/>
      <c r="AR332" s="40"/>
      <c r="AS332" s="40"/>
      <c r="AT332" s="40"/>
      <c r="AU332" s="40"/>
    </row>
    <row r="333" spans="2:47" x14ac:dyDescent="0.35">
      <c r="B333" s="324"/>
      <c r="C333" s="324"/>
      <c r="D333" s="324"/>
      <c r="E333" s="324" t="str">
        <f>IFERROR(VLOOKUP(D333,'SEAFO Codes'!$B$119:$C$127,2,FALSE), " ")</f>
        <v xml:space="preserve"> </v>
      </c>
      <c r="F333" s="325"/>
      <c r="G333" s="324"/>
      <c r="H333" s="324"/>
      <c r="I333" s="339"/>
      <c r="J333" s="325"/>
      <c r="K333" s="40"/>
      <c r="L333" s="40"/>
      <c r="M333" s="40"/>
      <c r="N333" s="40"/>
      <c r="O333" s="40"/>
      <c r="P333" s="40"/>
      <c r="Q333" s="40"/>
      <c r="R333" s="40"/>
      <c r="S333" s="40"/>
      <c r="T333" s="40"/>
      <c r="U333" s="40"/>
      <c r="V333" s="40"/>
      <c r="W333" s="40"/>
      <c r="X333" s="40"/>
      <c r="Y333" s="40"/>
      <c r="Z333" s="40"/>
      <c r="AA333" s="40"/>
      <c r="AB333" s="40"/>
      <c r="AC333" s="40"/>
      <c r="AD333" s="40"/>
      <c r="AE333" s="40"/>
      <c r="AF333" s="40"/>
      <c r="AG333" s="40"/>
      <c r="AH333" s="40"/>
      <c r="AI333" s="40"/>
      <c r="AJ333" s="40"/>
      <c r="AK333" s="40"/>
      <c r="AL333" s="40"/>
      <c r="AM333" s="40"/>
      <c r="AN333" s="40"/>
      <c r="AO333" s="40"/>
      <c r="AP333" s="40"/>
      <c r="AQ333" s="40"/>
      <c r="AR333" s="40"/>
      <c r="AS333" s="40"/>
      <c r="AT333" s="40"/>
      <c r="AU333" s="40"/>
    </row>
    <row r="334" spans="2:47" x14ac:dyDescent="0.35">
      <c r="B334" s="324"/>
      <c r="C334" s="324"/>
      <c r="D334" s="324"/>
      <c r="E334" s="324" t="str">
        <f>IFERROR(VLOOKUP(D334,'SEAFO Codes'!$B$119:$C$127,2,FALSE), " ")</f>
        <v xml:space="preserve"> </v>
      </c>
      <c r="F334" s="325"/>
      <c r="G334" s="324"/>
      <c r="H334" s="324"/>
      <c r="I334" s="339"/>
      <c r="J334" s="325"/>
      <c r="K334" s="40"/>
      <c r="L334" s="40"/>
      <c r="M334" s="40"/>
      <c r="N334" s="40"/>
      <c r="O334" s="40"/>
      <c r="P334" s="40"/>
      <c r="Q334" s="40"/>
      <c r="R334" s="40"/>
      <c r="S334" s="40"/>
      <c r="T334" s="40"/>
      <c r="U334" s="40"/>
      <c r="V334" s="40"/>
      <c r="W334" s="40"/>
      <c r="X334" s="40"/>
      <c r="Y334" s="40"/>
      <c r="Z334" s="40"/>
      <c r="AA334" s="40"/>
      <c r="AB334" s="40"/>
      <c r="AC334" s="40"/>
      <c r="AD334" s="40"/>
      <c r="AE334" s="40"/>
      <c r="AF334" s="40"/>
      <c r="AG334" s="40"/>
      <c r="AH334" s="40"/>
      <c r="AI334" s="40"/>
      <c r="AJ334" s="40"/>
      <c r="AK334" s="40"/>
      <c r="AL334" s="40"/>
      <c r="AM334" s="40"/>
      <c r="AN334" s="40"/>
      <c r="AO334" s="40"/>
      <c r="AP334" s="40"/>
      <c r="AQ334" s="40"/>
      <c r="AR334" s="40"/>
      <c r="AS334" s="40"/>
      <c r="AT334" s="40"/>
      <c r="AU334" s="40"/>
    </row>
    <row r="335" spans="2:47" x14ac:dyDescent="0.35">
      <c r="B335" s="324"/>
      <c r="C335" s="324"/>
      <c r="D335" s="324"/>
      <c r="E335" s="324" t="str">
        <f>IFERROR(VLOOKUP(D335,'SEAFO Codes'!$B$119:$C$127,2,FALSE), " ")</f>
        <v xml:space="preserve"> </v>
      </c>
      <c r="F335" s="325"/>
      <c r="G335" s="324"/>
      <c r="H335" s="324"/>
      <c r="I335" s="339"/>
      <c r="J335" s="325"/>
      <c r="K335" s="40"/>
      <c r="L335" s="40"/>
      <c r="M335" s="40"/>
      <c r="N335" s="40"/>
      <c r="O335" s="40"/>
      <c r="P335" s="40"/>
      <c r="Q335" s="40"/>
      <c r="R335" s="40"/>
      <c r="S335" s="40"/>
      <c r="T335" s="40"/>
      <c r="U335" s="40"/>
      <c r="V335" s="40"/>
      <c r="W335" s="40"/>
      <c r="X335" s="40"/>
      <c r="Y335" s="40"/>
      <c r="Z335" s="40"/>
      <c r="AA335" s="40"/>
      <c r="AB335" s="40"/>
      <c r="AC335" s="40"/>
      <c r="AD335" s="40"/>
      <c r="AE335" s="40"/>
      <c r="AF335" s="40"/>
      <c r="AG335" s="40"/>
      <c r="AH335" s="40"/>
      <c r="AI335" s="40"/>
      <c r="AJ335" s="40"/>
      <c r="AK335" s="40"/>
      <c r="AL335" s="40"/>
      <c r="AM335" s="40"/>
      <c r="AN335" s="40"/>
      <c r="AO335" s="40"/>
      <c r="AP335" s="40"/>
      <c r="AQ335" s="40"/>
      <c r="AR335" s="40"/>
      <c r="AS335" s="40"/>
      <c r="AT335" s="40"/>
      <c r="AU335" s="40"/>
    </row>
    <row r="336" spans="2:47" x14ac:dyDescent="0.35">
      <c r="B336" s="324"/>
      <c r="C336" s="324"/>
      <c r="D336" s="324"/>
      <c r="E336" s="324" t="str">
        <f>IFERROR(VLOOKUP(D336,'SEAFO Codes'!$B$119:$C$127,2,FALSE), " ")</f>
        <v xml:space="preserve"> </v>
      </c>
      <c r="F336" s="325"/>
      <c r="G336" s="324"/>
      <c r="H336" s="324"/>
      <c r="I336" s="339"/>
      <c r="J336" s="325"/>
      <c r="K336" s="40"/>
      <c r="L336" s="40"/>
      <c r="M336" s="40"/>
      <c r="N336" s="40"/>
      <c r="O336" s="40"/>
      <c r="P336" s="40"/>
      <c r="Q336" s="40"/>
      <c r="R336" s="40"/>
      <c r="S336" s="40"/>
      <c r="T336" s="40"/>
      <c r="U336" s="40"/>
      <c r="V336" s="40"/>
      <c r="W336" s="40"/>
      <c r="X336" s="40"/>
      <c r="Y336" s="40"/>
      <c r="Z336" s="40"/>
      <c r="AA336" s="40"/>
      <c r="AB336" s="40"/>
      <c r="AC336" s="40"/>
      <c r="AD336" s="40"/>
      <c r="AE336" s="40"/>
      <c r="AF336" s="40"/>
      <c r="AG336" s="40"/>
      <c r="AH336" s="40"/>
      <c r="AI336" s="40"/>
      <c r="AJ336" s="40"/>
      <c r="AK336" s="40"/>
      <c r="AL336" s="40"/>
      <c r="AM336" s="40"/>
      <c r="AN336" s="40"/>
      <c r="AO336" s="40"/>
      <c r="AP336" s="40"/>
      <c r="AQ336" s="40"/>
      <c r="AR336" s="40"/>
      <c r="AS336" s="40"/>
      <c r="AT336" s="40"/>
      <c r="AU336" s="40"/>
    </row>
    <row r="337" spans="2:47" x14ac:dyDescent="0.35">
      <c r="B337" s="324"/>
      <c r="C337" s="324"/>
      <c r="D337" s="324"/>
      <c r="E337" s="324" t="str">
        <f>IFERROR(VLOOKUP(D337,'SEAFO Codes'!$B$119:$C$127,2,FALSE), " ")</f>
        <v xml:space="preserve"> </v>
      </c>
      <c r="F337" s="325"/>
      <c r="G337" s="324"/>
      <c r="H337" s="324"/>
      <c r="I337" s="339"/>
      <c r="J337" s="325"/>
      <c r="K337" s="40"/>
      <c r="L337" s="40"/>
      <c r="M337" s="40"/>
      <c r="N337" s="40"/>
      <c r="O337" s="40"/>
      <c r="P337" s="40"/>
      <c r="Q337" s="40"/>
      <c r="R337" s="40"/>
      <c r="S337" s="40"/>
      <c r="T337" s="40"/>
      <c r="U337" s="40"/>
      <c r="V337" s="40"/>
      <c r="W337" s="40"/>
      <c r="X337" s="40"/>
      <c r="Y337" s="40"/>
      <c r="Z337" s="40"/>
      <c r="AA337" s="40"/>
      <c r="AB337" s="40"/>
      <c r="AC337" s="40"/>
      <c r="AD337" s="40"/>
      <c r="AE337" s="40"/>
      <c r="AF337" s="40"/>
      <c r="AG337" s="40"/>
      <c r="AH337" s="40"/>
      <c r="AI337" s="40"/>
      <c r="AJ337" s="40"/>
      <c r="AK337" s="40"/>
      <c r="AL337" s="40"/>
      <c r="AM337" s="40"/>
      <c r="AN337" s="40"/>
      <c r="AO337" s="40"/>
      <c r="AP337" s="40"/>
      <c r="AQ337" s="40"/>
      <c r="AR337" s="40"/>
      <c r="AS337" s="40"/>
      <c r="AT337" s="40"/>
      <c r="AU337" s="40"/>
    </row>
    <row r="338" spans="2:47" x14ac:dyDescent="0.35">
      <c r="B338" s="324"/>
      <c r="C338" s="324"/>
      <c r="D338" s="324"/>
      <c r="E338" s="324" t="str">
        <f>IFERROR(VLOOKUP(D338,'SEAFO Codes'!$B$119:$C$127,2,FALSE), " ")</f>
        <v xml:space="preserve"> </v>
      </c>
      <c r="F338" s="325"/>
      <c r="G338" s="324"/>
      <c r="H338" s="324"/>
      <c r="I338" s="339"/>
      <c r="J338" s="325"/>
      <c r="K338" s="40"/>
      <c r="L338" s="40"/>
      <c r="M338" s="40"/>
      <c r="N338" s="40"/>
      <c r="O338" s="40"/>
      <c r="P338" s="40"/>
      <c r="Q338" s="40"/>
      <c r="R338" s="40"/>
      <c r="S338" s="40"/>
      <c r="T338" s="40"/>
      <c r="U338" s="40"/>
      <c r="V338" s="40"/>
      <c r="W338" s="40"/>
      <c r="X338" s="40"/>
      <c r="Y338" s="40"/>
      <c r="Z338" s="40"/>
      <c r="AA338" s="40"/>
      <c r="AB338" s="40"/>
      <c r="AC338" s="40"/>
      <c r="AD338" s="40"/>
      <c r="AE338" s="40"/>
      <c r="AF338" s="40"/>
      <c r="AG338" s="40"/>
      <c r="AH338" s="40"/>
      <c r="AI338" s="40"/>
      <c r="AJ338" s="40"/>
      <c r="AK338" s="40"/>
      <c r="AL338" s="40"/>
      <c r="AM338" s="40"/>
      <c r="AN338" s="40"/>
      <c r="AO338" s="40"/>
      <c r="AP338" s="40"/>
      <c r="AQ338" s="40"/>
      <c r="AR338" s="40"/>
      <c r="AS338" s="40"/>
      <c r="AT338" s="40"/>
      <c r="AU338" s="40"/>
    </row>
    <row r="339" spans="2:47" x14ac:dyDescent="0.35">
      <c r="B339" s="324"/>
      <c r="C339" s="324"/>
      <c r="D339" s="324"/>
      <c r="E339" s="324" t="str">
        <f>IFERROR(VLOOKUP(D339,'SEAFO Codes'!$B$119:$C$127,2,FALSE), " ")</f>
        <v xml:space="preserve"> </v>
      </c>
      <c r="F339" s="325"/>
      <c r="G339" s="324"/>
      <c r="H339" s="324"/>
      <c r="I339" s="339"/>
      <c r="J339" s="325"/>
      <c r="K339" s="40"/>
      <c r="L339" s="40"/>
      <c r="M339" s="40"/>
      <c r="N339" s="40"/>
      <c r="O339" s="40"/>
      <c r="P339" s="40"/>
      <c r="Q339" s="40"/>
      <c r="R339" s="40"/>
      <c r="S339" s="40"/>
      <c r="T339" s="40"/>
      <c r="U339" s="40"/>
      <c r="V339" s="40"/>
      <c r="W339" s="40"/>
      <c r="X339" s="40"/>
      <c r="Y339" s="40"/>
      <c r="Z339" s="40"/>
      <c r="AA339" s="40"/>
      <c r="AB339" s="40"/>
      <c r="AC339" s="40"/>
      <c r="AD339" s="40"/>
      <c r="AE339" s="40"/>
      <c r="AF339" s="40"/>
      <c r="AG339" s="40"/>
      <c r="AH339" s="40"/>
      <c r="AI339" s="40"/>
      <c r="AJ339" s="40"/>
      <c r="AK339" s="40"/>
      <c r="AL339" s="40"/>
      <c r="AM339" s="40"/>
      <c r="AN339" s="40"/>
      <c r="AO339" s="40"/>
      <c r="AP339" s="40"/>
      <c r="AQ339" s="40"/>
      <c r="AR339" s="40"/>
      <c r="AS339" s="40"/>
      <c r="AT339" s="40"/>
      <c r="AU339" s="40"/>
    </row>
    <row r="340" spans="2:47" x14ac:dyDescent="0.35">
      <c r="B340" s="324"/>
      <c r="C340" s="324"/>
      <c r="D340" s="324"/>
      <c r="E340" s="324" t="str">
        <f>IFERROR(VLOOKUP(D340,'SEAFO Codes'!$B$119:$C$127,2,FALSE), " ")</f>
        <v xml:space="preserve"> </v>
      </c>
      <c r="F340" s="325"/>
      <c r="G340" s="324"/>
      <c r="H340" s="324"/>
      <c r="I340" s="339"/>
      <c r="J340" s="325"/>
      <c r="K340" s="40"/>
      <c r="L340" s="40"/>
      <c r="M340" s="40"/>
      <c r="N340" s="40"/>
      <c r="O340" s="40"/>
      <c r="P340" s="40"/>
      <c r="Q340" s="40"/>
      <c r="R340" s="40"/>
      <c r="S340" s="40"/>
      <c r="T340" s="40"/>
      <c r="U340" s="40"/>
      <c r="V340" s="40"/>
      <c r="W340" s="40"/>
      <c r="X340" s="40"/>
      <c r="Y340" s="40"/>
      <c r="Z340" s="40"/>
      <c r="AA340" s="40"/>
      <c r="AB340" s="40"/>
      <c r="AC340" s="40"/>
      <c r="AD340" s="40"/>
      <c r="AE340" s="40"/>
      <c r="AF340" s="40"/>
      <c r="AG340" s="40"/>
      <c r="AH340" s="40"/>
      <c r="AI340" s="40"/>
      <c r="AJ340" s="40"/>
      <c r="AK340" s="40"/>
      <c r="AL340" s="40"/>
      <c r="AM340" s="40"/>
      <c r="AN340" s="40"/>
      <c r="AO340" s="40"/>
      <c r="AP340" s="40"/>
      <c r="AQ340" s="40"/>
      <c r="AR340" s="40"/>
      <c r="AS340" s="40"/>
      <c r="AT340" s="40"/>
      <c r="AU340" s="40"/>
    </row>
    <row r="341" spans="2:47" x14ac:dyDescent="0.35">
      <c r="B341" s="324"/>
      <c r="C341" s="324"/>
      <c r="D341" s="324"/>
      <c r="E341" s="324" t="str">
        <f>IFERROR(VLOOKUP(D341,'SEAFO Codes'!$B$119:$C$127,2,FALSE), " ")</f>
        <v xml:space="preserve"> </v>
      </c>
      <c r="F341" s="325"/>
      <c r="G341" s="324"/>
      <c r="H341" s="324"/>
      <c r="I341" s="339"/>
      <c r="J341" s="325"/>
      <c r="K341" s="40"/>
      <c r="L341" s="40"/>
      <c r="M341" s="40"/>
      <c r="N341" s="40"/>
      <c r="O341" s="40"/>
      <c r="P341" s="40"/>
      <c r="Q341" s="40"/>
      <c r="R341" s="40"/>
      <c r="S341" s="40"/>
      <c r="T341" s="40"/>
      <c r="U341" s="40"/>
      <c r="V341" s="40"/>
      <c r="W341" s="40"/>
      <c r="X341" s="40"/>
      <c r="Y341" s="40"/>
      <c r="Z341" s="40"/>
      <c r="AA341" s="40"/>
      <c r="AB341" s="40"/>
      <c r="AC341" s="40"/>
      <c r="AD341" s="40"/>
      <c r="AE341" s="40"/>
      <c r="AF341" s="40"/>
      <c r="AG341" s="40"/>
      <c r="AH341" s="40"/>
      <c r="AI341" s="40"/>
      <c r="AJ341" s="40"/>
      <c r="AK341" s="40"/>
      <c r="AL341" s="40"/>
      <c r="AM341" s="40"/>
      <c r="AN341" s="40"/>
      <c r="AO341" s="40"/>
      <c r="AP341" s="40"/>
      <c r="AQ341" s="40"/>
      <c r="AR341" s="40"/>
      <c r="AS341" s="40"/>
      <c r="AT341" s="40"/>
      <c r="AU341" s="40"/>
    </row>
    <row r="342" spans="2:47" x14ac:dyDescent="0.35">
      <c r="B342" s="324"/>
      <c r="C342" s="324"/>
      <c r="D342" s="324"/>
      <c r="E342" s="324" t="str">
        <f>IFERROR(VLOOKUP(D342,'SEAFO Codes'!$B$119:$C$127,2,FALSE), " ")</f>
        <v xml:space="preserve"> </v>
      </c>
      <c r="F342" s="325"/>
      <c r="G342" s="324"/>
      <c r="H342" s="324"/>
      <c r="I342" s="339"/>
      <c r="J342" s="325"/>
      <c r="K342" s="40"/>
      <c r="L342" s="40"/>
      <c r="M342" s="40"/>
      <c r="N342" s="40"/>
      <c r="O342" s="40"/>
      <c r="P342" s="40"/>
      <c r="Q342" s="40"/>
      <c r="R342" s="40"/>
      <c r="S342" s="40"/>
      <c r="T342" s="40"/>
      <c r="U342" s="40"/>
      <c r="V342" s="40"/>
      <c r="W342" s="40"/>
      <c r="X342" s="40"/>
      <c r="Y342" s="40"/>
      <c r="Z342" s="40"/>
      <c r="AA342" s="40"/>
      <c r="AB342" s="40"/>
      <c r="AC342" s="40"/>
      <c r="AD342" s="40"/>
      <c r="AE342" s="40"/>
      <c r="AF342" s="40"/>
      <c r="AG342" s="40"/>
      <c r="AH342" s="40"/>
      <c r="AI342" s="40"/>
      <c r="AJ342" s="40"/>
      <c r="AK342" s="40"/>
      <c r="AL342" s="40"/>
      <c r="AM342" s="40"/>
      <c r="AN342" s="40"/>
      <c r="AO342" s="40"/>
      <c r="AP342" s="40"/>
      <c r="AQ342" s="40"/>
      <c r="AR342" s="40"/>
      <c r="AS342" s="40"/>
      <c r="AT342" s="40"/>
      <c r="AU342" s="40"/>
    </row>
    <row r="343" spans="2:47" x14ac:dyDescent="0.35">
      <c r="B343" s="324"/>
      <c r="C343" s="324"/>
      <c r="D343" s="324"/>
      <c r="E343" s="324" t="str">
        <f>IFERROR(VLOOKUP(D343,'SEAFO Codes'!$B$119:$C$127,2,FALSE), " ")</f>
        <v xml:space="preserve"> </v>
      </c>
      <c r="F343" s="325"/>
      <c r="G343" s="324"/>
      <c r="H343" s="324"/>
      <c r="I343" s="339"/>
      <c r="J343" s="325"/>
      <c r="K343" s="40"/>
      <c r="L343" s="40"/>
      <c r="M343" s="40"/>
      <c r="N343" s="40"/>
      <c r="O343" s="40"/>
      <c r="P343" s="40"/>
      <c r="Q343" s="40"/>
      <c r="R343" s="40"/>
      <c r="S343" s="40"/>
      <c r="T343" s="40"/>
      <c r="U343" s="40"/>
      <c r="V343" s="40"/>
      <c r="W343" s="40"/>
      <c r="X343" s="40"/>
      <c r="Y343" s="40"/>
      <c r="Z343" s="40"/>
      <c r="AA343" s="40"/>
      <c r="AB343" s="40"/>
      <c r="AC343" s="40"/>
      <c r="AD343" s="40"/>
      <c r="AE343" s="40"/>
      <c r="AF343" s="40"/>
      <c r="AG343" s="40"/>
      <c r="AH343" s="40"/>
      <c r="AI343" s="40"/>
      <c r="AJ343" s="40"/>
      <c r="AK343" s="40"/>
      <c r="AL343" s="40"/>
      <c r="AM343" s="40"/>
      <c r="AN343" s="40"/>
      <c r="AO343" s="40"/>
      <c r="AP343" s="40"/>
      <c r="AQ343" s="40"/>
      <c r="AR343" s="40"/>
      <c r="AS343" s="40"/>
      <c r="AT343" s="40"/>
      <c r="AU343" s="40"/>
    </row>
    <row r="344" spans="2:47" x14ac:dyDescent="0.35">
      <c r="B344" s="324"/>
      <c r="C344" s="324"/>
      <c r="D344" s="324"/>
      <c r="E344" s="324" t="str">
        <f>IFERROR(VLOOKUP(D344,'SEAFO Codes'!$B$119:$C$127,2,FALSE), " ")</f>
        <v xml:space="preserve"> </v>
      </c>
      <c r="F344" s="325"/>
      <c r="G344" s="324"/>
      <c r="H344" s="324"/>
      <c r="I344" s="339"/>
      <c r="J344" s="325"/>
      <c r="K344" s="40"/>
      <c r="L344" s="40"/>
      <c r="M344" s="40"/>
      <c r="N344" s="40"/>
      <c r="O344" s="40"/>
      <c r="P344" s="40"/>
      <c r="Q344" s="40"/>
      <c r="R344" s="40"/>
      <c r="S344" s="40"/>
      <c r="T344" s="40"/>
      <c r="U344" s="40"/>
      <c r="V344" s="40"/>
      <c r="W344" s="40"/>
      <c r="X344" s="40"/>
      <c r="Y344" s="40"/>
      <c r="Z344" s="40"/>
      <c r="AA344" s="40"/>
      <c r="AB344" s="40"/>
      <c r="AC344" s="40"/>
      <c r="AD344" s="40"/>
      <c r="AE344" s="40"/>
      <c r="AF344" s="40"/>
      <c r="AG344" s="40"/>
      <c r="AH344" s="40"/>
      <c r="AI344" s="40"/>
      <c r="AJ344" s="40"/>
      <c r="AK344" s="40"/>
      <c r="AL344" s="40"/>
      <c r="AM344" s="40"/>
      <c r="AN344" s="40"/>
      <c r="AO344" s="40"/>
      <c r="AP344" s="40"/>
      <c r="AQ344" s="40"/>
      <c r="AR344" s="40"/>
      <c r="AS344" s="40"/>
      <c r="AT344" s="40"/>
      <c r="AU344" s="40"/>
    </row>
    <row r="345" spans="2:47" x14ac:dyDescent="0.35">
      <c r="B345" s="324"/>
      <c r="C345" s="324"/>
      <c r="D345" s="324"/>
      <c r="E345" s="324" t="str">
        <f>IFERROR(VLOOKUP(D345,'SEAFO Codes'!$B$119:$C$127,2,FALSE), " ")</f>
        <v xml:space="preserve"> </v>
      </c>
      <c r="F345" s="325"/>
      <c r="G345" s="324"/>
      <c r="H345" s="324"/>
      <c r="I345" s="339"/>
      <c r="J345" s="325"/>
      <c r="K345" s="40"/>
      <c r="L345" s="40"/>
      <c r="M345" s="40"/>
      <c r="N345" s="40"/>
      <c r="O345" s="40"/>
      <c r="P345" s="40"/>
      <c r="Q345" s="40"/>
      <c r="R345" s="40"/>
      <c r="S345" s="40"/>
      <c r="T345" s="40"/>
      <c r="U345" s="40"/>
      <c r="V345" s="40"/>
      <c r="W345" s="40"/>
      <c r="X345" s="40"/>
      <c r="Y345" s="40"/>
      <c r="Z345" s="40"/>
      <c r="AA345" s="40"/>
      <c r="AB345" s="40"/>
      <c r="AC345" s="40"/>
      <c r="AD345" s="40"/>
      <c r="AE345" s="40"/>
      <c r="AF345" s="40"/>
      <c r="AG345" s="40"/>
      <c r="AH345" s="40"/>
      <c r="AI345" s="40"/>
      <c r="AJ345" s="40"/>
      <c r="AK345" s="40"/>
      <c r="AL345" s="40"/>
      <c r="AM345" s="40"/>
      <c r="AN345" s="40"/>
      <c r="AO345" s="40"/>
      <c r="AP345" s="40"/>
      <c r="AQ345" s="40"/>
      <c r="AR345" s="40"/>
      <c r="AS345" s="40"/>
      <c r="AT345" s="40"/>
      <c r="AU345" s="40"/>
    </row>
    <row r="346" spans="2:47" x14ac:dyDescent="0.35">
      <c r="B346" s="324"/>
      <c r="C346" s="324"/>
      <c r="D346" s="324"/>
      <c r="E346" s="324" t="str">
        <f>IFERROR(VLOOKUP(D346,'SEAFO Codes'!$B$119:$C$127,2,FALSE), " ")</f>
        <v xml:space="preserve"> </v>
      </c>
      <c r="F346" s="325"/>
      <c r="G346" s="324"/>
      <c r="H346" s="324"/>
      <c r="I346" s="339"/>
      <c r="J346" s="325"/>
      <c r="K346" s="40"/>
      <c r="L346" s="40"/>
      <c r="M346" s="40"/>
      <c r="N346" s="40"/>
      <c r="O346" s="40"/>
      <c r="P346" s="40"/>
      <c r="Q346" s="40"/>
      <c r="R346" s="40"/>
      <c r="S346" s="40"/>
      <c r="T346" s="40"/>
      <c r="U346" s="40"/>
      <c r="V346" s="40"/>
      <c r="W346" s="40"/>
      <c r="X346" s="40"/>
      <c r="Y346" s="40"/>
      <c r="Z346" s="40"/>
      <c r="AA346" s="40"/>
      <c r="AB346" s="40"/>
      <c r="AC346" s="40"/>
      <c r="AD346" s="40"/>
      <c r="AE346" s="40"/>
      <c r="AF346" s="40"/>
      <c r="AG346" s="40"/>
      <c r="AH346" s="40"/>
      <c r="AI346" s="40"/>
      <c r="AJ346" s="40"/>
      <c r="AK346" s="40"/>
      <c r="AL346" s="40"/>
      <c r="AM346" s="40"/>
      <c r="AN346" s="40"/>
      <c r="AO346" s="40"/>
      <c r="AP346" s="40"/>
      <c r="AQ346" s="40"/>
      <c r="AR346" s="40"/>
      <c r="AS346" s="40"/>
      <c r="AT346" s="40"/>
      <c r="AU346" s="40"/>
    </row>
    <row r="347" spans="2:47" x14ac:dyDescent="0.35">
      <c r="B347" s="324"/>
      <c r="C347" s="324"/>
      <c r="D347" s="324"/>
      <c r="E347" s="324" t="str">
        <f>IFERROR(VLOOKUP(D347,'SEAFO Codes'!$B$119:$C$127,2,FALSE), " ")</f>
        <v xml:space="preserve"> </v>
      </c>
      <c r="F347" s="325"/>
      <c r="G347" s="324"/>
      <c r="H347" s="324"/>
      <c r="I347" s="339"/>
      <c r="J347" s="325"/>
      <c r="K347" s="40"/>
      <c r="L347" s="40"/>
      <c r="M347" s="40"/>
      <c r="N347" s="40"/>
      <c r="O347" s="40"/>
      <c r="P347" s="40"/>
      <c r="Q347" s="40"/>
      <c r="R347" s="40"/>
      <c r="S347" s="40"/>
      <c r="T347" s="40"/>
      <c r="U347" s="40"/>
      <c r="V347" s="40"/>
      <c r="W347" s="40"/>
      <c r="X347" s="40"/>
      <c r="Y347" s="40"/>
      <c r="Z347" s="40"/>
      <c r="AA347" s="40"/>
      <c r="AB347" s="40"/>
      <c r="AC347" s="40"/>
      <c r="AD347" s="40"/>
      <c r="AE347" s="40"/>
      <c r="AF347" s="40"/>
      <c r="AG347" s="40"/>
      <c r="AH347" s="40"/>
      <c r="AI347" s="40"/>
      <c r="AJ347" s="40"/>
      <c r="AK347" s="40"/>
      <c r="AL347" s="40"/>
      <c r="AM347" s="40"/>
      <c r="AN347" s="40"/>
      <c r="AO347" s="40"/>
      <c r="AP347" s="40"/>
      <c r="AQ347" s="40"/>
      <c r="AR347" s="40"/>
      <c r="AS347" s="40"/>
      <c r="AT347" s="40"/>
      <c r="AU347" s="40"/>
    </row>
    <row r="348" spans="2:47" x14ac:dyDescent="0.35">
      <c r="B348" s="324"/>
      <c r="C348" s="324"/>
      <c r="D348" s="324"/>
      <c r="E348" s="324" t="str">
        <f>IFERROR(VLOOKUP(D348,'SEAFO Codes'!$B$119:$C$127,2,FALSE), " ")</f>
        <v xml:space="preserve"> </v>
      </c>
      <c r="F348" s="325"/>
      <c r="G348" s="324"/>
      <c r="H348" s="324"/>
      <c r="I348" s="339"/>
      <c r="J348" s="325"/>
      <c r="K348" s="40"/>
      <c r="L348" s="40"/>
      <c r="M348" s="40"/>
      <c r="N348" s="40"/>
      <c r="O348" s="40"/>
      <c r="P348" s="40"/>
      <c r="Q348" s="40"/>
      <c r="R348" s="40"/>
      <c r="S348" s="40"/>
      <c r="T348" s="40"/>
      <c r="U348" s="40"/>
      <c r="V348" s="40"/>
      <c r="W348" s="40"/>
      <c r="X348" s="40"/>
      <c r="Y348" s="40"/>
      <c r="Z348" s="40"/>
      <c r="AA348" s="40"/>
      <c r="AB348" s="40"/>
      <c r="AC348" s="40"/>
      <c r="AD348" s="40"/>
      <c r="AE348" s="40"/>
      <c r="AF348" s="40"/>
      <c r="AG348" s="40"/>
      <c r="AH348" s="40"/>
      <c r="AI348" s="40"/>
      <c r="AJ348" s="40"/>
      <c r="AK348" s="40"/>
      <c r="AL348" s="40"/>
      <c r="AM348" s="40"/>
      <c r="AN348" s="40"/>
      <c r="AO348" s="40"/>
      <c r="AP348" s="40"/>
      <c r="AQ348" s="40"/>
      <c r="AR348" s="40"/>
      <c r="AS348" s="40"/>
      <c r="AT348" s="40"/>
      <c r="AU348" s="40"/>
    </row>
    <row r="349" spans="2:47" x14ac:dyDescent="0.35">
      <c r="B349" s="324"/>
      <c r="C349" s="324"/>
      <c r="D349" s="324"/>
      <c r="E349" s="324" t="str">
        <f>IFERROR(VLOOKUP(D349,'SEAFO Codes'!$B$119:$C$127,2,FALSE), " ")</f>
        <v xml:space="preserve"> </v>
      </c>
      <c r="F349" s="325"/>
      <c r="G349" s="324"/>
      <c r="H349" s="324"/>
      <c r="I349" s="339"/>
      <c r="J349" s="325"/>
      <c r="K349" s="40"/>
      <c r="L349" s="40"/>
      <c r="M349" s="40"/>
      <c r="N349" s="40"/>
      <c r="O349" s="40"/>
      <c r="P349" s="40"/>
      <c r="Q349" s="40"/>
      <c r="R349" s="40"/>
      <c r="S349" s="40"/>
      <c r="T349" s="40"/>
      <c r="U349" s="40"/>
      <c r="V349" s="40"/>
      <c r="W349" s="40"/>
      <c r="X349" s="40"/>
      <c r="Y349" s="40"/>
      <c r="Z349" s="40"/>
      <c r="AA349" s="40"/>
      <c r="AB349" s="40"/>
      <c r="AC349" s="40"/>
      <c r="AD349" s="40"/>
      <c r="AE349" s="40"/>
      <c r="AF349" s="40"/>
      <c r="AG349" s="40"/>
      <c r="AH349" s="40"/>
      <c r="AI349" s="40"/>
      <c r="AJ349" s="40"/>
      <c r="AK349" s="40"/>
      <c r="AL349" s="40"/>
      <c r="AM349" s="40"/>
      <c r="AN349" s="40"/>
      <c r="AO349" s="40"/>
      <c r="AP349" s="40"/>
      <c r="AQ349" s="40"/>
      <c r="AR349" s="40"/>
      <c r="AS349" s="40"/>
      <c r="AT349" s="40"/>
      <c r="AU349" s="40"/>
    </row>
    <row r="350" spans="2:47" x14ac:dyDescent="0.35">
      <c r="B350" s="324"/>
      <c r="C350" s="324"/>
      <c r="D350" s="324"/>
      <c r="E350" s="324" t="str">
        <f>IFERROR(VLOOKUP(D350,'SEAFO Codes'!$B$119:$C$127,2,FALSE), " ")</f>
        <v xml:space="preserve"> </v>
      </c>
      <c r="F350" s="325"/>
      <c r="G350" s="324"/>
      <c r="H350" s="324"/>
      <c r="I350" s="339"/>
      <c r="J350" s="325"/>
      <c r="K350" s="40"/>
      <c r="L350" s="40"/>
      <c r="M350" s="40"/>
      <c r="N350" s="40"/>
      <c r="O350" s="40"/>
      <c r="P350" s="40"/>
      <c r="Q350" s="40"/>
      <c r="R350" s="40"/>
      <c r="S350" s="40"/>
      <c r="T350" s="40"/>
      <c r="U350" s="40"/>
      <c r="V350" s="40"/>
      <c r="W350" s="40"/>
      <c r="X350" s="40"/>
      <c r="Y350" s="40"/>
      <c r="Z350" s="40"/>
      <c r="AA350" s="40"/>
      <c r="AB350" s="40"/>
      <c r="AC350" s="40"/>
      <c r="AD350" s="40"/>
      <c r="AE350" s="40"/>
      <c r="AF350" s="40"/>
      <c r="AG350" s="40"/>
      <c r="AH350" s="40"/>
      <c r="AI350" s="40"/>
      <c r="AJ350" s="40"/>
      <c r="AK350" s="40"/>
      <c r="AL350" s="40"/>
      <c r="AM350" s="40"/>
      <c r="AN350" s="40"/>
      <c r="AO350" s="40"/>
      <c r="AP350" s="40"/>
      <c r="AQ350" s="40"/>
      <c r="AR350" s="40"/>
      <c r="AS350" s="40"/>
      <c r="AT350" s="40"/>
      <c r="AU350" s="40"/>
    </row>
    <row r="351" spans="2:47" x14ac:dyDescent="0.35">
      <c r="B351" s="324"/>
      <c r="C351" s="324"/>
      <c r="D351" s="324"/>
      <c r="E351" s="324" t="str">
        <f>IFERROR(VLOOKUP(D351,'SEAFO Codes'!$B$119:$C$127,2,FALSE), " ")</f>
        <v xml:space="preserve"> </v>
      </c>
      <c r="F351" s="325"/>
      <c r="G351" s="324"/>
      <c r="H351" s="324"/>
      <c r="I351" s="339"/>
      <c r="J351" s="325"/>
      <c r="K351" s="40"/>
      <c r="L351" s="40"/>
      <c r="M351" s="40"/>
      <c r="N351" s="40"/>
      <c r="O351" s="40"/>
      <c r="P351" s="40"/>
      <c r="Q351" s="40"/>
      <c r="R351" s="40"/>
      <c r="S351" s="40"/>
      <c r="T351" s="40"/>
      <c r="U351" s="40"/>
      <c r="V351" s="40"/>
      <c r="W351" s="40"/>
      <c r="X351" s="40"/>
      <c r="Y351" s="40"/>
      <c r="Z351" s="40"/>
      <c r="AA351" s="40"/>
      <c r="AB351" s="40"/>
      <c r="AC351" s="40"/>
      <c r="AD351" s="40"/>
      <c r="AE351" s="40"/>
      <c r="AF351" s="40"/>
      <c r="AG351" s="40"/>
      <c r="AH351" s="40"/>
      <c r="AI351" s="40"/>
      <c r="AJ351" s="40"/>
      <c r="AK351" s="40"/>
      <c r="AL351" s="40"/>
      <c r="AM351" s="40"/>
      <c r="AN351" s="40"/>
      <c r="AO351" s="40"/>
      <c r="AP351" s="40"/>
      <c r="AQ351" s="40"/>
      <c r="AR351" s="40"/>
      <c r="AS351" s="40"/>
      <c r="AT351" s="40"/>
      <c r="AU351" s="40"/>
    </row>
    <row r="352" spans="2:47" x14ac:dyDescent="0.35">
      <c r="B352" s="324"/>
      <c r="C352" s="324"/>
      <c r="D352" s="324"/>
      <c r="E352" s="324" t="str">
        <f>IFERROR(VLOOKUP(D352,'SEAFO Codes'!$B$119:$C$127,2,FALSE), " ")</f>
        <v xml:space="preserve"> </v>
      </c>
      <c r="F352" s="325"/>
      <c r="G352" s="324"/>
      <c r="H352" s="324"/>
      <c r="I352" s="339"/>
      <c r="J352" s="325"/>
      <c r="K352" s="40"/>
      <c r="L352" s="40"/>
      <c r="M352" s="40"/>
      <c r="N352" s="40"/>
      <c r="O352" s="40"/>
      <c r="P352" s="40"/>
      <c r="Q352" s="40"/>
      <c r="R352" s="40"/>
      <c r="S352" s="40"/>
      <c r="T352" s="40"/>
      <c r="U352" s="40"/>
      <c r="V352" s="40"/>
      <c r="W352" s="40"/>
      <c r="X352" s="40"/>
      <c r="Y352" s="40"/>
      <c r="Z352" s="40"/>
      <c r="AA352" s="40"/>
      <c r="AB352" s="40"/>
      <c r="AC352" s="40"/>
      <c r="AD352" s="40"/>
      <c r="AE352" s="40"/>
      <c r="AF352" s="40"/>
      <c r="AG352" s="40"/>
      <c r="AH352" s="40"/>
      <c r="AI352" s="40"/>
      <c r="AJ352" s="40"/>
      <c r="AK352" s="40"/>
      <c r="AL352" s="40"/>
      <c r="AM352" s="40"/>
      <c r="AN352" s="40"/>
      <c r="AO352" s="40"/>
      <c r="AP352" s="40"/>
      <c r="AQ352" s="40"/>
      <c r="AR352" s="40"/>
      <c r="AS352" s="40"/>
      <c r="AT352" s="40"/>
      <c r="AU352" s="40"/>
    </row>
    <row r="353" spans="2:47" x14ac:dyDescent="0.35">
      <c r="B353" s="324"/>
      <c r="C353" s="324"/>
      <c r="D353" s="324"/>
      <c r="E353" s="324" t="str">
        <f>IFERROR(VLOOKUP(D353,'SEAFO Codes'!$B$119:$C$127,2,FALSE), " ")</f>
        <v xml:space="preserve"> </v>
      </c>
      <c r="F353" s="325"/>
      <c r="G353" s="324"/>
      <c r="H353" s="324"/>
      <c r="I353" s="339"/>
      <c r="J353" s="325"/>
      <c r="K353" s="40"/>
      <c r="L353" s="40"/>
      <c r="M353" s="40"/>
      <c r="N353" s="40"/>
      <c r="O353" s="40"/>
      <c r="P353" s="40"/>
      <c r="Q353" s="40"/>
      <c r="R353" s="40"/>
      <c r="S353" s="40"/>
      <c r="T353" s="40"/>
      <c r="U353" s="40"/>
      <c r="V353" s="40"/>
      <c r="W353" s="40"/>
      <c r="X353" s="40"/>
      <c r="Y353" s="40"/>
      <c r="Z353" s="40"/>
      <c r="AA353" s="40"/>
      <c r="AB353" s="40"/>
      <c r="AC353" s="40"/>
      <c r="AD353" s="40"/>
      <c r="AE353" s="40"/>
      <c r="AF353" s="40"/>
      <c r="AG353" s="40"/>
      <c r="AH353" s="40"/>
      <c r="AI353" s="40"/>
      <c r="AJ353" s="40"/>
      <c r="AK353" s="40"/>
      <c r="AL353" s="40"/>
      <c r="AM353" s="40"/>
      <c r="AN353" s="40"/>
      <c r="AO353" s="40"/>
      <c r="AP353" s="40"/>
      <c r="AQ353" s="40"/>
      <c r="AR353" s="40"/>
      <c r="AS353" s="40"/>
      <c r="AT353" s="40"/>
      <c r="AU353" s="40"/>
    </row>
    <row r="354" spans="2:47" x14ac:dyDescent="0.35">
      <c r="B354" s="324"/>
      <c r="C354" s="324"/>
      <c r="D354" s="324"/>
      <c r="E354" s="324" t="str">
        <f>IFERROR(VLOOKUP(D354,'SEAFO Codes'!$B$119:$C$127,2,FALSE), " ")</f>
        <v xml:space="preserve"> </v>
      </c>
      <c r="F354" s="325"/>
      <c r="G354" s="324"/>
      <c r="H354" s="324"/>
      <c r="I354" s="339"/>
      <c r="J354" s="325"/>
      <c r="K354" s="40"/>
      <c r="L354" s="40"/>
      <c r="M354" s="40"/>
      <c r="N354" s="40"/>
      <c r="O354" s="40"/>
      <c r="P354" s="40"/>
      <c r="Q354" s="40"/>
      <c r="R354" s="40"/>
      <c r="S354" s="40"/>
      <c r="T354" s="40"/>
      <c r="U354" s="40"/>
      <c r="V354" s="40"/>
      <c r="W354" s="40"/>
      <c r="X354" s="40"/>
      <c r="Y354" s="40"/>
      <c r="Z354" s="40"/>
      <c r="AA354" s="40"/>
      <c r="AB354" s="40"/>
      <c r="AC354" s="40"/>
      <c r="AD354" s="40"/>
      <c r="AE354" s="40"/>
      <c r="AF354" s="40"/>
      <c r="AG354" s="40"/>
      <c r="AH354" s="40"/>
      <c r="AI354" s="40"/>
      <c r="AJ354" s="40"/>
      <c r="AK354" s="40"/>
      <c r="AL354" s="40"/>
      <c r="AM354" s="40"/>
      <c r="AN354" s="40"/>
      <c r="AO354" s="40"/>
      <c r="AP354" s="40"/>
      <c r="AQ354" s="40"/>
      <c r="AR354" s="40"/>
      <c r="AS354" s="40"/>
      <c r="AT354" s="40"/>
      <c r="AU354" s="40"/>
    </row>
    <row r="355" spans="2:47" x14ac:dyDescent="0.35">
      <c r="B355" s="324"/>
      <c r="C355" s="324"/>
      <c r="D355" s="324"/>
      <c r="E355" s="324" t="str">
        <f>IFERROR(VLOOKUP(D355,'SEAFO Codes'!$B$119:$C$127,2,FALSE), " ")</f>
        <v xml:space="preserve"> </v>
      </c>
      <c r="F355" s="325"/>
      <c r="G355" s="324"/>
      <c r="H355" s="324"/>
      <c r="I355" s="339"/>
      <c r="J355" s="325"/>
      <c r="K355" s="40"/>
      <c r="L355" s="40"/>
      <c r="M355" s="40"/>
      <c r="N355" s="40"/>
      <c r="O355" s="40"/>
      <c r="P355" s="40"/>
      <c r="Q355" s="40"/>
      <c r="R355" s="40"/>
      <c r="S355" s="40"/>
      <c r="T355" s="40"/>
      <c r="U355" s="40"/>
      <c r="V355" s="40"/>
      <c r="W355" s="40"/>
      <c r="X355" s="40"/>
      <c r="Y355" s="40"/>
      <c r="Z355" s="40"/>
      <c r="AA355" s="40"/>
      <c r="AB355" s="40"/>
      <c r="AC355" s="40"/>
      <c r="AD355" s="40"/>
      <c r="AE355" s="40"/>
      <c r="AF355" s="40"/>
      <c r="AG355" s="40"/>
      <c r="AH355" s="40"/>
      <c r="AI355" s="40"/>
      <c r="AJ355" s="40"/>
      <c r="AK355" s="40"/>
      <c r="AL355" s="40"/>
      <c r="AM355" s="40"/>
      <c r="AN355" s="40"/>
      <c r="AO355" s="40"/>
      <c r="AP355" s="40"/>
      <c r="AQ355" s="40"/>
      <c r="AR355" s="40"/>
      <c r="AS355" s="40"/>
      <c r="AT355" s="40"/>
      <c r="AU355" s="40"/>
    </row>
    <row r="356" spans="2:47" x14ac:dyDescent="0.35">
      <c r="B356" s="324"/>
      <c r="C356" s="324"/>
      <c r="D356" s="324"/>
      <c r="E356" s="324" t="str">
        <f>IFERROR(VLOOKUP(D356,'SEAFO Codes'!$B$119:$C$127,2,FALSE), " ")</f>
        <v xml:space="preserve"> </v>
      </c>
      <c r="F356" s="325"/>
      <c r="G356" s="324"/>
      <c r="H356" s="324"/>
      <c r="I356" s="339"/>
      <c r="J356" s="325"/>
      <c r="K356" s="40"/>
      <c r="L356" s="40"/>
      <c r="M356" s="40"/>
      <c r="N356" s="40"/>
      <c r="O356" s="40"/>
      <c r="P356" s="40"/>
      <c r="Q356" s="40"/>
      <c r="R356" s="40"/>
      <c r="S356" s="40"/>
      <c r="T356" s="40"/>
      <c r="U356" s="40"/>
      <c r="V356" s="40"/>
      <c r="W356" s="40"/>
      <c r="X356" s="40"/>
      <c r="Y356" s="40"/>
      <c r="Z356" s="40"/>
      <c r="AA356" s="40"/>
      <c r="AB356" s="40"/>
      <c r="AC356" s="40"/>
      <c r="AD356" s="40"/>
      <c r="AE356" s="40"/>
      <c r="AF356" s="40"/>
      <c r="AG356" s="40"/>
      <c r="AH356" s="40"/>
      <c r="AI356" s="40"/>
      <c r="AJ356" s="40"/>
      <c r="AK356" s="40"/>
      <c r="AL356" s="40"/>
      <c r="AM356" s="40"/>
      <c r="AN356" s="40"/>
      <c r="AO356" s="40"/>
      <c r="AP356" s="40"/>
      <c r="AQ356" s="40"/>
      <c r="AR356" s="40"/>
      <c r="AS356" s="40"/>
      <c r="AT356" s="40"/>
      <c r="AU356" s="40"/>
    </row>
    <row r="357" spans="2:47" x14ac:dyDescent="0.35">
      <c r="B357" s="324"/>
      <c r="C357" s="324"/>
      <c r="D357" s="324"/>
      <c r="E357" s="324" t="str">
        <f>IFERROR(VLOOKUP(D357,'SEAFO Codes'!$B$119:$C$127,2,FALSE), " ")</f>
        <v xml:space="preserve"> </v>
      </c>
      <c r="F357" s="325"/>
      <c r="G357" s="324"/>
      <c r="H357" s="324"/>
      <c r="I357" s="339"/>
      <c r="J357" s="325"/>
      <c r="K357" s="40"/>
      <c r="L357" s="40"/>
      <c r="M357" s="40"/>
      <c r="N357" s="40"/>
      <c r="O357" s="40"/>
      <c r="P357" s="40"/>
      <c r="Q357" s="40"/>
      <c r="R357" s="40"/>
      <c r="S357" s="40"/>
      <c r="T357" s="40"/>
      <c r="U357" s="40"/>
      <c r="V357" s="40"/>
      <c r="W357" s="40"/>
      <c r="X357" s="40"/>
      <c r="Y357" s="40"/>
      <c r="Z357" s="40"/>
      <c r="AA357" s="40"/>
      <c r="AB357" s="40"/>
      <c r="AC357" s="40"/>
      <c r="AD357" s="40"/>
      <c r="AE357" s="40"/>
      <c r="AF357" s="40"/>
      <c r="AG357" s="40"/>
      <c r="AH357" s="40"/>
      <c r="AI357" s="40"/>
      <c r="AJ357" s="40"/>
      <c r="AK357" s="40"/>
      <c r="AL357" s="40"/>
      <c r="AM357" s="40"/>
      <c r="AN357" s="40"/>
      <c r="AO357" s="40"/>
      <c r="AP357" s="40"/>
      <c r="AQ357" s="40"/>
      <c r="AR357" s="40"/>
      <c r="AS357" s="40"/>
      <c r="AT357" s="40"/>
      <c r="AU357" s="40"/>
    </row>
    <row r="358" spans="2:47" x14ac:dyDescent="0.35">
      <c r="B358" s="324"/>
      <c r="C358" s="324"/>
      <c r="D358" s="324"/>
      <c r="E358" s="324" t="str">
        <f>IFERROR(VLOOKUP(D358,'SEAFO Codes'!$B$119:$C$127,2,FALSE), " ")</f>
        <v xml:space="preserve"> </v>
      </c>
      <c r="F358" s="325"/>
      <c r="G358" s="324"/>
      <c r="H358" s="324"/>
      <c r="I358" s="339"/>
      <c r="J358" s="325"/>
      <c r="K358" s="40"/>
      <c r="L358" s="40"/>
      <c r="M358" s="40"/>
      <c r="N358" s="40"/>
      <c r="O358" s="40"/>
      <c r="P358" s="40"/>
      <c r="Q358" s="40"/>
      <c r="R358" s="40"/>
      <c r="S358" s="40"/>
      <c r="T358" s="40"/>
      <c r="U358" s="40"/>
      <c r="V358" s="40"/>
      <c r="W358" s="40"/>
      <c r="X358" s="40"/>
      <c r="Y358" s="40"/>
      <c r="Z358" s="40"/>
      <c r="AA358" s="40"/>
      <c r="AB358" s="40"/>
      <c r="AC358" s="40"/>
      <c r="AD358" s="40"/>
      <c r="AE358" s="40"/>
      <c r="AF358" s="40"/>
      <c r="AG358" s="40"/>
      <c r="AH358" s="40"/>
      <c r="AI358" s="40"/>
      <c r="AJ358" s="40"/>
      <c r="AK358" s="40"/>
      <c r="AL358" s="40"/>
      <c r="AM358" s="40"/>
      <c r="AN358" s="40"/>
      <c r="AO358" s="40"/>
      <c r="AP358" s="40"/>
      <c r="AQ358" s="40"/>
      <c r="AR358" s="40"/>
      <c r="AS358" s="40"/>
      <c r="AT358" s="40"/>
      <c r="AU358" s="40"/>
    </row>
    <row r="359" spans="2:47" x14ac:dyDescent="0.35">
      <c r="B359" s="324"/>
      <c r="C359" s="324"/>
      <c r="D359" s="324"/>
      <c r="E359" s="324" t="str">
        <f>IFERROR(VLOOKUP(D359,'SEAFO Codes'!$B$119:$C$127,2,FALSE), " ")</f>
        <v xml:space="preserve"> </v>
      </c>
      <c r="F359" s="325"/>
      <c r="G359" s="324"/>
      <c r="H359" s="324"/>
      <c r="I359" s="339"/>
      <c r="J359" s="325"/>
      <c r="K359" s="40"/>
      <c r="L359" s="40"/>
      <c r="M359" s="40"/>
      <c r="N359" s="40"/>
      <c r="O359" s="40"/>
      <c r="P359" s="40"/>
      <c r="Q359" s="40"/>
      <c r="R359" s="40"/>
      <c r="S359" s="40"/>
      <c r="T359" s="40"/>
      <c r="U359" s="40"/>
      <c r="V359" s="40"/>
      <c r="W359" s="40"/>
      <c r="X359" s="40"/>
      <c r="Y359" s="40"/>
      <c r="Z359" s="40"/>
      <c r="AA359" s="40"/>
      <c r="AB359" s="40"/>
      <c r="AC359" s="40"/>
      <c r="AD359" s="40"/>
      <c r="AE359" s="40"/>
      <c r="AF359" s="40"/>
      <c r="AG359" s="40"/>
      <c r="AH359" s="40"/>
      <c r="AI359" s="40"/>
      <c r="AJ359" s="40"/>
      <c r="AK359" s="40"/>
      <c r="AL359" s="40"/>
      <c r="AM359" s="40"/>
      <c r="AN359" s="40"/>
      <c r="AO359" s="40"/>
      <c r="AP359" s="40"/>
      <c r="AQ359" s="40"/>
      <c r="AR359" s="40"/>
      <c r="AS359" s="40"/>
      <c r="AT359" s="40"/>
      <c r="AU359" s="40"/>
    </row>
    <row r="360" spans="2:47" x14ac:dyDescent="0.35">
      <c r="B360" s="324"/>
      <c r="C360" s="324"/>
      <c r="D360" s="324"/>
      <c r="E360" s="324" t="str">
        <f>IFERROR(VLOOKUP(D360,'SEAFO Codes'!$B$119:$C$127,2,FALSE), " ")</f>
        <v xml:space="preserve"> </v>
      </c>
      <c r="F360" s="325"/>
      <c r="G360" s="324"/>
      <c r="H360" s="324"/>
      <c r="I360" s="339"/>
      <c r="J360" s="325"/>
      <c r="K360" s="40"/>
      <c r="L360" s="40"/>
      <c r="M360" s="40"/>
      <c r="N360" s="40"/>
      <c r="O360" s="40"/>
      <c r="P360" s="40"/>
      <c r="Q360" s="40"/>
      <c r="R360" s="40"/>
      <c r="S360" s="40"/>
      <c r="T360" s="40"/>
      <c r="U360" s="40"/>
      <c r="V360" s="40"/>
      <c r="W360" s="40"/>
      <c r="X360" s="40"/>
      <c r="Y360" s="40"/>
      <c r="Z360" s="40"/>
      <c r="AA360" s="40"/>
      <c r="AB360" s="40"/>
      <c r="AC360" s="40"/>
      <c r="AD360" s="40"/>
      <c r="AE360" s="40"/>
      <c r="AF360" s="40"/>
      <c r="AG360" s="40"/>
      <c r="AH360" s="40"/>
      <c r="AI360" s="40"/>
      <c r="AJ360" s="40"/>
      <c r="AK360" s="40"/>
      <c r="AL360" s="40"/>
      <c r="AM360" s="40"/>
      <c r="AN360" s="40"/>
      <c r="AO360" s="40"/>
      <c r="AP360" s="40"/>
      <c r="AQ360" s="40"/>
      <c r="AR360" s="40"/>
      <c r="AS360" s="40"/>
      <c r="AT360" s="40"/>
      <c r="AU360" s="40"/>
    </row>
    <row r="361" spans="2:47" x14ac:dyDescent="0.35">
      <c r="B361" s="324"/>
      <c r="C361" s="324"/>
      <c r="D361" s="324"/>
      <c r="E361" s="324" t="str">
        <f>IFERROR(VLOOKUP(D361,'SEAFO Codes'!$B$119:$C$127,2,FALSE), " ")</f>
        <v xml:space="preserve"> </v>
      </c>
      <c r="F361" s="325"/>
      <c r="G361" s="324"/>
      <c r="H361" s="324"/>
      <c r="I361" s="339"/>
      <c r="J361" s="325"/>
      <c r="K361" s="40"/>
      <c r="L361" s="40"/>
      <c r="M361" s="40"/>
      <c r="N361" s="40"/>
      <c r="O361" s="40"/>
      <c r="P361" s="40"/>
      <c r="Q361" s="40"/>
      <c r="R361" s="40"/>
      <c r="S361" s="40"/>
      <c r="T361" s="40"/>
      <c r="U361" s="40"/>
      <c r="V361" s="40"/>
      <c r="W361" s="40"/>
      <c r="X361" s="40"/>
      <c r="Y361" s="40"/>
      <c r="Z361" s="40"/>
      <c r="AA361" s="40"/>
      <c r="AB361" s="40"/>
      <c r="AC361" s="40"/>
      <c r="AD361" s="40"/>
      <c r="AE361" s="40"/>
      <c r="AF361" s="40"/>
      <c r="AG361" s="40"/>
      <c r="AH361" s="40"/>
      <c r="AI361" s="40"/>
      <c r="AJ361" s="40"/>
      <c r="AK361" s="40"/>
      <c r="AL361" s="40"/>
      <c r="AM361" s="40"/>
      <c r="AN361" s="40"/>
      <c r="AO361" s="40"/>
      <c r="AP361" s="40"/>
      <c r="AQ361" s="40"/>
      <c r="AR361" s="40"/>
      <c r="AS361" s="40"/>
      <c r="AT361" s="40"/>
      <c r="AU361" s="40"/>
    </row>
    <row r="362" spans="2:47" x14ac:dyDescent="0.35">
      <c r="B362" s="324"/>
      <c r="C362" s="324"/>
      <c r="D362" s="324"/>
      <c r="E362" s="324" t="str">
        <f>IFERROR(VLOOKUP(D362,'SEAFO Codes'!$B$119:$C$127,2,FALSE), " ")</f>
        <v xml:space="preserve"> </v>
      </c>
      <c r="F362" s="325"/>
      <c r="G362" s="324"/>
      <c r="H362" s="324"/>
      <c r="I362" s="339"/>
      <c r="J362" s="325"/>
      <c r="K362" s="40"/>
      <c r="L362" s="40"/>
      <c r="M362" s="40"/>
      <c r="N362" s="40"/>
      <c r="O362" s="40"/>
      <c r="P362" s="40"/>
      <c r="Q362" s="40"/>
      <c r="R362" s="40"/>
      <c r="S362" s="40"/>
      <c r="T362" s="40"/>
      <c r="U362" s="40"/>
      <c r="V362" s="40"/>
      <c r="W362" s="40"/>
      <c r="X362" s="40"/>
      <c r="Y362" s="40"/>
      <c r="Z362" s="40"/>
      <c r="AA362" s="40"/>
      <c r="AB362" s="40"/>
      <c r="AC362" s="40"/>
      <c r="AD362" s="40"/>
      <c r="AE362" s="40"/>
      <c r="AF362" s="40"/>
      <c r="AG362" s="40"/>
      <c r="AH362" s="40"/>
      <c r="AI362" s="40"/>
      <c r="AJ362" s="40"/>
      <c r="AK362" s="40"/>
      <c r="AL362" s="40"/>
      <c r="AM362" s="40"/>
      <c r="AN362" s="40"/>
      <c r="AO362" s="40"/>
      <c r="AP362" s="40"/>
      <c r="AQ362" s="40"/>
      <c r="AR362" s="40"/>
      <c r="AS362" s="40"/>
      <c r="AT362" s="40"/>
      <c r="AU362" s="40"/>
    </row>
    <row r="363" spans="2:47" x14ac:dyDescent="0.35">
      <c r="B363" s="324"/>
      <c r="C363" s="324"/>
      <c r="D363" s="324"/>
      <c r="E363" s="324" t="str">
        <f>IFERROR(VLOOKUP(D363,'SEAFO Codes'!$B$119:$C$127,2,FALSE), " ")</f>
        <v xml:space="preserve"> </v>
      </c>
      <c r="F363" s="325"/>
      <c r="G363" s="324"/>
      <c r="H363" s="324"/>
      <c r="I363" s="339"/>
      <c r="J363" s="325"/>
      <c r="K363" s="40"/>
      <c r="L363" s="40"/>
      <c r="M363" s="40"/>
      <c r="N363" s="40"/>
      <c r="O363" s="40"/>
      <c r="P363" s="40"/>
      <c r="Q363" s="40"/>
      <c r="R363" s="40"/>
      <c r="S363" s="40"/>
      <c r="T363" s="40"/>
      <c r="U363" s="40"/>
      <c r="V363" s="40"/>
      <c r="W363" s="40"/>
      <c r="X363" s="40"/>
      <c r="Y363" s="40"/>
      <c r="Z363" s="40"/>
      <c r="AA363" s="40"/>
      <c r="AB363" s="40"/>
      <c r="AC363" s="40"/>
      <c r="AD363" s="40"/>
      <c r="AE363" s="40"/>
      <c r="AF363" s="40"/>
      <c r="AG363" s="40"/>
      <c r="AH363" s="40"/>
      <c r="AI363" s="40"/>
      <c r="AJ363" s="40"/>
      <c r="AK363" s="40"/>
      <c r="AL363" s="40"/>
      <c r="AM363" s="40"/>
      <c r="AN363" s="40"/>
      <c r="AO363" s="40"/>
      <c r="AP363" s="40"/>
      <c r="AQ363" s="40"/>
      <c r="AR363" s="40"/>
      <c r="AS363" s="40"/>
      <c r="AT363" s="40"/>
      <c r="AU363" s="40"/>
    </row>
    <row r="364" spans="2:47" x14ac:dyDescent="0.35">
      <c r="B364" s="324"/>
      <c r="C364" s="324"/>
      <c r="D364" s="324"/>
      <c r="E364" s="324" t="str">
        <f>IFERROR(VLOOKUP(D364,'SEAFO Codes'!$B$119:$C$127,2,FALSE), " ")</f>
        <v xml:space="preserve"> </v>
      </c>
      <c r="F364" s="325"/>
      <c r="G364" s="324"/>
      <c r="H364" s="324"/>
      <c r="I364" s="339"/>
      <c r="J364" s="325"/>
      <c r="K364" s="40"/>
      <c r="L364" s="40"/>
      <c r="M364" s="40"/>
      <c r="N364" s="40"/>
      <c r="O364" s="40"/>
      <c r="P364" s="40"/>
      <c r="Q364" s="40"/>
      <c r="R364" s="40"/>
      <c r="S364" s="40"/>
      <c r="T364" s="40"/>
      <c r="U364" s="40"/>
      <c r="V364" s="40"/>
      <c r="W364" s="40"/>
      <c r="X364" s="40"/>
      <c r="Y364" s="40"/>
      <c r="Z364" s="40"/>
      <c r="AA364" s="40"/>
      <c r="AB364" s="40"/>
      <c r="AC364" s="40"/>
      <c r="AD364" s="40"/>
      <c r="AE364" s="40"/>
      <c r="AF364" s="40"/>
      <c r="AG364" s="40"/>
      <c r="AH364" s="40"/>
      <c r="AI364" s="40"/>
      <c r="AJ364" s="40"/>
      <c r="AK364" s="40"/>
      <c r="AL364" s="40"/>
      <c r="AM364" s="40"/>
      <c r="AN364" s="40"/>
      <c r="AO364" s="40"/>
      <c r="AP364" s="40"/>
      <c r="AQ364" s="40"/>
      <c r="AR364" s="40"/>
      <c r="AS364" s="40"/>
      <c r="AT364" s="40"/>
      <c r="AU364" s="40"/>
    </row>
    <row r="365" spans="2:47" x14ac:dyDescent="0.35">
      <c r="B365" s="324"/>
      <c r="C365" s="324"/>
      <c r="D365" s="324"/>
      <c r="E365" s="324" t="str">
        <f>IFERROR(VLOOKUP(D365,'SEAFO Codes'!$B$119:$C$127,2,FALSE), " ")</f>
        <v xml:space="preserve"> </v>
      </c>
      <c r="F365" s="325"/>
      <c r="G365" s="324"/>
      <c r="H365" s="324"/>
      <c r="I365" s="339"/>
      <c r="J365" s="325"/>
      <c r="K365" s="40"/>
      <c r="L365" s="40"/>
      <c r="M365" s="40"/>
      <c r="N365" s="40"/>
      <c r="O365" s="40"/>
      <c r="P365" s="40"/>
      <c r="Q365" s="40"/>
      <c r="R365" s="40"/>
      <c r="S365" s="40"/>
      <c r="T365" s="40"/>
      <c r="U365" s="40"/>
      <c r="V365" s="40"/>
      <c r="W365" s="40"/>
      <c r="X365" s="40"/>
      <c r="Y365" s="40"/>
      <c r="Z365" s="40"/>
      <c r="AA365" s="40"/>
      <c r="AB365" s="40"/>
      <c r="AC365" s="40"/>
      <c r="AD365" s="40"/>
      <c r="AE365" s="40"/>
      <c r="AF365" s="40"/>
      <c r="AG365" s="40"/>
      <c r="AH365" s="40"/>
      <c r="AI365" s="40"/>
      <c r="AJ365" s="40"/>
      <c r="AK365" s="40"/>
      <c r="AL365" s="40"/>
      <c r="AM365" s="40"/>
      <c r="AN365" s="40"/>
      <c r="AO365" s="40"/>
      <c r="AP365" s="40"/>
      <c r="AQ365" s="40"/>
      <c r="AR365" s="40"/>
      <c r="AS365" s="40"/>
      <c r="AT365" s="40"/>
      <c r="AU365" s="40"/>
    </row>
    <row r="366" spans="2:47" x14ac:dyDescent="0.35">
      <c r="B366" s="324"/>
      <c r="C366" s="324"/>
      <c r="D366" s="324"/>
      <c r="E366" s="324" t="str">
        <f>IFERROR(VLOOKUP(D366,'SEAFO Codes'!$B$119:$C$127,2,FALSE), " ")</f>
        <v xml:space="preserve"> </v>
      </c>
      <c r="F366" s="325"/>
      <c r="G366" s="324"/>
      <c r="H366" s="324"/>
      <c r="I366" s="339"/>
      <c r="J366" s="325"/>
      <c r="K366" s="40"/>
      <c r="L366" s="40"/>
      <c r="M366" s="40"/>
      <c r="N366" s="40"/>
      <c r="O366" s="40"/>
      <c r="P366" s="40"/>
      <c r="Q366" s="40"/>
      <c r="R366" s="40"/>
      <c r="S366" s="40"/>
      <c r="T366" s="40"/>
      <c r="U366" s="40"/>
      <c r="V366" s="40"/>
      <c r="W366" s="40"/>
      <c r="X366" s="40"/>
      <c r="Y366" s="40"/>
      <c r="Z366" s="40"/>
      <c r="AA366" s="40"/>
      <c r="AB366" s="40"/>
      <c r="AC366" s="40"/>
      <c r="AD366" s="40"/>
      <c r="AE366" s="40"/>
      <c r="AF366" s="40"/>
      <c r="AG366" s="40"/>
      <c r="AH366" s="40"/>
      <c r="AI366" s="40"/>
      <c r="AJ366" s="40"/>
      <c r="AK366" s="40"/>
      <c r="AL366" s="40"/>
      <c r="AM366" s="40"/>
      <c r="AN366" s="40"/>
      <c r="AO366" s="40"/>
      <c r="AP366" s="40"/>
      <c r="AQ366" s="40"/>
      <c r="AR366" s="40"/>
      <c r="AS366" s="40"/>
      <c r="AT366" s="40"/>
      <c r="AU366" s="40"/>
    </row>
    <row r="367" spans="2:47" x14ac:dyDescent="0.35">
      <c r="B367" s="324"/>
      <c r="C367" s="324"/>
      <c r="D367" s="324"/>
      <c r="E367" s="324" t="str">
        <f>IFERROR(VLOOKUP(D367,'SEAFO Codes'!$B$119:$C$127,2,FALSE), " ")</f>
        <v xml:space="preserve"> </v>
      </c>
      <c r="F367" s="325"/>
      <c r="G367" s="324"/>
      <c r="H367" s="324"/>
      <c r="I367" s="339"/>
      <c r="J367" s="325"/>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c r="AH367" s="40"/>
      <c r="AI367" s="40"/>
      <c r="AJ367" s="40"/>
      <c r="AK367" s="40"/>
      <c r="AL367" s="40"/>
      <c r="AM367" s="40"/>
      <c r="AN367" s="40"/>
      <c r="AO367" s="40"/>
      <c r="AP367" s="40"/>
      <c r="AQ367" s="40"/>
      <c r="AR367" s="40"/>
      <c r="AS367" s="40"/>
      <c r="AT367" s="40"/>
      <c r="AU367" s="40"/>
    </row>
    <row r="368" spans="2:47" x14ac:dyDescent="0.35">
      <c r="B368" s="324"/>
      <c r="C368" s="324"/>
      <c r="D368" s="324"/>
      <c r="E368" s="324" t="str">
        <f>IFERROR(VLOOKUP(D368,'SEAFO Codes'!$B$119:$C$127,2,FALSE), " ")</f>
        <v xml:space="preserve"> </v>
      </c>
      <c r="F368" s="325"/>
      <c r="G368" s="324"/>
      <c r="H368" s="324"/>
      <c r="I368" s="339"/>
      <c r="J368" s="325"/>
      <c r="K368" s="40"/>
      <c r="L368" s="40"/>
      <c r="M368" s="40"/>
      <c r="N368" s="40"/>
      <c r="O368" s="40"/>
      <c r="P368" s="40"/>
      <c r="Q368" s="40"/>
      <c r="R368" s="40"/>
      <c r="S368" s="40"/>
      <c r="T368" s="40"/>
      <c r="U368" s="40"/>
      <c r="V368" s="40"/>
      <c r="W368" s="40"/>
      <c r="X368" s="40"/>
      <c r="Y368" s="40"/>
      <c r="Z368" s="40"/>
      <c r="AA368" s="40"/>
      <c r="AB368" s="40"/>
      <c r="AC368" s="40"/>
      <c r="AD368" s="40"/>
      <c r="AE368" s="40"/>
      <c r="AF368" s="40"/>
      <c r="AG368" s="40"/>
      <c r="AH368" s="40"/>
      <c r="AI368" s="40"/>
      <c r="AJ368" s="40"/>
      <c r="AK368" s="40"/>
      <c r="AL368" s="40"/>
      <c r="AM368" s="40"/>
      <c r="AN368" s="40"/>
      <c r="AO368" s="40"/>
      <c r="AP368" s="40"/>
      <c r="AQ368" s="40"/>
      <c r="AR368" s="40"/>
      <c r="AS368" s="40"/>
      <c r="AT368" s="40"/>
      <c r="AU368" s="40"/>
    </row>
    <row r="369" spans="2:47" x14ac:dyDescent="0.35">
      <c r="B369" s="324"/>
      <c r="C369" s="324"/>
      <c r="D369" s="324"/>
      <c r="E369" s="324" t="str">
        <f>IFERROR(VLOOKUP(D369,'SEAFO Codes'!$B$119:$C$127,2,FALSE), " ")</f>
        <v xml:space="preserve"> </v>
      </c>
      <c r="F369" s="325"/>
      <c r="G369" s="324"/>
      <c r="H369" s="324"/>
      <c r="I369" s="339"/>
      <c r="J369" s="325"/>
      <c r="K369" s="40"/>
      <c r="L369" s="40"/>
      <c r="M369" s="40"/>
      <c r="N369" s="40"/>
      <c r="O369" s="40"/>
      <c r="P369" s="40"/>
      <c r="Q369" s="40"/>
      <c r="R369" s="40"/>
      <c r="S369" s="40"/>
      <c r="T369" s="40"/>
      <c r="U369" s="40"/>
      <c r="V369" s="40"/>
      <c r="W369" s="40"/>
      <c r="X369" s="40"/>
      <c r="Y369" s="40"/>
      <c r="Z369" s="40"/>
      <c r="AA369" s="40"/>
      <c r="AB369" s="40"/>
      <c r="AC369" s="40"/>
      <c r="AD369" s="40"/>
      <c r="AE369" s="40"/>
      <c r="AF369" s="40"/>
      <c r="AG369" s="40"/>
      <c r="AH369" s="40"/>
      <c r="AI369" s="40"/>
      <c r="AJ369" s="40"/>
      <c r="AK369" s="40"/>
      <c r="AL369" s="40"/>
      <c r="AM369" s="40"/>
      <c r="AN369" s="40"/>
      <c r="AO369" s="40"/>
      <c r="AP369" s="40"/>
      <c r="AQ369" s="40"/>
      <c r="AR369" s="40"/>
      <c r="AS369" s="40"/>
      <c r="AT369" s="40"/>
      <c r="AU369" s="40"/>
    </row>
    <row r="370" spans="2:47" x14ac:dyDescent="0.35">
      <c r="B370" s="324"/>
      <c r="C370" s="324"/>
      <c r="D370" s="324"/>
      <c r="E370" s="324" t="str">
        <f>IFERROR(VLOOKUP(D370,'SEAFO Codes'!$B$119:$C$127,2,FALSE), " ")</f>
        <v xml:space="preserve"> </v>
      </c>
      <c r="F370" s="325"/>
      <c r="G370" s="324"/>
      <c r="H370" s="324"/>
      <c r="I370" s="339"/>
      <c r="J370" s="325"/>
      <c r="K370" s="40"/>
      <c r="L370" s="40"/>
      <c r="M370" s="40"/>
      <c r="N370" s="40"/>
      <c r="O370" s="40"/>
      <c r="P370" s="40"/>
      <c r="Q370" s="40"/>
      <c r="R370" s="40"/>
      <c r="S370" s="40"/>
      <c r="T370" s="40"/>
      <c r="U370" s="40"/>
      <c r="V370" s="40"/>
      <c r="W370" s="40"/>
      <c r="X370" s="40"/>
      <c r="Y370" s="40"/>
      <c r="Z370" s="40"/>
      <c r="AA370" s="40"/>
      <c r="AB370" s="40"/>
      <c r="AC370" s="40"/>
      <c r="AD370" s="40"/>
      <c r="AE370" s="40"/>
      <c r="AF370" s="40"/>
      <c r="AG370" s="40"/>
      <c r="AH370" s="40"/>
      <c r="AI370" s="40"/>
      <c r="AJ370" s="40"/>
      <c r="AK370" s="40"/>
      <c r="AL370" s="40"/>
      <c r="AM370" s="40"/>
      <c r="AN370" s="40"/>
      <c r="AO370" s="40"/>
      <c r="AP370" s="40"/>
      <c r="AQ370" s="40"/>
      <c r="AR370" s="40"/>
      <c r="AS370" s="40"/>
      <c r="AT370" s="40"/>
      <c r="AU370" s="40"/>
    </row>
    <row r="371" spans="2:47" x14ac:dyDescent="0.35">
      <c r="B371" s="324"/>
      <c r="C371" s="324"/>
      <c r="D371" s="324"/>
      <c r="E371" s="324" t="str">
        <f>IFERROR(VLOOKUP(D371,'SEAFO Codes'!$B$119:$C$127,2,FALSE), " ")</f>
        <v xml:space="preserve"> </v>
      </c>
      <c r="F371" s="325"/>
      <c r="G371" s="324"/>
      <c r="H371" s="324"/>
      <c r="I371" s="339"/>
      <c r="J371" s="325"/>
      <c r="K371" s="40"/>
      <c r="L371" s="40"/>
      <c r="M371" s="40"/>
      <c r="N371" s="40"/>
      <c r="O371" s="40"/>
      <c r="P371" s="40"/>
      <c r="Q371" s="40"/>
      <c r="R371" s="40"/>
      <c r="S371" s="40"/>
      <c r="T371" s="40"/>
      <c r="U371" s="40"/>
      <c r="V371" s="40"/>
      <c r="W371" s="40"/>
      <c r="X371" s="40"/>
      <c r="Y371" s="40"/>
      <c r="Z371" s="40"/>
      <c r="AA371" s="40"/>
      <c r="AB371" s="40"/>
      <c r="AC371" s="40"/>
      <c r="AD371" s="40"/>
      <c r="AE371" s="40"/>
      <c r="AF371" s="40"/>
      <c r="AG371" s="40"/>
      <c r="AH371" s="40"/>
      <c r="AI371" s="40"/>
      <c r="AJ371" s="40"/>
      <c r="AK371" s="40"/>
      <c r="AL371" s="40"/>
      <c r="AM371" s="40"/>
      <c r="AN371" s="40"/>
      <c r="AO371" s="40"/>
      <c r="AP371" s="40"/>
      <c r="AQ371" s="40"/>
      <c r="AR371" s="40"/>
      <c r="AS371" s="40"/>
      <c r="AT371" s="40"/>
      <c r="AU371" s="40"/>
    </row>
    <row r="372" spans="2:47" x14ac:dyDescent="0.35">
      <c r="B372" s="324"/>
      <c r="C372" s="324"/>
      <c r="D372" s="324"/>
      <c r="E372" s="324" t="str">
        <f>IFERROR(VLOOKUP(D372,'SEAFO Codes'!$B$119:$C$127,2,FALSE), " ")</f>
        <v xml:space="preserve"> </v>
      </c>
      <c r="F372" s="325"/>
      <c r="G372" s="324"/>
      <c r="H372" s="324"/>
      <c r="I372" s="339"/>
      <c r="J372" s="325"/>
      <c r="K372" s="40"/>
      <c r="L372" s="40"/>
      <c r="M372" s="40"/>
      <c r="N372" s="40"/>
      <c r="O372" s="40"/>
      <c r="P372" s="40"/>
      <c r="Q372" s="40"/>
      <c r="R372" s="40"/>
      <c r="S372" s="40"/>
      <c r="T372" s="40"/>
      <c r="U372" s="40"/>
      <c r="V372" s="40"/>
      <c r="W372" s="40"/>
      <c r="X372" s="40"/>
      <c r="Y372" s="40"/>
      <c r="Z372" s="40"/>
      <c r="AA372" s="40"/>
      <c r="AB372" s="40"/>
      <c r="AC372" s="40"/>
      <c r="AD372" s="40"/>
      <c r="AE372" s="40"/>
      <c r="AF372" s="40"/>
      <c r="AG372" s="40"/>
      <c r="AH372" s="40"/>
      <c r="AI372" s="40"/>
      <c r="AJ372" s="40"/>
      <c r="AK372" s="40"/>
      <c r="AL372" s="40"/>
      <c r="AM372" s="40"/>
      <c r="AN372" s="40"/>
      <c r="AO372" s="40"/>
      <c r="AP372" s="40"/>
      <c r="AQ372" s="40"/>
      <c r="AR372" s="40"/>
      <c r="AS372" s="40"/>
      <c r="AT372" s="40"/>
      <c r="AU372" s="40"/>
    </row>
    <row r="373" spans="2:47" x14ac:dyDescent="0.35">
      <c r="B373" s="324"/>
      <c r="C373" s="324"/>
      <c r="D373" s="324"/>
      <c r="E373" s="324" t="str">
        <f>IFERROR(VLOOKUP(D373,'SEAFO Codes'!$B$119:$C$127,2,FALSE), " ")</f>
        <v xml:space="preserve"> </v>
      </c>
      <c r="F373" s="325"/>
      <c r="G373" s="324"/>
      <c r="H373" s="324"/>
      <c r="I373" s="339"/>
      <c r="J373" s="325"/>
      <c r="K373" s="40"/>
      <c r="L373" s="40"/>
      <c r="M373" s="40"/>
      <c r="N373" s="40"/>
      <c r="O373" s="40"/>
      <c r="P373" s="40"/>
      <c r="Q373" s="40"/>
      <c r="R373" s="40"/>
      <c r="S373" s="40"/>
      <c r="T373" s="40"/>
      <c r="U373" s="40"/>
      <c r="V373" s="40"/>
      <c r="W373" s="40"/>
      <c r="X373" s="40"/>
      <c r="Y373" s="40"/>
      <c r="Z373" s="40"/>
      <c r="AA373" s="40"/>
      <c r="AB373" s="40"/>
      <c r="AC373" s="40"/>
      <c r="AD373" s="40"/>
      <c r="AE373" s="40"/>
      <c r="AF373" s="40"/>
      <c r="AG373" s="40"/>
      <c r="AH373" s="40"/>
      <c r="AI373" s="40"/>
      <c r="AJ373" s="40"/>
      <c r="AK373" s="40"/>
      <c r="AL373" s="40"/>
      <c r="AM373" s="40"/>
      <c r="AN373" s="40"/>
      <c r="AO373" s="40"/>
      <c r="AP373" s="40"/>
      <c r="AQ373" s="40"/>
      <c r="AR373" s="40"/>
      <c r="AS373" s="40"/>
      <c r="AT373" s="40"/>
      <c r="AU373" s="40"/>
    </row>
    <row r="374" spans="2:47" x14ac:dyDescent="0.35">
      <c r="B374" s="324"/>
      <c r="C374" s="324"/>
      <c r="D374" s="324"/>
      <c r="E374" s="324" t="str">
        <f>IFERROR(VLOOKUP(D374,'SEAFO Codes'!$B$119:$C$127,2,FALSE), " ")</f>
        <v xml:space="preserve"> </v>
      </c>
      <c r="F374" s="325"/>
      <c r="G374" s="324"/>
      <c r="H374" s="324"/>
      <c r="I374" s="339"/>
      <c r="J374" s="325"/>
      <c r="K374" s="40"/>
      <c r="L374" s="40"/>
      <c r="M374" s="40"/>
      <c r="N374" s="40"/>
      <c r="O374" s="40"/>
      <c r="P374" s="40"/>
      <c r="Q374" s="40"/>
      <c r="R374" s="40"/>
      <c r="S374" s="40"/>
      <c r="T374" s="40"/>
      <c r="U374" s="40"/>
      <c r="V374" s="40"/>
      <c r="W374" s="40"/>
      <c r="X374" s="40"/>
      <c r="Y374" s="40"/>
      <c r="Z374" s="40"/>
      <c r="AA374" s="40"/>
      <c r="AB374" s="40"/>
      <c r="AC374" s="40"/>
      <c r="AD374" s="40"/>
      <c r="AE374" s="40"/>
      <c r="AF374" s="40"/>
      <c r="AG374" s="40"/>
      <c r="AH374" s="40"/>
      <c r="AI374" s="40"/>
      <c r="AJ374" s="40"/>
      <c r="AK374" s="40"/>
      <c r="AL374" s="40"/>
      <c r="AM374" s="40"/>
      <c r="AN374" s="40"/>
      <c r="AO374" s="40"/>
      <c r="AP374" s="40"/>
      <c r="AQ374" s="40"/>
      <c r="AR374" s="40"/>
      <c r="AS374" s="40"/>
      <c r="AT374" s="40"/>
      <c r="AU374" s="40"/>
    </row>
    <row r="375" spans="2:47" x14ac:dyDescent="0.35">
      <c r="B375" s="324"/>
      <c r="C375" s="324"/>
      <c r="D375" s="324"/>
      <c r="E375" s="324" t="str">
        <f>IFERROR(VLOOKUP(D375,'SEAFO Codes'!$B$119:$C$127,2,FALSE), " ")</f>
        <v xml:space="preserve"> </v>
      </c>
      <c r="F375" s="325"/>
      <c r="G375" s="324"/>
      <c r="H375" s="324"/>
      <c r="I375" s="339"/>
      <c r="J375" s="325"/>
      <c r="K375" s="40"/>
      <c r="L375" s="40"/>
      <c r="M375" s="40"/>
      <c r="N375" s="40"/>
      <c r="O375" s="40"/>
      <c r="P375" s="40"/>
      <c r="Q375" s="40"/>
      <c r="R375" s="40"/>
      <c r="S375" s="40"/>
      <c r="T375" s="40"/>
      <c r="U375" s="40"/>
      <c r="V375" s="40"/>
      <c r="W375" s="40"/>
      <c r="X375" s="40"/>
      <c r="Y375" s="40"/>
      <c r="Z375" s="40"/>
      <c r="AA375" s="40"/>
      <c r="AB375" s="40"/>
      <c r="AC375" s="40"/>
      <c r="AD375" s="40"/>
      <c r="AE375" s="40"/>
      <c r="AF375" s="40"/>
      <c r="AG375" s="40"/>
      <c r="AH375" s="40"/>
      <c r="AI375" s="40"/>
      <c r="AJ375" s="40"/>
      <c r="AK375" s="40"/>
      <c r="AL375" s="40"/>
      <c r="AM375" s="40"/>
      <c r="AN375" s="40"/>
      <c r="AO375" s="40"/>
      <c r="AP375" s="40"/>
      <c r="AQ375" s="40"/>
      <c r="AR375" s="40"/>
      <c r="AS375" s="40"/>
      <c r="AT375" s="40"/>
      <c r="AU375" s="40"/>
    </row>
    <row r="376" spans="2:47" x14ac:dyDescent="0.35">
      <c r="B376" s="324"/>
      <c r="C376" s="324"/>
      <c r="D376" s="324"/>
      <c r="E376" s="324" t="str">
        <f>IFERROR(VLOOKUP(D376,'SEAFO Codes'!$B$119:$C$127,2,FALSE), " ")</f>
        <v xml:space="preserve"> </v>
      </c>
      <c r="F376" s="325"/>
      <c r="G376" s="324"/>
      <c r="H376" s="324"/>
      <c r="I376" s="339"/>
      <c r="J376" s="325"/>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c r="AK376" s="40"/>
      <c r="AL376" s="40"/>
      <c r="AM376" s="40"/>
      <c r="AN376" s="40"/>
      <c r="AO376" s="40"/>
      <c r="AP376" s="40"/>
      <c r="AQ376" s="40"/>
      <c r="AR376" s="40"/>
      <c r="AS376" s="40"/>
      <c r="AT376" s="40"/>
      <c r="AU376" s="40"/>
    </row>
    <row r="377" spans="2:47" x14ac:dyDescent="0.35">
      <c r="B377" s="324"/>
      <c r="C377" s="324"/>
      <c r="D377" s="324"/>
      <c r="E377" s="324" t="str">
        <f>IFERROR(VLOOKUP(D377,'SEAFO Codes'!$B$119:$C$127,2,FALSE), " ")</f>
        <v xml:space="preserve"> </v>
      </c>
      <c r="F377" s="325"/>
      <c r="G377" s="324"/>
      <c r="H377" s="324"/>
      <c r="I377" s="339"/>
      <c r="J377" s="325"/>
      <c r="K377" s="40"/>
      <c r="L377" s="40"/>
      <c r="M377" s="40"/>
      <c r="N377" s="40"/>
      <c r="O377" s="40"/>
      <c r="P377" s="40"/>
      <c r="Q377" s="40"/>
      <c r="R377" s="40"/>
      <c r="S377" s="40"/>
      <c r="T377" s="40"/>
      <c r="U377" s="40"/>
      <c r="V377" s="40"/>
      <c r="W377" s="40"/>
      <c r="X377" s="40"/>
      <c r="Y377" s="40"/>
      <c r="Z377" s="40"/>
      <c r="AA377" s="40"/>
      <c r="AB377" s="40"/>
      <c r="AC377" s="40"/>
      <c r="AD377" s="40"/>
      <c r="AE377" s="40"/>
      <c r="AF377" s="40"/>
      <c r="AG377" s="40"/>
      <c r="AH377" s="40"/>
      <c r="AI377" s="40"/>
      <c r="AJ377" s="40"/>
      <c r="AK377" s="40"/>
      <c r="AL377" s="40"/>
      <c r="AM377" s="40"/>
      <c r="AN377" s="40"/>
      <c r="AO377" s="40"/>
      <c r="AP377" s="40"/>
      <c r="AQ377" s="40"/>
      <c r="AR377" s="40"/>
      <c r="AS377" s="40"/>
      <c r="AT377" s="40"/>
      <c r="AU377" s="40"/>
    </row>
    <row r="378" spans="2:47" x14ac:dyDescent="0.35">
      <c r="B378" s="324"/>
      <c r="C378" s="324"/>
      <c r="D378" s="324"/>
      <c r="E378" s="324" t="str">
        <f>IFERROR(VLOOKUP(D378,'SEAFO Codes'!$B$119:$C$127,2,FALSE), " ")</f>
        <v xml:space="preserve"> </v>
      </c>
      <c r="F378" s="325"/>
      <c r="G378" s="324"/>
      <c r="H378" s="324"/>
      <c r="I378" s="339"/>
      <c r="J378" s="325"/>
      <c r="K378" s="40"/>
      <c r="L378" s="40"/>
      <c r="M378" s="40"/>
      <c r="N378" s="40"/>
      <c r="O378" s="40"/>
      <c r="P378" s="40"/>
      <c r="Q378" s="40"/>
      <c r="R378" s="40"/>
      <c r="S378" s="40"/>
      <c r="T378" s="40"/>
      <c r="U378" s="40"/>
      <c r="V378" s="40"/>
      <c r="W378" s="40"/>
      <c r="X378" s="40"/>
      <c r="Y378" s="40"/>
      <c r="Z378" s="40"/>
      <c r="AA378" s="40"/>
      <c r="AB378" s="40"/>
      <c r="AC378" s="40"/>
      <c r="AD378" s="40"/>
      <c r="AE378" s="40"/>
      <c r="AF378" s="40"/>
      <c r="AG378" s="40"/>
      <c r="AH378" s="40"/>
      <c r="AI378" s="40"/>
      <c r="AJ378" s="40"/>
      <c r="AK378" s="40"/>
      <c r="AL378" s="40"/>
      <c r="AM378" s="40"/>
      <c r="AN378" s="40"/>
      <c r="AO378" s="40"/>
      <c r="AP378" s="40"/>
      <c r="AQ378" s="40"/>
      <c r="AR378" s="40"/>
      <c r="AS378" s="40"/>
      <c r="AT378" s="40"/>
      <c r="AU378" s="40"/>
    </row>
    <row r="379" spans="2:47" x14ac:dyDescent="0.35">
      <c r="B379" s="324"/>
      <c r="C379" s="324"/>
      <c r="D379" s="324"/>
      <c r="E379" s="324" t="str">
        <f>IFERROR(VLOOKUP(D379,'SEAFO Codes'!$B$119:$C$127,2,FALSE), " ")</f>
        <v xml:space="preserve"> </v>
      </c>
      <c r="F379" s="325"/>
      <c r="G379" s="324"/>
      <c r="H379" s="324"/>
      <c r="I379" s="339"/>
      <c r="J379" s="325"/>
      <c r="K379" s="40"/>
      <c r="L379" s="40"/>
      <c r="M379" s="40"/>
      <c r="N379" s="40"/>
      <c r="O379" s="40"/>
      <c r="P379" s="40"/>
      <c r="Q379" s="40"/>
      <c r="R379" s="40"/>
      <c r="S379" s="40"/>
      <c r="T379" s="40"/>
      <c r="U379" s="40"/>
      <c r="V379" s="40"/>
      <c r="W379" s="40"/>
      <c r="X379" s="40"/>
      <c r="Y379" s="40"/>
      <c r="Z379" s="40"/>
      <c r="AA379" s="40"/>
      <c r="AB379" s="40"/>
      <c r="AC379" s="40"/>
      <c r="AD379" s="40"/>
      <c r="AE379" s="40"/>
      <c r="AF379" s="40"/>
      <c r="AG379" s="40"/>
      <c r="AH379" s="40"/>
      <c r="AI379" s="40"/>
      <c r="AJ379" s="40"/>
      <c r="AK379" s="40"/>
      <c r="AL379" s="40"/>
      <c r="AM379" s="40"/>
      <c r="AN379" s="40"/>
      <c r="AO379" s="40"/>
      <c r="AP379" s="40"/>
      <c r="AQ379" s="40"/>
      <c r="AR379" s="40"/>
      <c r="AS379" s="40"/>
      <c r="AT379" s="40"/>
      <c r="AU379" s="40"/>
    </row>
    <row r="380" spans="2:47" x14ac:dyDescent="0.35">
      <c r="B380" s="324"/>
      <c r="C380" s="324"/>
      <c r="D380" s="324"/>
      <c r="E380" s="324" t="str">
        <f>IFERROR(VLOOKUP(D380,'SEAFO Codes'!$B$119:$C$127,2,FALSE), " ")</f>
        <v xml:space="preserve"> </v>
      </c>
      <c r="F380" s="325"/>
      <c r="G380" s="324"/>
      <c r="H380" s="324"/>
      <c r="I380" s="339"/>
      <c r="J380" s="325"/>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c r="AK380" s="40"/>
      <c r="AL380" s="40"/>
      <c r="AM380" s="40"/>
      <c r="AN380" s="40"/>
      <c r="AO380" s="40"/>
      <c r="AP380" s="40"/>
      <c r="AQ380" s="40"/>
      <c r="AR380" s="40"/>
      <c r="AS380" s="40"/>
      <c r="AT380" s="40"/>
      <c r="AU380" s="40"/>
    </row>
    <row r="381" spans="2:47" x14ac:dyDescent="0.35">
      <c r="B381" s="324"/>
      <c r="C381" s="324"/>
      <c r="D381" s="324"/>
      <c r="E381" s="324" t="str">
        <f>IFERROR(VLOOKUP(D381,'SEAFO Codes'!$B$119:$C$127,2,FALSE), " ")</f>
        <v xml:space="preserve"> </v>
      </c>
      <c r="F381" s="325"/>
      <c r="G381" s="324"/>
      <c r="H381" s="324"/>
      <c r="I381" s="339"/>
      <c r="J381" s="325"/>
      <c r="K381" s="40"/>
      <c r="L381" s="40"/>
      <c r="M381" s="40"/>
      <c r="N381" s="40"/>
      <c r="O381" s="40"/>
      <c r="P381" s="40"/>
      <c r="Q381" s="40"/>
      <c r="R381" s="40"/>
      <c r="S381" s="40"/>
      <c r="T381" s="40"/>
      <c r="U381" s="40"/>
      <c r="V381" s="40"/>
      <c r="W381" s="40"/>
      <c r="X381" s="40"/>
      <c r="Y381" s="40"/>
      <c r="Z381" s="40"/>
      <c r="AA381" s="40"/>
      <c r="AB381" s="40"/>
      <c r="AC381" s="40"/>
      <c r="AD381" s="40"/>
      <c r="AE381" s="40"/>
      <c r="AF381" s="40"/>
      <c r="AG381" s="40"/>
      <c r="AH381" s="40"/>
      <c r="AI381" s="40"/>
      <c r="AJ381" s="40"/>
      <c r="AK381" s="40"/>
      <c r="AL381" s="40"/>
      <c r="AM381" s="40"/>
      <c r="AN381" s="40"/>
      <c r="AO381" s="40"/>
      <c r="AP381" s="40"/>
      <c r="AQ381" s="40"/>
      <c r="AR381" s="40"/>
      <c r="AS381" s="40"/>
      <c r="AT381" s="40"/>
      <c r="AU381" s="40"/>
    </row>
    <row r="382" spans="2:47" x14ac:dyDescent="0.35">
      <c r="B382" s="324"/>
      <c r="C382" s="324"/>
      <c r="D382" s="324"/>
      <c r="E382" s="324" t="str">
        <f>IFERROR(VLOOKUP(D382,'SEAFO Codes'!$B$119:$C$127,2,FALSE), " ")</f>
        <v xml:space="preserve"> </v>
      </c>
      <c r="F382" s="325"/>
      <c r="G382" s="324"/>
      <c r="H382" s="324"/>
      <c r="I382" s="339"/>
      <c r="J382" s="325"/>
      <c r="K382" s="40"/>
      <c r="L382" s="40"/>
      <c r="M382" s="40"/>
      <c r="N382" s="40"/>
      <c r="O382" s="40"/>
      <c r="P382" s="40"/>
      <c r="Q382" s="40"/>
      <c r="R382" s="40"/>
      <c r="S382" s="40"/>
      <c r="T382" s="40"/>
      <c r="U382" s="40"/>
      <c r="V382" s="40"/>
      <c r="W382" s="40"/>
      <c r="X382" s="40"/>
      <c r="Y382" s="40"/>
      <c r="Z382" s="40"/>
      <c r="AA382" s="40"/>
      <c r="AB382" s="40"/>
      <c r="AC382" s="40"/>
      <c r="AD382" s="40"/>
      <c r="AE382" s="40"/>
      <c r="AF382" s="40"/>
      <c r="AG382" s="40"/>
      <c r="AH382" s="40"/>
      <c r="AI382" s="40"/>
      <c r="AJ382" s="40"/>
      <c r="AK382" s="40"/>
      <c r="AL382" s="40"/>
      <c r="AM382" s="40"/>
      <c r="AN382" s="40"/>
      <c r="AO382" s="40"/>
      <c r="AP382" s="40"/>
      <c r="AQ382" s="40"/>
      <c r="AR382" s="40"/>
      <c r="AS382" s="40"/>
      <c r="AT382" s="40"/>
      <c r="AU382" s="40"/>
    </row>
    <row r="383" spans="2:47" x14ac:dyDescent="0.35">
      <c r="B383" s="324"/>
      <c r="C383" s="324"/>
      <c r="D383" s="324"/>
      <c r="E383" s="324" t="str">
        <f>IFERROR(VLOOKUP(D383,'SEAFO Codes'!$B$119:$C$127,2,FALSE), " ")</f>
        <v xml:space="preserve"> </v>
      </c>
      <c r="F383" s="325"/>
      <c r="G383" s="324"/>
      <c r="H383" s="324"/>
      <c r="I383" s="339"/>
      <c r="J383" s="325"/>
      <c r="K383" s="40"/>
      <c r="L383" s="40"/>
      <c r="M383" s="40"/>
      <c r="N383" s="40"/>
      <c r="O383" s="40"/>
      <c r="P383" s="40"/>
      <c r="Q383" s="40"/>
      <c r="R383" s="40"/>
      <c r="S383" s="40"/>
      <c r="T383" s="40"/>
      <c r="U383" s="40"/>
      <c r="V383" s="40"/>
      <c r="W383" s="40"/>
      <c r="X383" s="40"/>
      <c r="Y383" s="40"/>
      <c r="Z383" s="40"/>
      <c r="AA383" s="40"/>
      <c r="AB383" s="40"/>
      <c r="AC383" s="40"/>
      <c r="AD383" s="40"/>
      <c r="AE383" s="40"/>
      <c r="AF383" s="40"/>
      <c r="AG383" s="40"/>
      <c r="AH383" s="40"/>
      <c r="AI383" s="40"/>
      <c r="AJ383" s="40"/>
      <c r="AK383" s="40"/>
      <c r="AL383" s="40"/>
      <c r="AM383" s="40"/>
      <c r="AN383" s="40"/>
      <c r="AO383" s="40"/>
      <c r="AP383" s="40"/>
      <c r="AQ383" s="40"/>
      <c r="AR383" s="40"/>
      <c r="AS383" s="40"/>
      <c r="AT383" s="40"/>
      <c r="AU383" s="40"/>
    </row>
    <row r="384" spans="2:47" x14ac:dyDescent="0.35">
      <c r="B384" s="324"/>
      <c r="C384" s="324"/>
      <c r="D384" s="324"/>
      <c r="E384" s="324" t="str">
        <f>IFERROR(VLOOKUP(D384,'SEAFO Codes'!$B$119:$C$127,2,FALSE), " ")</f>
        <v xml:space="preserve"> </v>
      </c>
      <c r="F384" s="325"/>
      <c r="G384" s="324"/>
      <c r="H384" s="324"/>
      <c r="I384" s="339"/>
      <c r="J384" s="325"/>
      <c r="K384" s="40"/>
      <c r="L384" s="40"/>
      <c r="M384" s="40"/>
      <c r="N384" s="40"/>
      <c r="O384" s="40"/>
      <c r="P384" s="40"/>
      <c r="Q384" s="40"/>
      <c r="R384" s="40"/>
      <c r="S384" s="40"/>
      <c r="T384" s="40"/>
      <c r="U384" s="40"/>
      <c r="V384" s="40"/>
      <c r="W384" s="40"/>
      <c r="X384" s="40"/>
      <c r="Y384" s="40"/>
      <c r="Z384" s="40"/>
      <c r="AA384" s="40"/>
      <c r="AB384" s="40"/>
      <c r="AC384" s="40"/>
      <c r="AD384" s="40"/>
      <c r="AE384" s="40"/>
      <c r="AF384" s="40"/>
      <c r="AG384" s="40"/>
      <c r="AH384" s="40"/>
      <c r="AI384" s="40"/>
      <c r="AJ384" s="40"/>
      <c r="AK384" s="40"/>
      <c r="AL384" s="40"/>
      <c r="AM384" s="40"/>
      <c r="AN384" s="40"/>
      <c r="AO384" s="40"/>
      <c r="AP384" s="40"/>
      <c r="AQ384" s="40"/>
      <c r="AR384" s="40"/>
      <c r="AS384" s="40"/>
      <c r="AT384" s="40"/>
      <c r="AU384" s="40"/>
    </row>
    <row r="385" spans="2:47" x14ac:dyDescent="0.35">
      <c r="B385" s="324"/>
      <c r="C385" s="324"/>
      <c r="D385" s="324"/>
      <c r="E385" s="324" t="str">
        <f>IFERROR(VLOOKUP(D385,'SEAFO Codes'!$B$119:$C$127,2,FALSE), " ")</f>
        <v xml:space="preserve"> </v>
      </c>
      <c r="F385" s="325"/>
      <c r="G385" s="324"/>
      <c r="H385" s="324"/>
      <c r="I385" s="339"/>
      <c r="J385" s="325"/>
      <c r="K385" s="40"/>
      <c r="L385" s="40"/>
      <c r="M385" s="40"/>
      <c r="N385" s="40"/>
      <c r="O385" s="40"/>
      <c r="P385" s="40"/>
      <c r="Q385" s="40"/>
      <c r="R385" s="40"/>
      <c r="S385" s="40"/>
      <c r="T385" s="40"/>
      <c r="U385" s="40"/>
      <c r="V385" s="40"/>
      <c r="W385" s="40"/>
      <c r="X385" s="40"/>
      <c r="Y385" s="40"/>
      <c r="Z385" s="40"/>
      <c r="AA385" s="40"/>
      <c r="AB385" s="40"/>
      <c r="AC385" s="40"/>
      <c r="AD385" s="40"/>
      <c r="AE385" s="40"/>
      <c r="AF385" s="40"/>
      <c r="AG385" s="40"/>
      <c r="AH385" s="40"/>
      <c r="AI385" s="40"/>
      <c r="AJ385" s="40"/>
      <c r="AK385" s="40"/>
      <c r="AL385" s="40"/>
      <c r="AM385" s="40"/>
      <c r="AN385" s="40"/>
      <c r="AO385" s="40"/>
      <c r="AP385" s="40"/>
      <c r="AQ385" s="40"/>
      <c r="AR385" s="40"/>
      <c r="AS385" s="40"/>
      <c r="AT385" s="40"/>
      <c r="AU385" s="40"/>
    </row>
    <row r="386" spans="2:47" x14ac:dyDescent="0.35">
      <c r="B386" s="324"/>
      <c r="C386" s="324"/>
      <c r="D386" s="324"/>
      <c r="E386" s="324" t="str">
        <f>IFERROR(VLOOKUP(D386,'SEAFO Codes'!$B$119:$C$127,2,FALSE), " ")</f>
        <v xml:space="preserve"> </v>
      </c>
      <c r="F386" s="325"/>
      <c r="G386" s="324"/>
      <c r="H386" s="324"/>
      <c r="I386" s="339"/>
      <c r="J386" s="325"/>
      <c r="K386" s="40"/>
      <c r="L386" s="40"/>
      <c r="M386" s="40"/>
      <c r="N386" s="40"/>
      <c r="O386" s="40"/>
      <c r="P386" s="40"/>
      <c r="Q386" s="40"/>
      <c r="R386" s="40"/>
      <c r="S386" s="40"/>
      <c r="T386" s="40"/>
      <c r="U386" s="40"/>
      <c r="V386" s="40"/>
      <c r="W386" s="40"/>
      <c r="X386" s="40"/>
      <c r="Y386" s="40"/>
      <c r="Z386" s="40"/>
      <c r="AA386" s="40"/>
      <c r="AB386" s="40"/>
      <c r="AC386" s="40"/>
      <c r="AD386" s="40"/>
      <c r="AE386" s="40"/>
      <c r="AF386" s="40"/>
      <c r="AG386" s="40"/>
      <c r="AH386" s="40"/>
      <c r="AI386" s="40"/>
      <c r="AJ386" s="40"/>
      <c r="AK386" s="40"/>
      <c r="AL386" s="40"/>
      <c r="AM386" s="40"/>
      <c r="AN386" s="40"/>
      <c r="AO386" s="40"/>
      <c r="AP386" s="40"/>
      <c r="AQ386" s="40"/>
      <c r="AR386" s="40"/>
      <c r="AS386" s="40"/>
      <c r="AT386" s="40"/>
      <c r="AU386" s="40"/>
    </row>
    <row r="387" spans="2:47" x14ac:dyDescent="0.35">
      <c r="B387" s="324"/>
      <c r="C387" s="324"/>
      <c r="D387" s="324"/>
      <c r="E387" s="324" t="str">
        <f>IFERROR(VLOOKUP(D387,'SEAFO Codes'!$B$119:$C$127,2,FALSE), " ")</f>
        <v xml:space="preserve"> </v>
      </c>
      <c r="F387" s="325"/>
      <c r="G387" s="324"/>
      <c r="H387" s="324"/>
      <c r="I387" s="339"/>
      <c r="J387" s="325"/>
      <c r="K387" s="40"/>
      <c r="L387" s="40"/>
      <c r="M387" s="40"/>
      <c r="N387" s="40"/>
      <c r="O387" s="40"/>
      <c r="P387" s="40"/>
      <c r="Q387" s="40"/>
      <c r="R387" s="40"/>
      <c r="S387" s="40"/>
      <c r="T387" s="40"/>
      <c r="U387" s="40"/>
      <c r="V387" s="40"/>
      <c r="W387" s="40"/>
      <c r="X387" s="40"/>
      <c r="Y387" s="40"/>
      <c r="Z387" s="40"/>
      <c r="AA387" s="40"/>
      <c r="AB387" s="40"/>
      <c r="AC387" s="40"/>
      <c r="AD387" s="40"/>
      <c r="AE387" s="40"/>
      <c r="AF387" s="40"/>
      <c r="AG387" s="40"/>
      <c r="AH387" s="40"/>
      <c r="AI387" s="40"/>
      <c r="AJ387" s="40"/>
      <c r="AK387" s="40"/>
      <c r="AL387" s="40"/>
      <c r="AM387" s="40"/>
      <c r="AN387" s="40"/>
      <c r="AO387" s="40"/>
      <c r="AP387" s="40"/>
      <c r="AQ387" s="40"/>
      <c r="AR387" s="40"/>
      <c r="AS387" s="40"/>
      <c r="AT387" s="40"/>
      <c r="AU387" s="40"/>
    </row>
    <row r="388" spans="2:47" x14ac:dyDescent="0.35">
      <c r="B388" s="324"/>
      <c r="C388" s="324"/>
      <c r="D388" s="324"/>
      <c r="E388" s="324" t="str">
        <f>IFERROR(VLOOKUP(D388,'SEAFO Codes'!$B$119:$C$127,2,FALSE), " ")</f>
        <v xml:space="preserve"> </v>
      </c>
      <c r="F388" s="325"/>
      <c r="G388" s="324"/>
      <c r="H388" s="324"/>
      <c r="I388" s="339"/>
      <c r="J388" s="325"/>
      <c r="K388" s="40"/>
      <c r="L388" s="40"/>
      <c r="M388" s="40"/>
      <c r="N388" s="40"/>
      <c r="O388" s="40"/>
      <c r="P388" s="40"/>
      <c r="Q388" s="40"/>
      <c r="R388" s="40"/>
      <c r="S388" s="40"/>
      <c r="T388" s="40"/>
      <c r="U388" s="40"/>
      <c r="V388" s="40"/>
      <c r="W388" s="40"/>
      <c r="X388" s="40"/>
      <c r="Y388" s="40"/>
      <c r="Z388" s="40"/>
      <c r="AA388" s="40"/>
      <c r="AB388" s="40"/>
      <c r="AC388" s="40"/>
      <c r="AD388" s="40"/>
      <c r="AE388" s="40"/>
      <c r="AF388" s="40"/>
      <c r="AG388" s="40"/>
      <c r="AH388" s="40"/>
      <c r="AI388" s="40"/>
      <c r="AJ388" s="40"/>
      <c r="AK388" s="40"/>
      <c r="AL388" s="40"/>
      <c r="AM388" s="40"/>
      <c r="AN388" s="40"/>
      <c r="AO388" s="40"/>
      <c r="AP388" s="40"/>
      <c r="AQ388" s="40"/>
      <c r="AR388" s="40"/>
      <c r="AS388" s="40"/>
      <c r="AT388" s="40"/>
      <c r="AU388" s="40"/>
    </row>
    <row r="389" spans="2:47" x14ac:dyDescent="0.35">
      <c r="B389" s="324"/>
      <c r="C389" s="324"/>
      <c r="D389" s="324"/>
      <c r="E389" s="324" t="str">
        <f>IFERROR(VLOOKUP(D389,'SEAFO Codes'!$B$119:$C$127,2,FALSE), " ")</f>
        <v xml:space="preserve"> </v>
      </c>
      <c r="F389" s="325"/>
      <c r="G389" s="324"/>
      <c r="H389" s="324"/>
      <c r="I389" s="339"/>
      <c r="J389" s="325"/>
      <c r="K389" s="40"/>
      <c r="L389" s="40"/>
      <c r="M389" s="40"/>
      <c r="N389" s="40"/>
      <c r="O389" s="40"/>
      <c r="P389" s="40"/>
      <c r="Q389" s="40"/>
      <c r="R389" s="40"/>
      <c r="S389" s="40"/>
      <c r="T389" s="40"/>
      <c r="U389" s="40"/>
      <c r="V389" s="40"/>
      <c r="W389" s="40"/>
      <c r="X389" s="40"/>
      <c r="Y389" s="40"/>
      <c r="Z389" s="40"/>
      <c r="AA389" s="40"/>
      <c r="AB389" s="40"/>
      <c r="AC389" s="40"/>
      <c r="AD389" s="40"/>
      <c r="AE389" s="40"/>
      <c r="AF389" s="40"/>
      <c r="AG389" s="40"/>
      <c r="AH389" s="40"/>
      <c r="AI389" s="40"/>
      <c r="AJ389" s="40"/>
      <c r="AK389" s="40"/>
      <c r="AL389" s="40"/>
      <c r="AM389" s="40"/>
      <c r="AN389" s="40"/>
      <c r="AO389" s="40"/>
      <c r="AP389" s="40"/>
      <c r="AQ389" s="40"/>
      <c r="AR389" s="40"/>
      <c r="AS389" s="40"/>
      <c r="AT389" s="40"/>
      <c r="AU389" s="40"/>
    </row>
    <row r="390" spans="2:47" x14ac:dyDescent="0.35">
      <c r="B390" s="324"/>
      <c r="C390" s="324"/>
      <c r="D390" s="324"/>
      <c r="E390" s="324" t="str">
        <f>IFERROR(VLOOKUP(D390,'SEAFO Codes'!$B$119:$C$127,2,FALSE), " ")</f>
        <v xml:space="preserve"> </v>
      </c>
      <c r="F390" s="325"/>
      <c r="G390" s="324"/>
      <c r="H390" s="324"/>
      <c r="I390" s="339"/>
      <c r="J390" s="325"/>
      <c r="K390" s="40"/>
      <c r="L390" s="40"/>
      <c r="M390" s="40"/>
      <c r="N390" s="40"/>
      <c r="O390" s="40"/>
      <c r="P390" s="40"/>
      <c r="Q390" s="40"/>
      <c r="R390" s="40"/>
      <c r="S390" s="40"/>
      <c r="T390" s="40"/>
      <c r="U390" s="40"/>
      <c r="V390" s="40"/>
      <c r="W390" s="40"/>
      <c r="X390" s="40"/>
      <c r="Y390" s="40"/>
      <c r="Z390" s="40"/>
      <c r="AA390" s="40"/>
      <c r="AB390" s="40"/>
      <c r="AC390" s="40"/>
      <c r="AD390" s="40"/>
      <c r="AE390" s="40"/>
      <c r="AF390" s="40"/>
      <c r="AG390" s="40"/>
      <c r="AH390" s="40"/>
      <c r="AI390" s="40"/>
      <c r="AJ390" s="40"/>
      <c r="AK390" s="40"/>
      <c r="AL390" s="40"/>
      <c r="AM390" s="40"/>
      <c r="AN390" s="40"/>
      <c r="AO390" s="40"/>
      <c r="AP390" s="40"/>
      <c r="AQ390" s="40"/>
      <c r="AR390" s="40"/>
      <c r="AS390" s="40"/>
      <c r="AT390" s="40"/>
      <c r="AU390" s="40"/>
    </row>
    <row r="391" spans="2:47" x14ac:dyDescent="0.35">
      <c r="B391" s="324"/>
      <c r="C391" s="324"/>
      <c r="D391" s="324"/>
      <c r="E391" s="324" t="str">
        <f>IFERROR(VLOOKUP(D391,'SEAFO Codes'!$B$119:$C$127,2,FALSE), " ")</f>
        <v xml:space="preserve"> </v>
      </c>
      <c r="F391" s="325"/>
      <c r="G391" s="324"/>
      <c r="H391" s="324"/>
      <c r="I391" s="339"/>
      <c r="J391" s="325"/>
      <c r="K391" s="40"/>
      <c r="L391" s="40"/>
      <c r="M391" s="40"/>
      <c r="N391" s="40"/>
      <c r="O391" s="40"/>
      <c r="P391" s="40"/>
      <c r="Q391" s="40"/>
      <c r="R391" s="40"/>
      <c r="S391" s="40"/>
      <c r="T391" s="40"/>
      <c r="U391" s="40"/>
      <c r="V391" s="40"/>
      <c r="W391" s="40"/>
      <c r="X391" s="40"/>
      <c r="Y391" s="40"/>
      <c r="Z391" s="40"/>
      <c r="AA391" s="40"/>
      <c r="AB391" s="40"/>
      <c r="AC391" s="40"/>
      <c r="AD391" s="40"/>
      <c r="AE391" s="40"/>
      <c r="AF391" s="40"/>
      <c r="AG391" s="40"/>
      <c r="AH391" s="40"/>
      <c r="AI391" s="40"/>
      <c r="AJ391" s="40"/>
      <c r="AK391" s="40"/>
      <c r="AL391" s="40"/>
      <c r="AM391" s="40"/>
      <c r="AN391" s="40"/>
      <c r="AO391" s="40"/>
      <c r="AP391" s="40"/>
      <c r="AQ391" s="40"/>
      <c r="AR391" s="40"/>
      <c r="AS391" s="40"/>
      <c r="AT391" s="40"/>
      <c r="AU391" s="40"/>
    </row>
    <row r="392" spans="2:47" x14ac:dyDescent="0.35">
      <c r="B392" s="324"/>
      <c r="C392" s="324"/>
      <c r="D392" s="324"/>
      <c r="E392" s="324" t="str">
        <f>IFERROR(VLOOKUP(D392,'SEAFO Codes'!$B$119:$C$127,2,FALSE), " ")</f>
        <v xml:space="preserve"> </v>
      </c>
      <c r="F392" s="325"/>
      <c r="G392" s="324"/>
      <c r="H392" s="324"/>
      <c r="I392" s="339"/>
      <c r="J392" s="325"/>
      <c r="K392" s="40"/>
      <c r="L392" s="40"/>
      <c r="M392" s="40"/>
      <c r="N392" s="40"/>
      <c r="O392" s="40"/>
      <c r="P392" s="40"/>
      <c r="Q392" s="40"/>
      <c r="R392" s="40"/>
      <c r="S392" s="40"/>
      <c r="T392" s="40"/>
      <c r="U392" s="40"/>
      <c r="V392" s="40"/>
      <c r="W392" s="40"/>
      <c r="X392" s="40"/>
      <c r="Y392" s="40"/>
      <c r="Z392" s="40"/>
      <c r="AA392" s="40"/>
      <c r="AB392" s="40"/>
      <c r="AC392" s="40"/>
      <c r="AD392" s="40"/>
      <c r="AE392" s="40"/>
      <c r="AF392" s="40"/>
      <c r="AG392" s="40"/>
      <c r="AH392" s="40"/>
      <c r="AI392" s="40"/>
      <c r="AJ392" s="40"/>
      <c r="AK392" s="40"/>
      <c r="AL392" s="40"/>
      <c r="AM392" s="40"/>
      <c r="AN392" s="40"/>
      <c r="AO392" s="40"/>
      <c r="AP392" s="40"/>
      <c r="AQ392" s="40"/>
      <c r="AR392" s="40"/>
      <c r="AS392" s="40"/>
      <c r="AT392" s="40"/>
      <c r="AU392" s="40"/>
    </row>
    <row r="393" spans="2:47" x14ac:dyDescent="0.35">
      <c r="B393" s="324"/>
      <c r="C393" s="324"/>
      <c r="D393" s="324"/>
      <c r="E393" s="324" t="str">
        <f>IFERROR(VLOOKUP(D393,'SEAFO Codes'!$B$119:$C$127,2,FALSE), " ")</f>
        <v xml:space="preserve"> </v>
      </c>
      <c r="F393" s="325"/>
      <c r="G393" s="324"/>
      <c r="H393" s="324"/>
      <c r="I393" s="339"/>
      <c r="J393" s="325"/>
      <c r="K393" s="40"/>
      <c r="L393" s="40"/>
      <c r="M393" s="40"/>
      <c r="N393" s="40"/>
      <c r="O393" s="40"/>
      <c r="P393" s="40"/>
      <c r="Q393" s="40"/>
      <c r="R393" s="40"/>
      <c r="S393" s="40"/>
      <c r="T393" s="40"/>
      <c r="U393" s="40"/>
      <c r="V393" s="40"/>
      <c r="W393" s="40"/>
      <c r="X393" s="40"/>
      <c r="Y393" s="40"/>
      <c r="Z393" s="40"/>
      <c r="AA393" s="40"/>
      <c r="AB393" s="40"/>
      <c r="AC393" s="40"/>
      <c r="AD393" s="40"/>
      <c r="AE393" s="40"/>
      <c r="AF393" s="40"/>
      <c r="AG393" s="40"/>
      <c r="AH393" s="40"/>
      <c r="AI393" s="40"/>
      <c r="AJ393" s="40"/>
      <c r="AK393" s="40"/>
      <c r="AL393" s="40"/>
      <c r="AM393" s="40"/>
      <c r="AN393" s="40"/>
      <c r="AO393" s="40"/>
      <c r="AP393" s="40"/>
      <c r="AQ393" s="40"/>
      <c r="AR393" s="40"/>
      <c r="AS393" s="40"/>
      <c r="AT393" s="40"/>
      <c r="AU393" s="40"/>
    </row>
    <row r="394" spans="2:47" x14ac:dyDescent="0.35">
      <c r="B394" s="324"/>
      <c r="C394" s="324"/>
      <c r="D394" s="324"/>
      <c r="E394" s="324" t="str">
        <f>IFERROR(VLOOKUP(D394,'SEAFO Codes'!$B$119:$C$127,2,FALSE), " ")</f>
        <v xml:space="preserve"> </v>
      </c>
      <c r="F394" s="325"/>
      <c r="G394" s="324"/>
      <c r="H394" s="324"/>
      <c r="I394" s="339"/>
      <c r="J394" s="325"/>
      <c r="K394" s="40"/>
      <c r="L394" s="40"/>
      <c r="M394" s="40"/>
      <c r="N394" s="40"/>
      <c r="O394" s="40"/>
      <c r="P394" s="40"/>
      <c r="Q394" s="40"/>
      <c r="R394" s="40"/>
      <c r="S394" s="40"/>
      <c r="T394" s="40"/>
      <c r="U394" s="40"/>
      <c r="V394" s="40"/>
      <c r="W394" s="40"/>
      <c r="X394" s="40"/>
      <c r="Y394" s="40"/>
      <c r="Z394" s="40"/>
      <c r="AA394" s="40"/>
      <c r="AB394" s="40"/>
      <c r="AC394" s="40"/>
      <c r="AD394" s="40"/>
      <c r="AE394" s="40"/>
      <c r="AF394" s="40"/>
      <c r="AG394" s="40"/>
      <c r="AH394" s="40"/>
      <c r="AI394" s="40"/>
      <c r="AJ394" s="40"/>
      <c r="AK394" s="40"/>
      <c r="AL394" s="40"/>
      <c r="AM394" s="40"/>
      <c r="AN394" s="40"/>
      <c r="AO394" s="40"/>
      <c r="AP394" s="40"/>
      <c r="AQ394" s="40"/>
      <c r="AR394" s="40"/>
      <c r="AS394" s="40"/>
      <c r="AT394" s="40"/>
      <c r="AU394" s="40"/>
    </row>
    <row r="395" spans="2:47" x14ac:dyDescent="0.35">
      <c r="B395" s="324"/>
      <c r="C395" s="324"/>
      <c r="D395" s="324"/>
      <c r="E395" s="324" t="str">
        <f>IFERROR(VLOOKUP(D395,'SEAFO Codes'!$B$119:$C$127,2,FALSE), " ")</f>
        <v xml:space="preserve"> </v>
      </c>
      <c r="F395" s="325"/>
      <c r="G395" s="324"/>
      <c r="H395" s="324"/>
      <c r="I395" s="339"/>
      <c r="J395" s="325"/>
      <c r="K395" s="40"/>
      <c r="L395" s="40"/>
      <c r="M395" s="40"/>
      <c r="N395" s="40"/>
      <c r="O395" s="40"/>
      <c r="P395" s="40"/>
      <c r="Q395" s="40"/>
      <c r="R395" s="40"/>
      <c r="S395" s="40"/>
      <c r="T395" s="40"/>
      <c r="U395" s="40"/>
      <c r="V395" s="40"/>
      <c r="W395" s="40"/>
      <c r="X395" s="40"/>
      <c r="Y395" s="40"/>
      <c r="Z395" s="40"/>
      <c r="AA395" s="40"/>
      <c r="AB395" s="40"/>
      <c r="AC395" s="40"/>
      <c r="AD395" s="40"/>
      <c r="AE395" s="40"/>
      <c r="AF395" s="40"/>
      <c r="AG395" s="40"/>
      <c r="AH395" s="40"/>
      <c r="AI395" s="40"/>
      <c r="AJ395" s="40"/>
      <c r="AK395" s="40"/>
      <c r="AL395" s="40"/>
      <c r="AM395" s="40"/>
      <c r="AN395" s="40"/>
      <c r="AO395" s="40"/>
      <c r="AP395" s="40"/>
      <c r="AQ395" s="40"/>
      <c r="AR395" s="40"/>
      <c r="AS395" s="40"/>
      <c r="AT395" s="40"/>
      <c r="AU395" s="40"/>
    </row>
    <row r="396" spans="2:47" x14ac:dyDescent="0.35">
      <c r="B396" s="324"/>
      <c r="C396" s="324"/>
      <c r="D396" s="324"/>
      <c r="E396" s="324" t="str">
        <f>IFERROR(VLOOKUP(D396,'SEAFO Codes'!$B$119:$C$127,2,FALSE), " ")</f>
        <v xml:space="preserve"> </v>
      </c>
      <c r="F396" s="325"/>
      <c r="G396" s="324"/>
      <c r="H396" s="324"/>
      <c r="I396" s="339"/>
      <c r="J396" s="325"/>
      <c r="K396" s="40"/>
      <c r="L396" s="40"/>
      <c r="M396" s="40"/>
      <c r="N396" s="40"/>
      <c r="O396" s="40"/>
      <c r="P396" s="40"/>
      <c r="Q396" s="40"/>
      <c r="R396" s="40"/>
      <c r="S396" s="40"/>
      <c r="T396" s="40"/>
      <c r="U396" s="40"/>
      <c r="V396" s="40"/>
      <c r="W396" s="40"/>
      <c r="X396" s="40"/>
      <c r="Y396" s="40"/>
      <c r="Z396" s="40"/>
      <c r="AA396" s="40"/>
      <c r="AB396" s="40"/>
      <c r="AC396" s="40"/>
      <c r="AD396" s="40"/>
      <c r="AE396" s="40"/>
      <c r="AF396" s="40"/>
      <c r="AG396" s="40"/>
      <c r="AH396" s="40"/>
      <c r="AI396" s="40"/>
      <c r="AJ396" s="40"/>
      <c r="AK396" s="40"/>
      <c r="AL396" s="40"/>
      <c r="AM396" s="40"/>
      <c r="AN396" s="40"/>
      <c r="AO396" s="40"/>
      <c r="AP396" s="40"/>
      <c r="AQ396" s="40"/>
      <c r="AR396" s="40"/>
      <c r="AS396" s="40"/>
      <c r="AT396" s="40"/>
      <c r="AU396" s="40"/>
    </row>
    <row r="397" spans="2:47" x14ac:dyDescent="0.35">
      <c r="B397" s="324"/>
      <c r="C397" s="324"/>
      <c r="D397" s="324"/>
      <c r="E397" s="324" t="str">
        <f>IFERROR(VLOOKUP(D397,'SEAFO Codes'!$B$119:$C$127,2,FALSE), " ")</f>
        <v xml:space="preserve"> </v>
      </c>
      <c r="F397" s="325"/>
      <c r="G397" s="324"/>
      <c r="H397" s="324"/>
      <c r="I397" s="339"/>
      <c r="J397" s="325"/>
      <c r="K397" s="40"/>
      <c r="L397" s="40"/>
      <c r="M397" s="40"/>
      <c r="N397" s="40"/>
      <c r="O397" s="40"/>
      <c r="P397" s="40"/>
      <c r="Q397" s="40"/>
      <c r="R397" s="40"/>
      <c r="S397" s="40"/>
      <c r="T397" s="40"/>
      <c r="U397" s="40"/>
      <c r="V397" s="40"/>
      <c r="W397" s="40"/>
      <c r="X397" s="40"/>
      <c r="Y397" s="40"/>
      <c r="Z397" s="40"/>
      <c r="AA397" s="40"/>
      <c r="AB397" s="40"/>
      <c r="AC397" s="40"/>
      <c r="AD397" s="40"/>
      <c r="AE397" s="40"/>
      <c r="AF397" s="40"/>
      <c r="AG397" s="40"/>
      <c r="AH397" s="40"/>
      <c r="AI397" s="40"/>
      <c r="AJ397" s="40"/>
      <c r="AK397" s="40"/>
      <c r="AL397" s="40"/>
      <c r="AM397" s="40"/>
      <c r="AN397" s="40"/>
      <c r="AO397" s="40"/>
      <c r="AP397" s="40"/>
      <c r="AQ397" s="40"/>
      <c r="AR397" s="40"/>
      <c r="AS397" s="40"/>
      <c r="AT397" s="40"/>
      <c r="AU397" s="40"/>
    </row>
    <row r="398" spans="2:47" x14ac:dyDescent="0.35">
      <c r="B398" s="324"/>
      <c r="C398" s="324"/>
      <c r="D398" s="324"/>
      <c r="E398" s="324" t="str">
        <f>IFERROR(VLOOKUP(D398,'SEAFO Codes'!$B$119:$C$127,2,FALSE), " ")</f>
        <v xml:space="preserve"> </v>
      </c>
      <c r="F398" s="325"/>
      <c r="G398" s="324"/>
      <c r="H398" s="324"/>
      <c r="I398" s="339"/>
      <c r="J398" s="325"/>
      <c r="K398" s="40"/>
      <c r="L398" s="40"/>
      <c r="M398" s="40"/>
      <c r="N398" s="40"/>
      <c r="O398" s="40"/>
      <c r="P398" s="40"/>
      <c r="Q398" s="40"/>
      <c r="R398" s="40"/>
      <c r="S398" s="40"/>
      <c r="T398" s="40"/>
      <c r="U398" s="40"/>
      <c r="V398" s="40"/>
      <c r="W398" s="40"/>
      <c r="X398" s="40"/>
      <c r="Y398" s="40"/>
      <c r="Z398" s="40"/>
      <c r="AA398" s="40"/>
      <c r="AB398" s="40"/>
      <c r="AC398" s="40"/>
      <c r="AD398" s="40"/>
      <c r="AE398" s="40"/>
      <c r="AF398" s="40"/>
      <c r="AG398" s="40"/>
      <c r="AH398" s="40"/>
      <c r="AI398" s="40"/>
      <c r="AJ398" s="40"/>
      <c r="AK398" s="40"/>
      <c r="AL398" s="40"/>
      <c r="AM398" s="40"/>
      <c r="AN398" s="40"/>
      <c r="AO398" s="40"/>
      <c r="AP398" s="40"/>
      <c r="AQ398" s="40"/>
      <c r="AR398" s="40"/>
      <c r="AS398" s="40"/>
      <c r="AT398" s="40"/>
      <c r="AU398" s="40"/>
    </row>
    <row r="399" spans="2:47" x14ac:dyDescent="0.35">
      <c r="B399" s="324"/>
      <c r="C399" s="324"/>
      <c r="D399" s="324"/>
      <c r="E399" s="324" t="str">
        <f>IFERROR(VLOOKUP(D399,'SEAFO Codes'!$B$119:$C$127,2,FALSE), " ")</f>
        <v xml:space="preserve"> </v>
      </c>
      <c r="F399" s="325"/>
      <c r="G399" s="324"/>
      <c r="H399" s="324"/>
      <c r="I399" s="339"/>
      <c r="J399" s="325"/>
      <c r="K399" s="40"/>
      <c r="L399" s="40"/>
      <c r="M399" s="40"/>
      <c r="N399" s="40"/>
      <c r="O399" s="40"/>
      <c r="P399" s="40"/>
      <c r="Q399" s="40"/>
      <c r="R399" s="40"/>
      <c r="S399" s="40"/>
      <c r="T399" s="40"/>
      <c r="U399" s="40"/>
      <c r="V399" s="40"/>
      <c r="W399" s="40"/>
      <c r="X399" s="40"/>
      <c r="Y399" s="40"/>
      <c r="Z399" s="40"/>
      <c r="AA399" s="40"/>
      <c r="AB399" s="40"/>
      <c r="AC399" s="40"/>
      <c r="AD399" s="40"/>
      <c r="AE399" s="40"/>
      <c r="AF399" s="40"/>
      <c r="AG399" s="40"/>
      <c r="AH399" s="40"/>
      <c r="AI399" s="40"/>
      <c r="AJ399" s="40"/>
      <c r="AK399" s="40"/>
      <c r="AL399" s="40"/>
      <c r="AM399" s="40"/>
      <c r="AN399" s="40"/>
      <c r="AO399" s="40"/>
      <c r="AP399" s="40"/>
      <c r="AQ399" s="40"/>
      <c r="AR399" s="40"/>
      <c r="AS399" s="40"/>
      <c r="AT399" s="40"/>
      <c r="AU399" s="40"/>
    </row>
    <row r="400" spans="2:47" x14ac:dyDescent="0.35">
      <c r="B400" s="324"/>
      <c r="C400" s="324"/>
      <c r="D400" s="324"/>
      <c r="E400" s="324" t="str">
        <f>IFERROR(VLOOKUP(D400,'SEAFO Codes'!$B$119:$C$127,2,FALSE), " ")</f>
        <v xml:space="preserve"> </v>
      </c>
      <c r="F400" s="325"/>
      <c r="G400" s="324"/>
      <c r="H400" s="324"/>
      <c r="I400" s="339"/>
      <c r="J400" s="325"/>
      <c r="K400" s="40"/>
      <c r="L400" s="40"/>
      <c r="M400" s="40"/>
      <c r="N400" s="40"/>
      <c r="O400" s="40"/>
      <c r="P400" s="40"/>
      <c r="Q400" s="40"/>
      <c r="R400" s="40"/>
      <c r="S400" s="40"/>
      <c r="T400" s="40"/>
      <c r="U400" s="40"/>
      <c r="V400" s="40"/>
      <c r="W400" s="40"/>
      <c r="X400" s="40"/>
      <c r="Y400" s="40"/>
      <c r="Z400" s="40"/>
      <c r="AA400" s="40"/>
      <c r="AB400" s="40"/>
      <c r="AC400" s="40"/>
      <c r="AD400" s="40"/>
      <c r="AE400" s="40"/>
      <c r="AF400" s="40"/>
      <c r="AG400" s="40"/>
      <c r="AH400" s="40"/>
      <c r="AI400" s="40"/>
      <c r="AJ400" s="40"/>
      <c r="AK400" s="40"/>
      <c r="AL400" s="40"/>
      <c r="AM400" s="40"/>
      <c r="AN400" s="40"/>
      <c r="AO400" s="40"/>
      <c r="AP400" s="40"/>
      <c r="AQ400" s="40"/>
      <c r="AR400" s="40"/>
      <c r="AS400" s="40"/>
      <c r="AT400" s="40"/>
      <c r="AU400" s="40"/>
    </row>
    <row r="401" spans="2:47" x14ac:dyDescent="0.35">
      <c r="B401" s="324"/>
      <c r="C401" s="324"/>
      <c r="D401" s="324"/>
      <c r="E401" s="324" t="str">
        <f>IFERROR(VLOOKUP(D401,'SEAFO Codes'!$B$119:$C$127,2,FALSE), " ")</f>
        <v xml:space="preserve"> </v>
      </c>
      <c r="F401" s="325"/>
      <c r="G401" s="324"/>
      <c r="H401" s="324"/>
      <c r="I401" s="339"/>
      <c r="J401" s="325"/>
      <c r="K401" s="40"/>
      <c r="L401" s="40"/>
      <c r="M401" s="40"/>
      <c r="N401" s="40"/>
      <c r="O401" s="40"/>
      <c r="P401" s="40"/>
      <c r="Q401" s="40"/>
      <c r="R401" s="40"/>
      <c r="S401" s="40"/>
      <c r="T401" s="40"/>
      <c r="U401" s="40"/>
      <c r="V401" s="40"/>
      <c r="W401" s="40"/>
      <c r="X401" s="40"/>
      <c r="Y401" s="40"/>
      <c r="Z401" s="40"/>
      <c r="AA401" s="40"/>
      <c r="AB401" s="40"/>
      <c r="AC401" s="40"/>
      <c r="AD401" s="40"/>
      <c r="AE401" s="40"/>
      <c r="AF401" s="40"/>
      <c r="AG401" s="40"/>
      <c r="AH401" s="40"/>
      <c r="AI401" s="40"/>
      <c r="AJ401" s="40"/>
      <c r="AK401" s="40"/>
      <c r="AL401" s="40"/>
      <c r="AM401" s="40"/>
      <c r="AN401" s="40"/>
      <c r="AO401" s="40"/>
      <c r="AP401" s="40"/>
      <c r="AQ401" s="40"/>
      <c r="AR401" s="40"/>
      <c r="AS401" s="40"/>
      <c r="AT401" s="40"/>
      <c r="AU401" s="40"/>
    </row>
    <row r="402" spans="2:47" x14ac:dyDescent="0.35">
      <c r="B402" s="324"/>
      <c r="C402" s="324"/>
      <c r="D402" s="324"/>
      <c r="E402" s="324" t="str">
        <f>IFERROR(VLOOKUP(D402,'SEAFO Codes'!$B$119:$C$127,2,FALSE), " ")</f>
        <v xml:space="preserve"> </v>
      </c>
      <c r="F402" s="325"/>
      <c r="G402" s="324"/>
      <c r="H402" s="324"/>
      <c r="I402" s="339"/>
      <c r="J402" s="325"/>
      <c r="K402" s="40"/>
      <c r="L402" s="40"/>
      <c r="M402" s="40"/>
      <c r="N402" s="40"/>
      <c r="O402" s="40"/>
      <c r="P402" s="40"/>
      <c r="Q402" s="40"/>
      <c r="R402" s="40"/>
      <c r="S402" s="40"/>
      <c r="T402" s="40"/>
      <c r="U402" s="40"/>
      <c r="V402" s="40"/>
      <c r="W402" s="40"/>
      <c r="X402" s="40"/>
      <c r="Y402" s="40"/>
      <c r="Z402" s="40"/>
      <c r="AA402" s="40"/>
      <c r="AB402" s="40"/>
      <c r="AC402" s="40"/>
      <c r="AD402" s="40"/>
      <c r="AE402" s="40"/>
      <c r="AF402" s="40"/>
      <c r="AG402" s="40"/>
      <c r="AH402" s="40"/>
      <c r="AI402" s="40"/>
      <c r="AJ402" s="40"/>
      <c r="AK402" s="40"/>
      <c r="AL402" s="40"/>
      <c r="AM402" s="40"/>
      <c r="AN402" s="40"/>
      <c r="AO402" s="40"/>
      <c r="AP402" s="40"/>
      <c r="AQ402" s="40"/>
      <c r="AR402" s="40"/>
      <c r="AS402" s="40"/>
      <c r="AT402" s="40"/>
      <c r="AU402" s="40"/>
    </row>
    <row r="403" spans="2:47" x14ac:dyDescent="0.35">
      <c r="B403" s="324"/>
      <c r="C403" s="324"/>
      <c r="D403" s="324"/>
      <c r="E403" s="324" t="str">
        <f>IFERROR(VLOOKUP(D403,'SEAFO Codes'!$B$119:$C$127,2,FALSE), " ")</f>
        <v xml:space="preserve"> </v>
      </c>
      <c r="F403" s="325"/>
      <c r="G403" s="324"/>
      <c r="H403" s="324"/>
      <c r="I403" s="339"/>
      <c r="J403" s="325"/>
      <c r="K403" s="40"/>
      <c r="L403" s="40"/>
      <c r="M403" s="40"/>
      <c r="N403" s="40"/>
      <c r="O403" s="40"/>
      <c r="P403" s="40"/>
      <c r="Q403" s="40"/>
      <c r="R403" s="40"/>
      <c r="S403" s="40"/>
      <c r="T403" s="40"/>
      <c r="U403" s="40"/>
      <c r="V403" s="40"/>
      <c r="W403" s="40"/>
      <c r="X403" s="40"/>
      <c r="Y403" s="40"/>
      <c r="Z403" s="40"/>
      <c r="AA403" s="40"/>
      <c r="AB403" s="40"/>
      <c r="AC403" s="40"/>
      <c r="AD403" s="40"/>
      <c r="AE403" s="40"/>
      <c r="AF403" s="40"/>
      <c r="AG403" s="40"/>
      <c r="AH403" s="40"/>
      <c r="AI403" s="40"/>
      <c r="AJ403" s="40"/>
      <c r="AK403" s="40"/>
      <c r="AL403" s="40"/>
      <c r="AM403" s="40"/>
      <c r="AN403" s="40"/>
      <c r="AO403" s="40"/>
      <c r="AP403" s="40"/>
      <c r="AQ403" s="40"/>
      <c r="AR403" s="40"/>
      <c r="AS403" s="40"/>
      <c r="AT403" s="40"/>
      <c r="AU403" s="40"/>
    </row>
    <row r="404" spans="2:47" x14ac:dyDescent="0.35">
      <c r="B404" s="324"/>
      <c r="C404" s="324"/>
      <c r="D404" s="324"/>
      <c r="E404" s="324" t="str">
        <f>IFERROR(VLOOKUP(D404,'SEAFO Codes'!$B$119:$C$127,2,FALSE), " ")</f>
        <v xml:space="preserve"> </v>
      </c>
      <c r="F404" s="325"/>
      <c r="G404" s="324"/>
      <c r="H404" s="324"/>
      <c r="I404" s="339"/>
      <c r="J404" s="325"/>
      <c r="K404" s="40"/>
      <c r="L404" s="40"/>
      <c r="M404" s="40"/>
      <c r="N404" s="40"/>
      <c r="O404" s="40"/>
      <c r="P404" s="40"/>
      <c r="Q404" s="40"/>
      <c r="R404" s="40"/>
      <c r="S404" s="40"/>
      <c r="T404" s="40"/>
      <c r="U404" s="40"/>
      <c r="V404" s="40"/>
      <c r="W404" s="40"/>
      <c r="X404" s="40"/>
      <c r="Y404" s="40"/>
      <c r="Z404" s="40"/>
      <c r="AA404" s="40"/>
      <c r="AB404" s="40"/>
      <c r="AC404" s="40"/>
      <c r="AD404" s="40"/>
      <c r="AE404" s="40"/>
      <c r="AF404" s="40"/>
      <c r="AG404" s="40"/>
      <c r="AH404" s="40"/>
      <c r="AI404" s="40"/>
      <c r="AJ404" s="40"/>
      <c r="AK404" s="40"/>
      <c r="AL404" s="40"/>
      <c r="AM404" s="40"/>
      <c r="AN404" s="40"/>
      <c r="AO404" s="40"/>
      <c r="AP404" s="40"/>
      <c r="AQ404" s="40"/>
      <c r="AR404" s="40"/>
      <c r="AS404" s="40"/>
      <c r="AT404" s="40"/>
      <c r="AU404" s="40"/>
    </row>
    <row r="405" spans="2:47" x14ac:dyDescent="0.35">
      <c r="B405" s="324"/>
      <c r="C405" s="324"/>
      <c r="D405" s="324"/>
      <c r="E405" s="324" t="str">
        <f>IFERROR(VLOOKUP(D405,'SEAFO Codes'!$B$119:$C$127,2,FALSE), " ")</f>
        <v xml:space="preserve"> </v>
      </c>
      <c r="F405" s="325"/>
      <c r="G405" s="324"/>
      <c r="H405" s="324"/>
      <c r="I405" s="339"/>
      <c r="J405" s="325"/>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c r="AH405" s="40"/>
      <c r="AI405" s="40"/>
      <c r="AJ405" s="40"/>
      <c r="AK405" s="40"/>
      <c r="AL405" s="40"/>
      <c r="AM405" s="40"/>
      <c r="AN405" s="40"/>
      <c r="AO405" s="40"/>
      <c r="AP405" s="40"/>
      <c r="AQ405" s="40"/>
      <c r="AR405" s="40"/>
      <c r="AS405" s="40"/>
      <c r="AT405" s="40"/>
      <c r="AU405" s="40"/>
    </row>
    <row r="406" spans="2:47" x14ac:dyDescent="0.35">
      <c r="B406" s="324"/>
      <c r="C406" s="324"/>
      <c r="D406" s="324"/>
      <c r="E406" s="324" t="str">
        <f>IFERROR(VLOOKUP(D406,'SEAFO Codes'!$B$119:$C$127,2,FALSE), " ")</f>
        <v xml:space="preserve"> </v>
      </c>
      <c r="F406" s="325"/>
      <c r="G406" s="324"/>
      <c r="H406" s="324"/>
      <c r="I406" s="339"/>
      <c r="J406" s="325"/>
      <c r="K406" s="40"/>
      <c r="L406" s="40"/>
      <c r="M406" s="40"/>
      <c r="N406" s="40"/>
      <c r="O406" s="40"/>
      <c r="P406" s="40"/>
      <c r="Q406" s="40"/>
      <c r="R406" s="40"/>
      <c r="S406" s="40"/>
      <c r="T406" s="40"/>
      <c r="U406" s="40"/>
      <c r="V406" s="40"/>
      <c r="W406" s="40"/>
      <c r="X406" s="40"/>
      <c r="Y406" s="40"/>
      <c r="Z406" s="40"/>
      <c r="AA406" s="40"/>
      <c r="AB406" s="40"/>
      <c r="AC406" s="40"/>
      <c r="AD406" s="40"/>
      <c r="AE406" s="40"/>
      <c r="AF406" s="40"/>
      <c r="AG406" s="40"/>
      <c r="AH406" s="40"/>
      <c r="AI406" s="40"/>
      <c r="AJ406" s="40"/>
      <c r="AK406" s="40"/>
      <c r="AL406" s="40"/>
      <c r="AM406" s="40"/>
      <c r="AN406" s="40"/>
      <c r="AO406" s="40"/>
      <c r="AP406" s="40"/>
      <c r="AQ406" s="40"/>
      <c r="AR406" s="40"/>
      <c r="AS406" s="40"/>
      <c r="AT406" s="40"/>
      <c r="AU406" s="40"/>
    </row>
    <row r="407" spans="2:47" x14ac:dyDescent="0.35">
      <c r="B407" s="324"/>
      <c r="C407" s="324"/>
      <c r="D407" s="324"/>
      <c r="E407" s="324" t="str">
        <f>IFERROR(VLOOKUP(D407,'SEAFO Codes'!$B$119:$C$127,2,FALSE), " ")</f>
        <v xml:space="preserve"> </v>
      </c>
      <c r="F407" s="325"/>
      <c r="G407" s="324"/>
      <c r="H407" s="324"/>
      <c r="I407" s="339"/>
      <c r="J407" s="325"/>
      <c r="K407" s="40"/>
      <c r="L407" s="40"/>
      <c r="M407" s="40"/>
      <c r="N407" s="40"/>
      <c r="O407" s="40"/>
      <c r="P407" s="40"/>
      <c r="Q407" s="40"/>
      <c r="R407" s="40"/>
      <c r="S407" s="40"/>
      <c r="T407" s="40"/>
      <c r="U407" s="40"/>
      <c r="V407" s="40"/>
      <c r="W407" s="40"/>
      <c r="X407" s="40"/>
      <c r="Y407" s="40"/>
      <c r="Z407" s="40"/>
      <c r="AA407" s="40"/>
      <c r="AB407" s="40"/>
      <c r="AC407" s="40"/>
      <c r="AD407" s="40"/>
      <c r="AE407" s="40"/>
      <c r="AF407" s="40"/>
      <c r="AG407" s="40"/>
      <c r="AH407" s="40"/>
      <c r="AI407" s="40"/>
      <c r="AJ407" s="40"/>
      <c r="AK407" s="40"/>
      <c r="AL407" s="40"/>
      <c r="AM407" s="40"/>
      <c r="AN407" s="40"/>
      <c r="AO407" s="40"/>
      <c r="AP407" s="40"/>
      <c r="AQ407" s="40"/>
      <c r="AR407" s="40"/>
      <c r="AS407" s="40"/>
      <c r="AT407" s="40"/>
      <c r="AU407" s="40"/>
    </row>
    <row r="408" spans="2:47" x14ac:dyDescent="0.35">
      <c r="B408" s="324"/>
      <c r="C408" s="324"/>
      <c r="D408" s="324"/>
      <c r="E408" s="324" t="str">
        <f>IFERROR(VLOOKUP(D408,'SEAFO Codes'!$B$119:$C$127,2,FALSE), " ")</f>
        <v xml:space="preserve"> </v>
      </c>
      <c r="F408" s="325"/>
      <c r="G408" s="324"/>
      <c r="H408" s="324"/>
      <c r="I408" s="339"/>
      <c r="J408" s="325"/>
      <c r="K408" s="40"/>
      <c r="L408" s="40"/>
      <c r="M408" s="40"/>
      <c r="N408" s="40"/>
      <c r="O408" s="40"/>
      <c r="P408" s="40"/>
      <c r="Q408" s="40"/>
      <c r="R408" s="40"/>
      <c r="S408" s="40"/>
      <c r="T408" s="40"/>
      <c r="U408" s="40"/>
      <c r="V408" s="40"/>
      <c r="W408" s="40"/>
      <c r="X408" s="40"/>
      <c r="Y408" s="40"/>
      <c r="Z408" s="40"/>
      <c r="AA408" s="40"/>
      <c r="AB408" s="40"/>
      <c r="AC408" s="40"/>
      <c r="AD408" s="40"/>
      <c r="AE408" s="40"/>
      <c r="AF408" s="40"/>
      <c r="AG408" s="40"/>
      <c r="AH408" s="40"/>
      <c r="AI408" s="40"/>
      <c r="AJ408" s="40"/>
      <c r="AK408" s="40"/>
      <c r="AL408" s="40"/>
      <c r="AM408" s="40"/>
      <c r="AN408" s="40"/>
      <c r="AO408" s="40"/>
      <c r="AP408" s="40"/>
      <c r="AQ408" s="40"/>
      <c r="AR408" s="40"/>
      <c r="AS408" s="40"/>
      <c r="AT408" s="40"/>
      <c r="AU408" s="40"/>
    </row>
    <row r="409" spans="2:47" x14ac:dyDescent="0.35">
      <c r="B409" s="324"/>
      <c r="C409" s="324"/>
      <c r="D409" s="324"/>
      <c r="E409" s="324" t="str">
        <f>IFERROR(VLOOKUP(D409,'SEAFO Codes'!$B$119:$C$127,2,FALSE), " ")</f>
        <v xml:space="preserve"> </v>
      </c>
      <c r="F409" s="325"/>
      <c r="G409" s="324"/>
      <c r="H409" s="324"/>
      <c r="I409" s="339"/>
      <c r="J409" s="325"/>
      <c r="K409" s="40"/>
      <c r="L409" s="40"/>
      <c r="M409" s="40"/>
      <c r="N409" s="40"/>
      <c r="O409" s="40"/>
      <c r="P409" s="40"/>
      <c r="Q409" s="40"/>
      <c r="R409" s="40"/>
      <c r="S409" s="40"/>
      <c r="T409" s="40"/>
      <c r="U409" s="40"/>
      <c r="V409" s="40"/>
      <c r="W409" s="40"/>
      <c r="X409" s="40"/>
      <c r="Y409" s="40"/>
      <c r="Z409" s="40"/>
      <c r="AA409" s="40"/>
      <c r="AB409" s="40"/>
      <c r="AC409" s="40"/>
      <c r="AD409" s="40"/>
      <c r="AE409" s="40"/>
      <c r="AF409" s="40"/>
      <c r="AG409" s="40"/>
      <c r="AH409" s="40"/>
      <c r="AI409" s="40"/>
      <c r="AJ409" s="40"/>
      <c r="AK409" s="40"/>
      <c r="AL409" s="40"/>
      <c r="AM409" s="40"/>
      <c r="AN409" s="40"/>
      <c r="AO409" s="40"/>
      <c r="AP409" s="40"/>
      <c r="AQ409" s="40"/>
      <c r="AR409" s="40"/>
      <c r="AS409" s="40"/>
      <c r="AT409" s="40"/>
      <c r="AU409" s="40"/>
    </row>
    <row r="410" spans="2:47" x14ac:dyDescent="0.35">
      <c r="B410" s="324"/>
      <c r="C410" s="324"/>
      <c r="D410" s="324"/>
      <c r="E410" s="324" t="str">
        <f>IFERROR(VLOOKUP(D410,'SEAFO Codes'!$B$119:$C$127,2,FALSE), " ")</f>
        <v xml:space="preserve"> </v>
      </c>
      <c r="F410" s="325"/>
      <c r="G410" s="324"/>
      <c r="H410" s="324"/>
      <c r="I410" s="339"/>
      <c r="J410" s="325"/>
      <c r="K410" s="40"/>
      <c r="L410" s="40"/>
      <c r="M410" s="40"/>
      <c r="N410" s="40"/>
      <c r="O410" s="40"/>
      <c r="P410" s="40"/>
      <c r="Q410" s="40"/>
      <c r="R410" s="40"/>
      <c r="S410" s="40"/>
      <c r="T410" s="40"/>
      <c r="U410" s="40"/>
      <c r="V410" s="40"/>
      <c r="W410" s="40"/>
      <c r="X410" s="40"/>
      <c r="Y410" s="40"/>
      <c r="Z410" s="40"/>
      <c r="AA410" s="40"/>
      <c r="AB410" s="40"/>
      <c r="AC410" s="40"/>
      <c r="AD410" s="40"/>
      <c r="AE410" s="40"/>
      <c r="AF410" s="40"/>
      <c r="AG410" s="40"/>
      <c r="AH410" s="40"/>
      <c r="AI410" s="40"/>
      <c r="AJ410" s="40"/>
      <c r="AK410" s="40"/>
      <c r="AL410" s="40"/>
      <c r="AM410" s="40"/>
      <c r="AN410" s="40"/>
      <c r="AO410" s="40"/>
      <c r="AP410" s="40"/>
      <c r="AQ410" s="40"/>
      <c r="AR410" s="40"/>
      <c r="AS410" s="40"/>
      <c r="AT410" s="40"/>
      <c r="AU410" s="40"/>
    </row>
    <row r="411" spans="2:47" x14ac:dyDescent="0.35">
      <c r="B411" s="324"/>
      <c r="C411" s="324"/>
      <c r="D411" s="324"/>
      <c r="E411" s="324" t="str">
        <f>IFERROR(VLOOKUP(D411,'SEAFO Codes'!$B$119:$C$127,2,FALSE), " ")</f>
        <v xml:space="preserve"> </v>
      </c>
      <c r="F411" s="325"/>
      <c r="G411" s="324"/>
      <c r="H411" s="324"/>
      <c r="I411" s="339"/>
      <c r="J411" s="325"/>
      <c r="K411" s="40"/>
      <c r="L411" s="40"/>
      <c r="M411" s="40"/>
      <c r="N411" s="40"/>
      <c r="O411" s="40"/>
      <c r="P411" s="40"/>
      <c r="Q411" s="40"/>
      <c r="R411" s="40"/>
      <c r="S411" s="40"/>
      <c r="T411" s="40"/>
      <c r="U411" s="40"/>
      <c r="V411" s="40"/>
      <c r="W411" s="40"/>
      <c r="X411" s="40"/>
      <c r="Y411" s="40"/>
      <c r="Z411" s="40"/>
      <c r="AA411" s="40"/>
      <c r="AB411" s="40"/>
      <c r="AC411" s="40"/>
      <c r="AD411" s="40"/>
      <c r="AE411" s="40"/>
      <c r="AF411" s="40"/>
      <c r="AG411" s="40"/>
      <c r="AH411" s="40"/>
      <c r="AI411" s="40"/>
      <c r="AJ411" s="40"/>
      <c r="AK411" s="40"/>
      <c r="AL411" s="40"/>
      <c r="AM411" s="40"/>
      <c r="AN411" s="40"/>
      <c r="AO411" s="40"/>
      <c r="AP411" s="40"/>
      <c r="AQ411" s="40"/>
      <c r="AR411" s="40"/>
      <c r="AS411" s="40"/>
      <c r="AT411" s="40"/>
      <c r="AU411" s="40"/>
    </row>
    <row r="412" spans="2:47" x14ac:dyDescent="0.35">
      <c r="B412" s="324"/>
      <c r="C412" s="324"/>
      <c r="D412" s="324"/>
      <c r="E412" s="324" t="str">
        <f>IFERROR(VLOOKUP(D412,'SEAFO Codes'!$B$119:$C$127,2,FALSE), " ")</f>
        <v xml:space="preserve"> </v>
      </c>
      <c r="F412" s="325"/>
      <c r="G412" s="324"/>
      <c r="H412" s="324"/>
      <c r="I412" s="339"/>
      <c r="J412" s="325"/>
      <c r="K412" s="40"/>
      <c r="L412" s="40"/>
      <c r="M412" s="40"/>
      <c r="N412" s="40"/>
      <c r="O412" s="40"/>
      <c r="P412" s="40"/>
      <c r="Q412" s="40"/>
      <c r="R412" s="40"/>
      <c r="S412" s="40"/>
      <c r="T412" s="40"/>
      <c r="U412" s="40"/>
      <c r="V412" s="40"/>
      <c r="W412" s="40"/>
      <c r="X412" s="40"/>
      <c r="Y412" s="40"/>
      <c r="Z412" s="40"/>
      <c r="AA412" s="40"/>
      <c r="AB412" s="40"/>
      <c r="AC412" s="40"/>
      <c r="AD412" s="40"/>
      <c r="AE412" s="40"/>
      <c r="AF412" s="40"/>
      <c r="AG412" s="40"/>
      <c r="AH412" s="40"/>
      <c r="AI412" s="40"/>
      <c r="AJ412" s="40"/>
      <c r="AK412" s="40"/>
      <c r="AL412" s="40"/>
      <c r="AM412" s="40"/>
      <c r="AN412" s="40"/>
      <c r="AO412" s="40"/>
      <c r="AP412" s="40"/>
      <c r="AQ412" s="40"/>
      <c r="AR412" s="40"/>
      <c r="AS412" s="40"/>
      <c r="AT412" s="40"/>
      <c r="AU412" s="40"/>
    </row>
    <row r="413" spans="2:47" x14ac:dyDescent="0.35">
      <c r="B413" s="324"/>
      <c r="C413" s="324"/>
      <c r="D413" s="324"/>
      <c r="E413" s="324" t="str">
        <f>IFERROR(VLOOKUP(D413,'SEAFO Codes'!$B$119:$C$127,2,FALSE), " ")</f>
        <v xml:space="preserve"> </v>
      </c>
      <c r="F413" s="325"/>
      <c r="G413" s="324"/>
      <c r="H413" s="324"/>
      <c r="I413" s="339"/>
      <c r="J413" s="325"/>
      <c r="K413" s="40"/>
      <c r="L413" s="40"/>
      <c r="M413" s="40"/>
      <c r="N413" s="40"/>
      <c r="O413" s="40"/>
      <c r="P413" s="40"/>
      <c r="Q413" s="40"/>
      <c r="R413" s="40"/>
      <c r="S413" s="40"/>
      <c r="T413" s="40"/>
      <c r="U413" s="40"/>
      <c r="V413" s="40"/>
      <c r="W413" s="40"/>
      <c r="X413" s="40"/>
      <c r="Y413" s="40"/>
      <c r="Z413" s="40"/>
      <c r="AA413" s="40"/>
      <c r="AB413" s="40"/>
      <c r="AC413" s="40"/>
      <c r="AD413" s="40"/>
      <c r="AE413" s="40"/>
      <c r="AF413" s="40"/>
      <c r="AG413" s="40"/>
      <c r="AH413" s="40"/>
      <c r="AI413" s="40"/>
      <c r="AJ413" s="40"/>
      <c r="AK413" s="40"/>
      <c r="AL413" s="40"/>
      <c r="AM413" s="40"/>
      <c r="AN413" s="40"/>
      <c r="AO413" s="40"/>
      <c r="AP413" s="40"/>
      <c r="AQ413" s="40"/>
      <c r="AR413" s="40"/>
      <c r="AS413" s="40"/>
      <c r="AT413" s="40"/>
      <c r="AU413" s="40"/>
    </row>
    <row r="414" spans="2:47" x14ac:dyDescent="0.35">
      <c r="B414" s="324"/>
      <c r="C414" s="324"/>
      <c r="D414" s="324"/>
      <c r="E414" s="324" t="str">
        <f>IFERROR(VLOOKUP(D414,'SEAFO Codes'!$B$119:$C$127,2,FALSE), " ")</f>
        <v xml:space="preserve"> </v>
      </c>
      <c r="F414" s="325"/>
      <c r="G414" s="324"/>
      <c r="H414" s="324"/>
      <c r="I414" s="339"/>
      <c r="J414" s="325"/>
      <c r="K414" s="40"/>
      <c r="L414" s="40"/>
      <c r="M414" s="40"/>
      <c r="N414" s="40"/>
      <c r="O414" s="40"/>
      <c r="P414" s="40"/>
      <c r="Q414" s="40"/>
      <c r="R414" s="40"/>
      <c r="S414" s="40"/>
      <c r="T414" s="40"/>
      <c r="U414" s="40"/>
      <c r="V414" s="40"/>
      <c r="W414" s="40"/>
      <c r="X414" s="40"/>
      <c r="Y414" s="40"/>
      <c r="Z414" s="40"/>
      <c r="AA414" s="40"/>
      <c r="AB414" s="40"/>
      <c r="AC414" s="40"/>
      <c r="AD414" s="40"/>
      <c r="AE414" s="40"/>
      <c r="AF414" s="40"/>
      <c r="AG414" s="40"/>
      <c r="AH414" s="40"/>
      <c r="AI414" s="40"/>
      <c r="AJ414" s="40"/>
      <c r="AK414" s="40"/>
      <c r="AL414" s="40"/>
      <c r="AM414" s="40"/>
      <c r="AN414" s="40"/>
      <c r="AO414" s="40"/>
      <c r="AP414" s="40"/>
      <c r="AQ414" s="40"/>
      <c r="AR414" s="40"/>
      <c r="AS414" s="40"/>
      <c r="AT414" s="40"/>
      <c r="AU414" s="40"/>
    </row>
    <row r="415" spans="2:47" x14ac:dyDescent="0.35">
      <c r="B415" s="324"/>
      <c r="C415" s="324"/>
      <c r="D415" s="324"/>
      <c r="E415" s="324" t="str">
        <f>IFERROR(VLOOKUP(D415,'SEAFO Codes'!$B$119:$C$127,2,FALSE), " ")</f>
        <v xml:space="preserve"> </v>
      </c>
      <c r="F415" s="325"/>
      <c r="G415" s="324"/>
      <c r="H415" s="324"/>
      <c r="I415" s="339"/>
      <c r="J415" s="325"/>
      <c r="K415" s="40"/>
      <c r="L415" s="40"/>
      <c r="M415" s="40"/>
      <c r="N415" s="40"/>
      <c r="O415" s="40"/>
      <c r="P415" s="40"/>
      <c r="Q415" s="40"/>
      <c r="R415" s="40"/>
      <c r="S415" s="40"/>
      <c r="T415" s="40"/>
      <c r="U415" s="40"/>
      <c r="V415" s="40"/>
      <c r="W415" s="40"/>
      <c r="X415" s="40"/>
      <c r="Y415" s="40"/>
      <c r="Z415" s="40"/>
      <c r="AA415" s="40"/>
      <c r="AB415" s="40"/>
      <c r="AC415" s="40"/>
      <c r="AD415" s="40"/>
      <c r="AE415" s="40"/>
      <c r="AF415" s="40"/>
      <c r="AG415" s="40"/>
      <c r="AH415" s="40"/>
      <c r="AI415" s="40"/>
      <c r="AJ415" s="40"/>
      <c r="AK415" s="40"/>
      <c r="AL415" s="40"/>
      <c r="AM415" s="40"/>
      <c r="AN415" s="40"/>
      <c r="AO415" s="40"/>
      <c r="AP415" s="40"/>
      <c r="AQ415" s="40"/>
      <c r="AR415" s="40"/>
      <c r="AS415" s="40"/>
      <c r="AT415" s="40"/>
      <c r="AU415" s="40"/>
    </row>
    <row r="416" spans="2:47" x14ac:dyDescent="0.35">
      <c r="B416" s="324"/>
      <c r="C416" s="324"/>
      <c r="D416" s="324"/>
      <c r="E416" s="324" t="str">
        <f>IFERROR(VLOOKUP(D416,'SEAFO Codes'!$B$119:$C$127,2,FALSE), " ")</f>
        <v xml:space="preserve"> </v>
      </c>
      <c r="F416" s="325"/>
      <c r="G416" s="324"/>
      <c r="H416" s="324"/>
      <c r="I416" s="339"/>
      <c r="J416" s="325"/>
      <c r="K416" s="40"/>
      <c r="L416" s="40"/>
      <c r="M416" s="40"/>
      <c r="N416" s="40"/>
      <c r="O416" s="40"/>
      <c r="P416" s="40"/>
      <c r="Q416" s="40"/>
      <c r="R416" s="40"/>
      <c r="S416" s="40"/>
      <c r="T416" s="40"/>
      <c r="U416" s="40"/>
      <c r="V416" s="40"/>
      <c r="W416" s="40"/>
      <c r="X416" s="40"/>
      <c r="Y416" s="40"/>
      <c r="Z416" s="40"/>
      <c r="AA416" s="40"/>
      <c r="AB416" s="40"/>
      <c r="AC416" s="40"/>
      <c r="AD416" s="40"/>
      <c r="AE416" s="40"/>
      <c r="AF416" s="40"/>
      <c r="AG416" s="40"/>
      <c r="AH416" s="40"/>
      <c r="AI416" s="40"/>
      <c r="AJ416" s="40"/>
      <c r="AK416" s="40"/>
      <c r="AL416" s="40"/>
      <c r="AM416" s="40"/>
      <c r="AN416" s="40"/>
      <c r="AO416" s="40"/>
      <c r="AP416" s="40"/>
      <c r="AQ416" s="40"/>
      <c r="AR416" s="40"/>
      <c r="AS416" s="40"/>
      <c r="AT416" s="40"/>
      <c r="AU416" s="40"/>
    </row>
    <row r="417" spans="2:47" x14ac:dyDescent="0.35">
      <c r="B417" s="324"/>
      <c r="C417" s="324"/>
      <c r="D417" s="324"/>
      <c r="E417" s="324" t="str">
        <f>IFERROR(VLOOKUP(D417,'SEAFO Codes'!$B$119:$C$127,2,FALSE), " ")</f>
        <v xml:space="preserve"> </v>
      </c>
      <c r="F417" s="325"/>
      <c r="G417" s="324"/>
      <c r="H417" s="324"/>
      <c r="I417" s="339"/>
      <c r="J417" s="325"/>
      <c r="K417" s="40"/>
      <c r="L417" s="40"/>
      <c r="M417" s="40"/>
      <c r="N417" s="40"/>
      <c r="O417" s="40"/>
      <c r="P417" s="40"/>
      <c r="Q417" s="40"/>
      <c r="R417" s="40"/>
      <c r="S417" s="40"/>
      <c r="T417" s="40"/>
      <c r="U417" s="40"/>
      <c r="V417" s="40"/>
      <c r="W417" s="40"/>
      <c r="X417" s="40"/>
      <c r="Y417" s="40"/>
      <c r="Z417" s="40"/>
      <c r="AA417" s="40"/>
      <c r="AB417" s="40"/>
      <c r="AC417" s="40"/>
      <c r="AD417" s="40"/>
      <c r="AE417" s="40"/>
      <c r="AF417" s="40"/>
      <c r="AG417" s="40"/>
      <c r="AH417" s="40"/>
      <c r="AI417" s="40"/>
      <c r="AJ417" s="40"/>
      <c r="AK417" s="40"/>
      <c r="AL417" s="40"/>
      <c r="AM417" s="40"/>
      <c r="AN417" s="40"/>
      <c r="AO417" s="40"/>
      <c r="AP417" s="40"/>
      <c r="AQ417" s="40"/>
      <c r="AR417" s="40"/>
      <c r="AS417" s="40"/>
      <c r="AT417" s="40"/>
      <c r="AU417" s="40"/>
    </row>
    <row r="418" spans="2:47" x14ac:dyDescent="0.35">
      <c r="B418" s="324"/>
      <c r="C418" s="324"/>
      <c r="D418" s="324"/>
      <c r="E418" s="324" t="str">
        <f>IFERROR(VLOOKUP(D418,'SEAFO Codes'!$B$119:$C$127,2,FALSE), " ")</f>
        <v xml:space="preserve"> </v>
      </c>
      <c r="F418" s="325"/>
      <c r="G418" s="324"/>
      <c r="H418" s="324"/>
      <c r="I418" s="339"/>
      <c r="J418" s="325"/>
      <c r="K418" s="40"/>
      <c r="L418" s="40"/>
      <c r="M418" s="40"/>
      <c r="N418" s="40"/>
      <c r="O418" s="40"/>
      <c r="P418" s="40"/>
      <c r="Q418" s="40"/>
      <c r="R418" s="40"/>
      <c r="S418" s="40"/>
      <c r="T418" s="40"/>
      <c r="U418" s="40"/>
      <c r="V418" s="40"/>
      <c r="W418" s="40"/>
      <c r="X418" s="40"/>
      <c r="Y418" s="40"/>
      <c r="Z418" s="40"/>
      <c r="AA418" s="40"/>
      <c r="AB418" s="40"/>
      <c r="AC418" s="40"/>
      <c r="AD418" s="40"/>
      <c r="AE418" s="40"/>
      <c r="AF418" s="40"/>
      <c r="AG418" s="40"/>
      <c r="AH418" s="40"/>
      <c r="AI418" s="40"/>
      <c r="AJ418" s="40"/>
      <c r="AK418" s="40"/>
      <c r="AL418" s="40"/>
      <c r="AM418" s="40"/>
      <c r="AN418" s="40"/>
      <c r="AO418" s="40"/>
      <c r="AP418" s="40"/>
      <c r="AQ418" s="40"/>
      <c r="AR418" s="40"/>
      <c r="AS418" s="40"/>
      <c r="AT418" s="40"/>
      <c r="AU418" s="40"/>
    </row>
    <row r="419" spans="2:47" x14ac:dyDescent="0.35">
      <c r="B419" s="324"/>
      <c r="C419" s="324"/>
      <c r="D419" s="324"/>
      <c r="E419" s="324" t="str">
        <f>IFERROR(VLOOKUP(D419,'SEAFO Codes'!$B$119:$C$127,2,FALSE), " ")</f>
        <v xml:space="preserve"> </v>
      </c>
      <c r="F419" s="325"/>
      <c r="G419" s="324"/>
      <c r="H419" s="324"/>
      <c r="I419" s="339"/>
      <c r="J419" s="325"/>
      <c r="K419" s="40"/>
      <c r="L419" s="40"/>
      <c r="M419" s="40"/>
      <c r="N419" s="40"/>
      <c r="O419" s="40"/>
      <c r="P419" s="40"/>
      <c r="Q419" s="40"/>
      <c r="R419" s="40"/>
      <c r="S419" s="40"/>
      <c r="T419" s="40"/>
      <c r="U419" s="40"/>
      <c r="V419" s="40"/>
      <c r="W419" s="40"/>
      <c r="X419" s="40"/>
      <c r="Y419" s="40"/>
      <c r="Z419" s="40"/>
      <c r="AA419" s="40"/>
      <c r="AB419" s="40"/>
      <c r="AC419" s="40"/>
      <c r="AD419" s="40"/>
      <c r="AE419" s="40"/>
      <c r="AF419" s="40"/>
      <c r="AG419" s="40"/>
      <c r="AH419" s="40"/>
      <c r="AI419" s="40"/>
      <c r="AJ419" s="40"/>
      <c r="AK419" s="40"/>
      <c r="AL419" s="40"/>
      <c r="AM419" s="40"/>
      <c r="AN419" s="40"/>
      <c r="AO419" s="40"/>
      <c r="AP419" s="40"/>
      <c r="AQ419" s="40"/>
      <c r="AR419" s="40"/>
      <c r="AS419" s="40"/>
      <c r="AT419" s="40"/>
      <c r="AU419" s="40"/>
    </row>
    <row r="420" spans="2:47" x14ac:dyDescent="0.35">
      <c r="B420" s="324"/>
      <c r="C420" s="324"/>
      <c r="D420" s="324"/>
      <c r="E420" s="324" t="str">
        <f>IFERROR(VLOOKUP(D420,'SEAFO Codes'!$B$119:$C$127,2,FALSE), " ")</f>
        <v xml:space="preserve"> </v>
      </c>
      <c r="F420" s="325"/>
      <c r="G420" s="324"/>
      <c r="H420" s="324"/>
      <c r="I420" s="339"/>
      <c r="J420" s="325"/>
      <c r="K420" s="40"/>
      <c r="L420" s="40"/>
      <c r="M420" s="40"/>
      <c r="N420" s="40"/>
      <c r="O420" s="40"/>
      <c r="P420" s="40"/>
      <c r="Q420" s="40"/>
      <c r="R420" s="40"/>
      <c r="S420" s="40"/>
      <c r="T420" s="40"/>
      <c r="U420" s="40"/>
      <c r="V420" s="40"/>
      <c r="W420" s="40"/>
      <c r="X420" s="40"/>
      <c r="Y420" s="40"/>
      <c r="Z420" s="40"/>
      <c r="AA420" s="40"/>
      <c r="AB420" s="40"/>
      <c r="AC420" s="40"/>
      <c r="AD420" s="40"/>
      <c r="AE420" s="40"/>
      <c r="AF420" s="40"/>
      <c r="AG420" s="40"/>
      <c r="AH420" s="40"/>
      <c r="AI420" s="40"/>
      <c r="AJ420" s="40"/>
      <c r="AK420" s="40"/>
      <c r="AL420" s="40"/>
      <c r="AM420" s="40"/>
      <c r="AN420" s="40"/>
      <c r="AO420" s="40"/>
      <c r="AP420" s="40"/>
      <c r="AQ420" s="40"/>
      <c r="AR420" s="40"/>
      <c r="AS420" s="40"/>
      <c r="AT420" s="40"/>
      <c r="AU420" s="40"/>
    </row>
    <row r="421" spans="2:47" x14ac:dyDescent="0.35">
      <c r="B421" s="324"/>
      <c r="C421" s="324"/>
      <c r="D421" s="324"/>
      <c r="E421" s="324" t="str">
        <f>IFERROR(VLOOKUP(D421,'SEAFO Codes'!$B$119:$C$127,2,FALSE), " ")</f>
        <v xml:space="preserve"> </v>
      </c>
      <c r="F421" s="325"/>
      <c r="G421" s="324"/>
      <c r="H421" s="324"/>
      <c r="I421" s="339"/>
      <c r="J421" s="325"/>
      <c r="K421" s="40"/>
      <c r="L421" s="40"/>
      <c r="M421" s="40"/>
      <c r="N421" s="40"/>
      <c r="O421" s="40"/>
      <c r="P421" s="40"/>
      <c r="Q421" s="40"/>
      <c r="R421" s="40"/>
      <c r="S421" s="40"/>
      <c r="T421" s="40"/>
      <c r="U421" s="40"/>
      <c r="V421" s="40"/>
      <c r="W421" s="40"/>
      <c r="X421" s="40"/>
      <c r="Y421" s="40"/>
      <c r="Z421" s="40"/>
      <c r="AA421" s="40"/>
      <c r="AB421" s="40"/>
      <c r="AC421" s="40"/>
      <c r="AD421" s="40"/>
      <c r="AE421" s="40"/>
      <c r="AF421" s="40"/>
      <c r="AG421" s="40"/>
      <c r="AH421" s="40"/>
      <c r="AI421" s="40"/>
      <c r="AJ421" s="40"/>
      <c r="AK421" s="40"/>
      <c r="AL421" s="40"/>
      <c r="AM421" s="40"/>
      <c r="AN421" s="40"/>
      <c r="AO421" s="40"/>
      <c r="AP421" s="40"/>
      <c r="AQ421" s="40"/>
      <c r="AR421" s="40"/>
      <c r="AS421" s="40"/>
      <c r="AT421" s="40"/>
      <c r="AU421" s="40"/>
    </row>
    <row r="422" spans="2:47" x14ac:dyDescent="0.35">
      <c r="B422" s="324"/>
      <c r="C422" s="324"/>
      <c r="D422" s="324"/>
      <c r="E422" s="324" t="str">
        <f>IFERROR(VLOOKUP(D422,'SEAFO Codes'!$B$119:$C$127,2,FALSE), " ")</f>
        <v xml:space="preserve"> </v>
      </c>
      <c r="F422" s="325"/>
      <c r="G422" s="324"/>
      <c r="H422" s="324"/>
      <c r="I422" s="339"/>
      <c r="J422" s="325"/>
      <c r="K422" s="40"/>
      <c r="L422" s="40"/>
      <c r="M422" s="40"/>
      <c r="N422" s="40"/>
      <c r="O422" s="40"/>
      <c r="P422" s="40"/>
      <c r="Q422" s="40"/>
      <c r="R422" s="40"/>
      <c r="S422" s="40"/>
      <c r="T422" s="40"/>
      <c r="U422" s="40"/>
      <c r="V422" s="40"/>
      <c r="W422" s="40"/>
      <c r="X422" s="40"/>
      <c r="Y422" s="40"/>
      <c r="Z422" s="40"/>
      <c r="AA422" s="40"/>
      <c r="AB422" s="40"/>
      <c r="AC422" s="40"/>
      <c r="AD422" s="40"/>
      <c r="AE422" s="40"/>
      <c r="AF422" s="40"/>
      <c r="AG422" s="40"/>
      <c r="AH422" s="40"/>
      <c r="AI422" s="40"/>
      <c r="AJ422" s="40"/>
      <c r="AK422" s="40"/>
      <c r="AL422" s="40"/>
      <c r="AM422" s="40"/>
      <c r="AN422" s="40"/>
      <c r="AO422" s="40"/>
      <c r="AP422" s="40"/>
      <c r="AQ422" s="40"/>
      <c r="AR422" s="40"/>
      <c r="AS422" s="40"/>
      <c r="AT422" s="40"/>
      <c r="AU422" s="40"/>
    </row>
    <row r="423" spans="2:47" x14ac:dyDescent="0.35">
      <c r="B423" s="324"/>
      <c r="C423" s="324"/>
      <c r="D423" s="324"/>
      <c r="E423" s="324" t="str">
        <f>IFERROR(VLOOKUP(D423,'SEAFO Codes'!$B$119:$C$127,2,FALSE), " ")</f>
        <v xml:space="preserve"> </v>
      </c>
      <c r="F423" s="325"/>
      <c r="G423" s="324"/>
      <c r="H423" s="324"/>
      <c r="I423" s="339"/>
      <c r="J423" s="325"/>
      <c r="K423" s="40"/>
      <c r="L423" s="40"/>
      <c r="M423" s="40"/>
      <c r="N423" s="40"/>
      <c r="O423" s="40"/>
      <c r="P423" s="40"/>
      <c r="Q423" s="40"/>
      <c r="R423" s="40"/>
      <c r="S423" s="40"/>
      <c r="T423" s="40"/>
      <c r="U423" s="40"/>
      <c r="V423" s="40"/>
      <c r="W423" s="40"/>
      <c r="X423" s="40"/>
      <c r="Y423" s="40"/>
      <c r="Z423" s="40"/>
      <c r="AA423" s="40"/>
      <c r="AB423" s="40"/>
      <c r="AC423" s="40"/>
      <c r="AD423" s="40"/>
      <c r="AE423" s="40"/>
      <c r="AF423" s="40"/>
      <c r="AG423" s="40"/>
      <c r="AH423" s="40"/>
      <c r="AI423" s="40"/>
      <c r="AJ423" s="40"/>
      <c r="AK423" s="40"/>
      <c r="AL423" s="40"/>
      <c r="AM423" s="40"/>
      <c r="AN423" s="40"/>
      <c r="AO423" s="40"/>
      <c r="AP423" s="40"/>
      <c r="AQ423" s="40"/>
      <c r="AR423" s="40"/>
      <c r="AS423" s="40"/>
      <c r="AT423" s="40"/>
      <c r="AU423" s="40"/>
    </row>
    <row r="424" spans="2:47" x14ac:dyDescent="0.35">
      <c r="B424" s="324"/>
      <c r="C424" s="324"/>
      <c r="D424" s="324"/>
      <c r="E424" s="324" t="str">
        <f>IFERROR(VLOOKUP(D424,'SEAFO Codes'!$B$119:$C$127,2,FALSE), " ")</f>
        <v xml:space="preserve"> </v>
      </c>
      <c r="F424" s="325"/>
      <c r="G424" s="324"/>
      <c r="H424" s="324"/>
      <c r="I424" s="339"/>
      <c r="J424" s="325"/>
      <c r="K424" s="40"/>
      <c r="L424" s="40"/>
      <c r="M424" s="40"/>
      <c r="N424" s="40"/>
      <c r="O424" s="40"/>
      <c r="P424" s="40"/>
      <c r="Q424" s="40"/>
      <c r="R424" s="40"/>
      <c r="S424" s="40"/>
      <c r="T424" s="40"/>
      <c r="U424" s="40"/>
      <c r="V424" s="40"/>
      <c r="W424" s="40"/>
      <c r="X424" s="40"/>
      <c r="Y424" s="40"/>
      <c r="Z424" s="40"/>
      <c r="AA424" s="40"/>
      <c r="AB424" s="40"/>
      <c r="AC424" s="40"/>
      <c r="AD424" s="40"/>
      <c r="AE424" s="40"/>
      <c r="AF424" s="40"/>
      <c r="AG424" s="40"/>
      <c r="AH424" s="40"/>
      <c r="AI424" s="40"/>
      <c r="AJ424" s="40"/>
      <c r="AK424" s="40"/>
      <c r="AL424" s="40"/>
      <c r="AM424" s="40"/>
      <c r="AN424" s="40"/>
      <c r="AO424" s="40"/>
      <c r="AP424" s="40"/>
      <c r="AQ424" s="40"/>
      <c r="AR424" s="40"/>
      <c r="AS424" s="40"/>
      <c r="AT424" s="40"/>
      <c r="AU424" s="40"/>
    </row>
    <row r="425" spans="2:47" x14ac:dyDescent="0.35">
      <c r="B425" s="324"/>
      <c r="C425" s="324"/>
      <c r="D425" s="324"/>
      <c r="E425" s="324" t="str">
        <f>IFERROR(VLOOKUP(D425,'SEAFO Codes'!$B$119:$C$127,2,FALSE), " ")</f>
        <v xml:space="preserve"> </v>
      </c>
      <c r="F425" s="325"/>
      <c r="G425" s="324"/>
      <c r="H425" s="324"/>
      <c r="I425" s="339"/>
      <c r="J425" s="325"/>
      <c r="K425" s="40"/>
      <c r="L425" s="40"/>
      <c r="M425" s="40"/>
      <c r="N425" s="40"/>
      <c r="O425" s="40"/>
      <c r="P425" s="40"/>
      <c r="Q425" s="40"/>
      <c r="R425" s="40"/>
      <c r="S425" s="40"/>
      <c r="T425" s="40"/>
      <c r="U425" s="40"/>
      <c r="V425" s="40"/>
      <c r="W425" s="40"/>
      <c r="X425" s="40"/>
      <c r="Y425" s="40"/>
      <c r="Z425" s="40"/>
      <c r="AA425" s="40"/>
      <c r="AB425" s="40"/>
      <c r="AC425" s="40"/>
      <c r="AD425" s="40"/>
      <c r="AE425" s="40"/>
      <c r="AF425" s="40"/>
      <c r="AG425" s="40"/>
      <c r="AH425" s="40"/>
      <c r="AI425" s="40"/>
      <c r="AJ425" s="40"/>
      <c r="AK425" s="40"/>
      <c r="AL425" s="40"/>
      <c r="AM425" s="40"/>
      <c r="AN425" s="40"/>
      <c r="AO425" s="40"/>
      <c r="AP425" s="40"/>
      <c r="AQ425" s="40"/>
      <c r="AR425" s="40"/>
      <c r="AS425" s="40"/>
      <c r="AT425" s="40"/>
      <c r="AU425" s="40"/>
    </row>
    <row r="426" spans="2:47" x14ac:dyDescent="0.35">
      <c r="B426" s="324"/>
      <c r="C426" s="324"/>
      <c r="D426" s="324"/>
      <c r="E426" s="324" t="str">
        <f>IFERROR(VLOOKUP(D426,'SEAFO Codes'!$B$119:$C$127,2,FALSE), " ")</f>
        <v xml:space="preserve"> </v>
      </c>
      <c r="F426" s="325"/>
      <c r="G426" s="324"/>
      <c r="H426" s="324"/>
      <c r="I426" s="339"/>
      <c r="J426" s="325"/>
      <c r="K426" s="40"/>
      <c r="L426" s="40"/>
      <c r="M426" s="40"/>
      <c r="N426" s="40"/>
      <c r="O426" s="40"/>
      <c r="P426" s="40"/>
      <c r="Q426" s="40"/>
      <c r="R426" s="40"/>
      <c r="S426" s="40"/>
      <c r="T426" s="40"/>
      <c r="U426" s="40"/>
      <c r="V426" s="40"/>
      <c r="W426" s="40"/>
      <c r="X426" s="40"/>
      <c r="Y426" s="40"/>
      <c r="Z426" s="40"/>
      <c r="AA426" s="40"/>
      <c r="AB426" s="40"/>
      <c r="AC426" s="40"/>
      <c r="AD426" s="40"/>
      <c r="AE426" s="40"/>
      <c r="AF426" s="40"/>
      <c r="AG426" s="40"/>
      <c r="AH426" s="40"/>
      <c r="AI426" s="40"/>
      <c r="AJ426" s="40"/>
      <c r="AK426" s="40"/>
      <c r="AL426" s="40"/>
      <c r="AM426" s="40"/>
      <c r="AN426" s="40"/>
      <c r="AO426" s="40"/>
      <c r="AP426" s="40"/>
      <c r="AQ426" s="40"/>
      <c r="AR426" s="40"/>
      <c r="AS426" s="40"/>
      <c r="AT426" s="40"/>
      <c r="AU426" s="40"/>
    </row>
    <row r="427" spans="2:47" x14ac:dyDescent="0.35">
      <c r="B427" s="324"/>
      <c r="C427" s="324"/>
      <c r="D427" s="324"/>
      <c r="E427" s="324" t="str">
        <f>IFERROR(VLOOKUP(D427,'SEAFO Codes'!$B$119:$C$127,2,FALSE), " ")</f>
        <v xml:space="preserve"> </v>
      </c>
      <c r="F427" s="325"/>
      <c r="G427" s="324"/>
      <c r="H427" s="324"/>
      <c r="I427" s="339"/>
      <c r="J427" s="325"/>
      <c r="K427" s="40"/>
      <c r="L427" s="40"/>
      <c r="M427" s="40"/>
      <c r="N427" s="40"/>
      <c r="O427" s="40"/>
      <c r="P427" s="40"/>
      <c r="Q427" s="40"/>
      <c r="R427" s="40"/>
      <c r="S427" s="40"/>
      <c r="T427" s="40"/>
      <c r="U427" s="40"/>
      <c r="V427" s="40"/>
      <c r="W427" s="40"/>
      <c r="X427" s="40"/>
      <c r="Y427" s="40"/>
      <c r="Z427" s="40"/>
      <c r="AA427" s="40"/>
      <c r="AB427" s="40"/>
      <c r="AC427" s="40"/>
      <c r="AD427" s="40"/>
      <c r="AE427" s="40"/>
      <c r="AF427" s="40"/>
      <c r="AG427" s="40"/>
      <c r="AH427" s="40"/>
      <c r="AI427" s="40"/>
      <c r="AJ427" s="40"/>
      <c r="AK427" s="40"/>
      <c r="AL427" s="40"/>
      <c r="AM427" s="40"/>
      <c r="AN427" s="40"/>
      <c r="AO427" s="40"/>
      <c r="AP427" s="40"/>
      <c r="AQ427" s="40"/>
      <c r="AR427" s="40"/>
      <c r="AS427" s="40"/>
      <c r="AT427" s="40"/>
      <c r="AU427" s="40"/>
    </row>
    <row r="428" spans="2:47" x14ac:dyDescent="0.35">
      <c r="B428" s="324"/>
      <c r="C428" s="324"/>
      <c r="D428" s="324"/>
      <c r="E428" s="324" t="str">
        <f>IFERROR(VLOOKUP(D428,'SEAFO Codes'!$B$119:$C$127,2,FALSE), " ")</f>
        <v xml:space="preserve"> </v>
      </c>
      <c r="F428" s="325"/>
      <c r="G428" s="324"/>
      <c r="H428" s="324"/>
      <c r="I428" s="339"/>
      <c r="J428" s="325"/>
      <c r="K428" s="40"/>
      <c r="L428" s="40"/>
      <c r="M428" s="40"/>
      <c r="N428" s="40"/>
      <c r="O428" s="40"/>
      <c r="P428" s="40"/>
      <c r="Q428" s="40"/>
      <c r="R428" s="40"/>
      <c r="S428" s="40"/>
      <c r="T428" s="40"/>
      <c r="U428" s="40"/>
      <c r="V428" s="40"/>
      <c r="W428" s="40"/>
      <c r="X428" s="40"/>
      <c r="Y428" s="40"/>
      <c r="Z428" s="40"/>
      <c r="AA428" s="40"/>
      <c r="AB428" s="40"/>
      <c r="AC428" s="40"/>
      <c r="AD428" s="40"/>
      <c r="AE428" s="40"/>
      <c r="AF428" s="40"/>
      <c r="AG428" s="40"/>
      <c r="AH428" s="40"/>
      <c r="AI428" s="40"/>
      <c r="AJ428" s="40"/>
      <c r="AK428" s="40"/>
      <c r="AL428" s="40"/>
      <c r="AM428" s="40"/>
      <c r="AN428" s="40"/>
      <c r="AO428" s="40"/>
      <c r="AP428" s="40"/>
      <c r="AQ428" s="40"/>
      <c r="AR428" s="40"/>
      <c r="AS428" s="40"/>
      <c r="AT428" s="40"/>
      <c r="AU428" s="40"/>
    </row>
    <row r="429" spans="2:47" x14ac:dyDescent="0.35">
      <c r="B429" s="324"/>
      <c r="C429" s="324"/>
      <c r="D429" s="324"/>
      <c r="E429" s="324" t="str">
        <f>IFERROR(VLOOKUP(D429,'SEAFO Codes'!$B$119:$C$127,2,FALSE), " ")</f>
        <v xml:space="preserve"> </v>
      </c>
      <c r="F429" s="325"/>
      <c r="G429" s="324"/>
      <c r="H429" s="324"/>
      <c r="I429" s="339"/>
      <c r="J429" s="325"/>
      <c r="K429" s="40"/>
      <c r="L429" s="40"/>
      <c r="M429" s="40"/>
      <c r="N429" s="40"/>
      <c r="O429" s="40"/>
      <c r="P429" s="40"/>
      <c r="Q429" s="40"/>
      <c r="R429" s="40"/>
      <c r="S429" s="40"/>
      <c r="T429" s="40"/>
      <c r="U429" s="40"/>
      <c r="V429" s="40"/>
      <c r="W429" s="40"/>
      <c r="X429" s="40"/>
      <c r="Y429" s="40"/>
      <c r="Z429" s="40"/>
      <c r="AA429" s="40"/>
      <c r="AB429" s="40"/>
      <c r="AC429" s="40"/>
      <c r="AD429" s="40"/>
      <c r="AE429" s="40"/>
      <c r="AF429" s="40"/>
      <c r="AG429" s="40"/>
      <c r="AH429" s="40"/>
      <c r="AI429" s="40"/>
      <c r="AJ429" s="40"/>
      <c r="AK429" s="40"/>
      <c r="AL429" s="40"/>
      <c r="AM429" s="40"/>
      <c r="AN429" s="40"/>
      <c r="AO429" s="40"/>
      <c r="AP429" s="40"/>
      <c r="AQ429" s="40"/>
      <c r="AR429" s="40"/>
      <c r="AS429" s="40"/>
      <c r="AT429" s="40"/>
      <c r="AU429" s="40"/>
    </row>
    <row r="430" spans="2:47" x14ac:dyDescent="0.35">
      <c r="B430" s="324"/>
      <c r="C430" s="324"/>
      <c r="D430" s="324"/>
      <c r="E430" s="324" t="str">
        <f>IFERROR(VLOOKUP(D430,'SEAFO Codes'!$B$119:$C$127,2,FALSE), " ")</f>
        <v xml:space="preserve"> </v>
      </c>
      <c r="F430" s="325"/>
      <c r="G430" s="324"/>
      <c r="H430" s="324"/>
      <c r="I430" s="339"/>
      <c r="J430" s="325"/>
      <c r="K430" s="40"/>
      <c r="L430" s="40"/>
      <c r="M430" s="40"/>
      <c r="N430" s="40"/>
      <c r="O430" s="40"/>
      <c r="P430" s="40"/>
      <c r="Q430" s="40"/>
      <c r="R430" s="40"/>
      <c r="S430" s="40"/>
      <c r="T430" s="40"/>
      <c r="U430" s="40"/>
      <c r="V430" s="40"/>
      <c r="W430" s="40"/>
      <c r="X430" s="40"/>
      <c r="Y430" s="40"/>
      <c r="Z430" s="40"/>
      <c r="AA430" s="40"/>
      <c r="AB430" s="40"/>
      <c r="AC430" s="40"/>
      <c r="AD430" s="40"/>
      <c r="AE430" s="40"/>
      <c r="AF430" s="40"/>
      <c r="AG430" s="40"/>
      <c r="AH430" s="40"/>
      <c r="AI430" s="40"/>
      <c r="AJ430" s="40"/>
      <c r="AK430" s="40"/>
      <c r="AL430" s="40"/>
      <c r="AM430" s="40"/>
      <c r="AN430" s="40"/>
      <c r="AO430" s="40"/>
      <c r="AP430" s="40"/>
      <c r="AQ430" s="40"/>
      <c r="AR430" s="40"/>
      <c r="AS430" s="40"/>
      <c r="AT430" s="40"/>
      <c r="AU430" s="40"/>
    </row>
    <row r="431" spans="2:47" x14ac:dyDescent="0.35">
      <c r="B431" s="324"/>
      <c r="C431" s="324"/>
      <c r="D431" s="324"/>
      <c r="E431" s="324" t="str">
        <f>IFERROR(VLOOKUP(D431,'SEAFO Codes'!$B$119:$C$127,2,FALSE), " ")</f>
        <v xml:space="preserve"> </v>
      </c>
      <c r="F431" s="325"/>
      <c r="G431" s="324"/>
      <c r="H431" s="324"/>
      <c r="I431" s="339"/>
      <c r="J431" s="325"/>
      <c r="K431" s="40"/>
      <c r="L431" s="40"/>
      <c r="M431" s="40"/>
      <c r="N431" s="40"/>
      <c r="O431" s="40"/>
      <c r="P431" s="40"/>
      <c r="Q431" s="40"/>
      <c r="R431" s="40"/>
      <c r="S431" s="40"/>
      <c r="T431" s="40"/>
      <c r="U431" s="40"/>
      <c r="V431" s="40"/>
      <c r="W431" s="40"/>
      <c r="X431" s="40"/>
      <c r="Y431" s="40"/>
      <c r="Z431" s="40"/>
      <c r="AA431" s="40"/>
      <c r="AB431" s="40"/>
      <c r="AC431" s="40"/>
      <c r="AD431" s="40"/>
      <c r="AE431" s="40"/>
      <c r="AF431" s="40"/>
      <c r="AG431" s="40"/>
      <c r="AH431" s="40"/>
      <c r="AI431" s="40"/>
      <c r="AJ431" s="40"/>
      <c r="AK431" s="40"/>
      <c r="AL431" s="40"/>
      <c r="AM431" s="40"/>
      <c r="AN431" s="40"/>
      <c r="AO431" s="40"/>
      <c r="AP431" s="40"/>
      <c r="AQ431" s="40"/>
      <c r="AR431" s="40"/>
      <c r="AS431" s="40"/>
      <c r="AT431" s="40"/>
      <c r="AU431" s="40"/>
    </row>
    <row r="432" spans="2:47" x14ac:dyDescent="0.35">
      <c r="B432" s="324"/>
      <c r="C432" s="324"/>
      <c r="D432" s="324"/>
      <c r="E432" s="324" t="str">
        <f>IFERROR(VLOOKUP(D432,'SEAFO Codes'!$B$119:$C$127,2,FALSE), " ")</f>
        <v xml:space="preserve"> </v>
      </c>
      <c r="F432" s="325"/>
      <c r="G432" s="324"/>
      <c r="H432" s="324"/>
      <c r="I432" s="339"/>
      <c r="J432" s="325"/>
      <c r="K432" s="40"/>
      <c r="L432" s="40"/>
      <c r="M432" s="40"/>
      <c r="N432" s="40"/>
      <c r="O432" s="40"/>
      <c r="P432" s="40"/>
      <c r="Q432" s="40"/>
      <c r="R432" s="40"/>
      <c r="S432" s="40"/>
      <c r="T432" s="40"/>
      <c r="U432" s="40"/>
      <c r="V432" s="40"/>
      <c r="W432" s="40"/>
      <c r="X432" s="40"/>
      <c r="Y432" s="40"/>
      <c r="Z432" s="40"/>
      <c r="AA432" s="40"/>
      <c r="AB432" s="40"/>
      <c r="AC432" s="40"/>
      <c r="AD432" s="40"/>
      <c r="AE432" s="40"/>
      <c r="AF432" s="40"/>
      <c r="AG432" s="40"/>
      <c r="AH432" s="40"/>
      <c r="AI432" s="40"/>
      <c r="AJ432" s="40"/>
      <c r="AK432" s="40"/>
      <c r="AL432" s="40"/>
      <c r="AM432" s="40"/>
      <c r="AN432" s="40"/>
      <c r="AO432" s="40"/>
      <c r="AP432" s="40"/>
      <c r="AQ432" s="40"/>
      <c r="AR432" s="40"/>
      <c r="AS432" s="40"/>
      <c r="AT432" s="40"/>
      <c r="AU432" s="40"/>
    </row>
    <row r="433" spans="2:47" x14ac:dyDescent="0.35">
      <c r="B433" s="324"/>
      <c r="C433" s="324"/>
      <c r="D433" s="324"/>
      <c r="E433" s="324" t="str">
        <f>IFERROR(VLOOKUP(D433,'SEAFO Codes'!$B$119:$C$127,2,FALSE), " ")</f>
        <v xml:space="preserve"> </v>
      </c>
      <c r="F433" s="325"/>
      <c r="G433" s="324"/>
      <c r="H433" s="324"/>
      <c r="I433" s="339"/>
      <c r="J433" s="325"/>
      <c r="K433" s="40"/>
      <c r="L433" s="40"/>
      <c r="M433" s="40"/>
      <c r="N433" s="40"/>
      <c r="O433" s="40"/>
      <c r="P433" s="40"/>
      <c r="Q433" s="40"/>
      <c r="R433" s="40"/>
      <c r="S433" s="40"/>
      <c r="T433" s="40"/>
      <c r="U433" s="40"/>
      <c r="V433" s="40"/>
      <c r="W433" s="40"/>
      <c r="X433" s="40"/>
      <c r="Y433" s="40"/>
      <c r="Z433" s="40"/>
      <c r="AA433" s="40"/>
      <c r="AB433" s="40"/>
      <c r="AC433" s="40"/>
      <c r="AD433" s="40"/>
      <c r="AE433" s="40"/>
      <c r="AF433" s="40"/>
      <c r="AG433" s="40"/>
      <c r="AH433" s="40"/>
      <c r="AI433" s="40"/>
      <c r="AJ433" s="40"/>
      <c r="AK433" s="40"/>
      <c r="AL433" s="40"/>
      <c r="AM433" s="40"/>
      <c r="AN433" s="40"/>
      <c r="AO433" s="40"/>
      <c r="AP433" s="40"/>
      <c r="AQ433" s="40"/>
      <c r="AR433" s="40"/>
      <c r="AS433" s="40"/>
      <c r="AT433" s="40"/>
      <c r="AU433" s="40"/>
    </row>
    <row r="434" spans="2:47" x14ac:dyDescent="0.35">
      <c r="B434" s="324"/>
      <c r="C434" s="324"/>
      <c r="D434" s="324"/>
      <c r="E434" s="324" t="str">
        <f>IFERROR(VLOOKUP(D434,'SEAFO Codes'!$B$119:$C$127,2,FALSE), " ")</f>
        <v xml:space="preserve"> </v>
      </c>
      <c r="F434" s="325"/>
      <c r="G434" s="324"/>
      <c r="H434" s="324"/>
      <c r="I434" s="339"/>
      <c r="J434" s="325"/>
      <c r="K434" s="40"/>
      <c r="L434" s="40"/>
      <c r="M434" s="40"/>
      <c r="N434" s="40"/>
      <c r="O434" s="40"/>
      <c r="P434" s="40"/>
      <c r="Q434" s="40"/>
      <c r="R434" s="40"/>
      <c r="S434" s="40"/>
      <c r="T434" s="40"/>
      <c r="U434" s="40"/>
      <c r="V434" s="40"/>
      <c r="W434" s="40"/>
      <c r="X434" s="40"/>
      <c r="Y434" s="40"/>
      <c r="Z434" s="40"/>
      <c r="AA434" s="40"/>
      <c r="AB434" s="40"/>
      <c r="AC434" s="40"/>
      <c r="AD434" s="40"/>
      <c r="AE434" s="40"/>
      <c r="AF434" s="40"/>
      <c r="AG434" s="40"/>
      <c r="AH434" s="40"/>
      <c r="AI434" s="40"/>
      <c r="AJ434" s="40"/>
      <c r="AK434" s="40"/>
      <c r="AL434" s="40"/>
      <c r="AM434" s="40"/>
      <c r="AN434" s="40"/>
      <c r="AO434" s="40"/>
      <c r="AP434" s="40"/>
      <c r="AQ434" s="40"/>
      <c r="AR434" s="40"/>
      <c r="AS434" s="40"/>
      <c r="AT434" s="40"/>
      <c r="AU434" s="40"/>
    </row>
    <row r="435" spans="2:47" x14ac:dyDescent="0.35">
      <c r="B435" s="324"/>
      <c r="C435" s="324"/>
      <c r="D435" s="324"/>
      <c r="E435" s="324" t="str">
        <f>IFERROR(VLOOKUP(D435,'SEAFO Codes'!$B$119:$C$127,2,FALSE), " ")</f>
        <v xml:space="preserve"> </v>
      </c>
      <c r="F435" s="325"/>
      <c r="G435" s="324"/>
      <c r="H435" s="324"/>
      <c r="I435" s="339"/>
      <c r="J435" s="325"/>
      <c r="K435" s="40"/>
      <c r="L435" s="40"/>
      <c r="M435" s="40"/>
      <c r="N435" s="40"/>
      <c r="O435" s="40"/>
      <c r="P435" s="40"/>
      <c r="Q435" s="40"/>
      <c r="R435" s="40"/>
      <c r="S435" s="40"/>
      <c r="T435" s="40"/>
      <c r="U435" s="40"/>
      <c r="V435" s="40"/>
      <c r="W435" s="40"/>
      <c r="X435" s="40"/>
      <c r="Y435" s="40"/>
      <c r="Z435" s="40"/>
      <c r="AA435" s="40"/>
      <c r="AB435" s="40"/>
      <c r="AC435" s="40"/>
      <c r="AD435" s="40"/>
      <c r="AE435" s="40"/>
      <c r="AF435" s="40"/>
      <c r="AG435" s="40"/>
      <c r="AH435" s="40"/>
      <c r="AI435" s="40"/>
      <c r="AJ435" s="40"/>
      <c r="AK435" s="40"/>
      <c r="AL435" s="40"/>
      <c r="AM435" s="40"/>
      <c r="AN435" s="40"/>
      <c r="AO435" s="40"/>
      <c r="AP435" s="40"/>
      <c r="AQ435" s="40"/>
      <c r="AR435" s="40"/>
      <c r="AS435" s="40"/>
      <c r="AT435" s="40"/>
      <c r="AU435" s="40"/>
    </row>
    <row r="436" spans="2:47" x14ac:dyDescent="0.35">
      <c r="B436" s="324"/>
      <c r="C436" s="324"/>
      <c r="D436" s="324"/>
      <c r="E436" s="324" t="str">
        <f>IFERROR(VLOOKUP(D436,'SEAFO Codes'!$B$119:$C$127,2,FALSE), " ")</f>
        <v xml:space="preserve"> </v>
      </c>
      <c r="F436" s="325"/>
      <c r="G436" s="324"/>
      <c r="H436" s="324"/>
      <c r="I436" s="339"/>
      <c r="J436" s="325"/>
      <c r="K436" s="40"/>
      <c r="L436" s="40"/>
      <c r="M436" s="40"/>
      <c r="N436" s="40"/>
      <c r="O436" s="40"/>
      <c r="P436" s="40"/>
      <c r="Q436" s="40"/>
      <c r="R436" s="40"/>
      <c r="S436" s="40"/>
      <c r="T436" s="40"/>
      <c r="U436" s="40"/>
      <c r="V436" s="40"/>
      <c r="W436" s="40"/>
      <c r="X436" s="40"/>
      <c r="Y436" s="40"/>
      <c r="Z436" s="40"/>
      <c r="AA436" s="40"/>
      <c r="AB436" s="40"/>
      <c r="AC436" s="40"/>
      <c r="AD436" s="40"/>
      <c r="AE436" s="40"/>
      <c r="AF436" s="40"/>
      <c r="AG436" s="40"/>
      <c r="AH436" s="40"/>
      <c r="AI436" s="40"/>
      <c r="AJ436" s="40"/>
      <c r="AK436" s="40"/>
      <c r="AL436" s="40"/>
      <c r="AM436" s="40"/>
      <c r="AN436" s="40"/>
      <c r="AO436" s="40"/>
      <c r="AP436" s="40"/>
      <c r="AQ436" s="40"/>
      <c r="AR436" s="40"/>
      <c r="AS436" s="40"/>
      <c r="AT436" s="40"/>
      <c r="AU436" s="40"/>
    </row>
    <row r="437" spans="2:47" x14ac:dyDescent="0.35">
      <c r="B437" s="324"/>
      <c r="C437" s="324"/>
      <c r="D437" s="324"/>
      <c r="E437" s="324" t="str">
        <f>IFERROR(VLOOKUP(D437,'SEAFO Codes'!$B$119:$C$127,2,FALSE), " ")</f>
        <v xml:space="preserve"> </v>
      </c>
      <c r="F437" s="325"/>
      <c r="G437" s="324"/>
      <c r="H437" s="324"/>
      <c r="I437" s="339"/>
      <c r="J437" s="325"/>
      <c r="K437" s="40"/>
      <c r="L437" s="40"/>
      <c r="M437" s="40"/>
      <c r="N437" s="40"/>
      <c r="O437" s="40"/>
      <c r="P437" s="40"/>
      <c r="Q437" s="40"/>
      <c r="R437" s="40"/>
      <c r="S437" s="40"/>
      <c r="T437" s="40"/>
      <c r="U437" s="40"/>
      <c r="V437" s="40"/>
      <c r="W437" s="40"/>
      <c r="X437" s="40"/>
      <c r="Y437" s="40"/>
      <c r="Z437" s="40"/>
      <c r="AA437" s="40"/>
      <c r="AB437" s="40"/>
      <c r="AC437" s="40"/>
      <c r="AD437" s="40"/>
      <c r="AE437" s="40"/>
      <c r="AF437" s="40"/>
      <c r="AG437" s="40"/>
      <c r="AH437" s="40"/>
      <c r="AI437" s="40"/>
      <c r="AJ437" s="40"/>
      <c r="AK437" s="40"/>
      <c r="AL437" s="40"/>
      <c r="AM437" s="40"/>
      <c r="AN437" s="40"/>
      <c r="AO437" s="40"/>
      <c r="AP437" s="40"/>
      <c r="AQ437" s="40"/>
      <c r="AR437" s="40"/>
      <c r="AS437" s="40"/>
      <c r="AT437" s="40"/>
      <c r="AU437" s="40"/>
    </row>
    <row r="438" spans="2:47" x14ac:dyDescent="0.35">
      <c r="B438" s="324"/>
      <c r="C438" s="324"/>
      <c r="D438" s="324"/>
      <c r="E438" s="324" t="str">
        <f>IFERROR(VLOOKUP(D438,'SEAFO Codes'!$B$119:$C$127,2,FALSE), " ")</f>
        <v xml:space="preserve"> </v>
      </c>
      <c r="F438" s="325"/>
      <c r="G438" s="324"/>
      <c r="H438" s="324"/>
      <c r="I438" s="339"/>
      <c r="J438" s="325"/>
      <c r="K438" s="40"/>
      <c r="L438" s="40"/>
      <c r="M438" s="40"/>
      <c r="N438" s="40"/>
      <c r="O438" s="40"/>
      <c r="P438" s="40"/>
      <c r="Q438" s="40"/>
      <c r="R438" s="40"/>
      <c r="S438" s="40"/>
      <c r="T438" s="40"/>
      <c r="U438" s="40"/>
      <c r="V438" s="40"/>
      <c r="W438" s="40"/>
      <c r="X438" s="40"/>
      <c r="Y438" s="40"/>
      <c r="Z438" s="40"/>
      <c r="AA438" s="40"/>
      <c r="AB438" s="40"/>
      <c r="AC438" s="40"/>
      <c r="AD438" s="40"/>
      <c r="AE438" s="40"/>
      <c r="AF438" s="40"/>
      <c r="AG438" s="40"/>
      <c r="AH438" s="40"/>
      <c r="AI438" s="40"/>
      <c r="AJ438" s="40"/>
      <c r="AK438" s="40"/>
      <c r="AL438" s="40"/>
      <c r="AM438" s="40"/>
      <c r="AN438" s="40"/>
      <c r="AO438" s="40"/>
      <c r="AP438" s="40"/>
      <c r="AQ438" s="40"/>
      <c r="AR438" s="40"/>
      <c r="AS438" s="40"/>
      <c r="AT438" s="40"/>
      <c r="AU438" s="40"/>
    </row>
    <row r="439" spans="2:47" x14ac:dyDescent="0.35">
      <c r="B439" s="324"/>
      <c r="C439" s="324"/>
      <c r="D439" s="324"/>
      <c r="E439" s="324" t="str">
        <f>IFERROR(VLOOKUP(D439,'SEAFO Codes'!$B$119:$C$127,2,FALSE), " ")</f>
        <v xml:space="preserve"> </v>
      </c>
      <c r="F439" s="325"/>
      <c r="G439" s="324"/>
      <c r="H439" s="324"/>
      <c r="I439" s="339"/>
      <c r="J439" s="325"/>
      <c r="K439" s="40"/>
      <c r="L439" s="40"/>
      <c r="M439" s="40"/>
      <c r="N439" s="40"/>
      <c r="O439" s="40"/>
      <c r="P439" s="40"/>
      <c r="Q439" s="40"/>
      <c r="R439" s="40"/>
      <c r="S439" s="40"/>
      <c r="T439" s="40"/>
      <c r="U439" s="40"/>
      <c r="V439" s="40"/>
      <c r="W439" s="40"/>
      <c r="X439" s="40"/>
      <c r="Y439" s="40"/>
      <c r="Z439" s="40"/>
      <c r="AA439" s="40"/>
      <c r="AB439" s="40"/>
      <c r="AC439" s="40"/>
      <c r="AD439" s="40"/>
      <c r="AE439" s="40"/>
      <c r="AF439" s="40"/>
      <c r="AG439" s="40"/>
      <c r="AH439" s="40"/>
      <c r="AI439" s="40"/>
      <c r="AJ439" s="40"/>
      <c r="AK439" s="40"/>
      <c r="AL439" s="40"/>
      <c r="AM439" s="40"/>
      <c r="AN439" s="40"/>
      <c r="AO439" s="40"/>
      <c r="AP439" s="40"/>
      <c r="AQ439" s="40"/>
      <c r="AR439" s="40"/>
      <c r="AS439" s="40"/>
      <c r="AT439" s="40"/>
      <c r="AU439" s="40"/>
    </row>
    <row r="440" spans="2:47" x14ac:dyDescent="0.35">
      <c r="B440" s="324"/>
      <c r="C440" s="324"/>
      <c r="D440" s="324"/>
      <c r="E440" s="324" t="str">
        <f>IFERROR(VLOOKUP(D440,'SEAFO Codes'!$B$119:$C$127,2,FALSE), " ")</f>
        <v xml:space="preserve"> </v>
      </c>
      <c r="F440" s="325"/>
      <c r="G440" s="324"/>
      <c r="H440" s="324"/>
      <c r="I440" s="339"/>
      <c r="J440" s="325"/>
      <c r="K440" s="40"/>
      <c r="L440" s="40"/>
      <c r="M440" s="40"/>
      <c r="N440" s="40"/>
      <c r="O440" s="40"/>
      <c r="P440" s="40"/>
      <c r="Q440" s="40"/>
      <c r="R440" s="40"/>
      <c r="S440" s="40"/>
      <c r="T440" s="40"/>
      <c r="U440" s="40"/>
      <c r="V440" s="40"/>
      <c r="W440" s="40"/>
      <c r="X440" s="40"/>
      <c r="Y440" s="40"/>
      <c r="Z440" s="40"/>
      <c r="AA440" s="40"/>
      <c r="AB440" s="40"/>
      <c r="AC440" s="40"/>
      <c r="AD440" s="40"/>
      <c r="AE440" s="40"/>
      <c r="AF440" s="40"/>
      <c r="AG440" s="40"/>
      <c r="AH440" s="40"/>
      <c r="AI440" s="40"/>
      <c r="AJ440" s="40"/>
      <c r="AK440" s="40"/>
      <c r="AL440" s="40"/>
      <c r="AM440" s="40"/>
      <c r="AN440" s="40"/>
      <c r="AO440" s="40"/>
      <c r="AP440" s="40"/>
      <c r="AQ440" s="40"/>
      <c r="AR440" s="40"/>
      <c r="AS440" s="40"/>
      <c r="AT440" s="40"/>
      <c r="AU440" s="40"/>
    </row>
    <row r="441" spans="2:47" x14ac:dyDescent="0.35">
      <c r="B441" s="324"/>
      <c r="C441" s="324"/>
      <c r="D441" s="324"/>
      <c r="E441" s="324" t="str">
        <f>IFERROR(VLOOKUP(D441,'SEAFO Codes'!$B$119:$C$127,2,FALSE), " ")</f>
        <v xml:space="preserve"> </v>
      </c>
      <c r="F441" s="325"/>
      <c r="G441" s="324"/>
      <c r="H441" s="324"/>
      <c r="I441" s="339"/>
      <c r="J441" s="325"/>
      <c r="K441" s="40"/>
      <c r="L441" s="40"/>
      <c r="M441" s="40"/>
      <c r="N441" s="40"/>
      <c r="O441" s="40"/>
      <c r="P441" s="40"/>
      <c r="Q441" s="40"/>
      <c r="R441" s="40"/>
      <c r="S441" s="40"/>
      <c r="T441" s="40"/>
      <c r="U441" s="40"/>
      <c r="V441" s="40"/>
      <c r="W441" s="40"/>
      <c r="X441" s="40"/>
      <c r="Y441" s="40"/>
      <c r="Z441" s="40"/>
      <c r="AA441" s="40"/>
      <c r="AB441" s="40"/>
      <c r="AC441" s="40"/>
      <c r="AD441" s="40"/>
      <c r="AE441" s="40"/>
      <c r="AF441" s="40"/>
      <c r="AG441" s="40"/>
      <c r="AH441" s="40"/>
      <c r="AI441" s="40"/>
      <c r="AJ441" s="40"/>
      <c r="AK441" s="40"/>
      <c r="AL441" s="40"/>
      <c r="AM441" s="40"/>
      <c r="AN441" s="40"/>
      <c r="AO441" s="40"/>
      <c r="AP441" s="40"/>
      <c r="AQ441" s="40"/>
      <c r="AR441" s="40"/>
      <c r="AS441" s="40"/>
      <c r="AT441" s="40"/>
      <c r="AU441" s="40"/>
    </row>
    <row r="442" spans="2:47" x14ac:dyDescent="0.35">
      <c r="B442" s="324"/>
      <c r="C442" s="324"/>
      <c r="D442" s="324"/>
      <c r="E442" s="324" t="str">
        <f>IFERROR(VLOOKUP(D442,'SEAFO Codes'!$B$119:$C$127,2,FALSE), " ")</f>
        <v xml:space="preserve"> </v>
      </c>
      <c r="F442" s="325"/>
      <c r="G442" s="324"/>
      <c r="H442" s="324"/>
      <c r="I442" s="339"/>
      <c r="J442" s="325"/>
      <c r="K442" s="40"/>
      <c r="L442" s="40"/>
      <c r="M442" s="40"/>
      <c r="N442" s="40"/>
      <c r="O442" s="40"/>
      <c r="P442" s="40"/>
      <c r="Q442" s="40"/>
      <c r="R442" s="40"/>
      <c r="S442" s="40"/>
      <c r="T442" s="40"/>
      <c r="U442" s="40"/>
      <c r="V442" s="40"/>
      <c r="W442" s="40"/>
      <c r="X442" s="40"/>
      <c r="Y442" s="40"/>
      <c r="Z442" s="40"/>
      <c r="AA442" s="40"/>
      <c r="AB442" s="40"/>
      <c r="AC442" s="40"/>
      <c r="AD442" s="40"/>
      <c r="AE442" s="40"/>
      <c r="AF442" s="40"/>
      <c r="AG442" s="40"/>
      <c r="AH442" s="40"/>
      <c r="AI442" s="40"/>
      <c r="AJ442" s="40"/>
      <c r="AK442" s="40"/>
      <c r="AL442" s="40"/>
      <c r="AM442" s="40"/>
      <c r="AN442" s="40"/>
      <c r="AO442" s="40"/>
      <c r="AP442" s="40"/>
      <c r="AQ442" s="40"/>
      <c r="AR442" s="40"/>
      <c r="AS442" s="40"/>
      <c r="AT442" s="40"/>
      <c r="AU442" s="40"/>
    </row>
    <row r="443" spans="2:47" x14ac:dyDescent="0.35">
      <c r="B443" s="324"/>
      <c r="C443" s="324"/>
      <c r="D443" s="324"/>
      <c r="E443" s="324" t="str">
        <f>IFERROR(VLOOKUP(D443,'SEAFO Codes'!$B$119:$C$127,2,FALSE), " ")</f>
        <v xml:space="preserve"> </v>
      </c>
      <c r="F443" s="325"/>
      <c r="G443" s="324"/>
      <c r="H443" s="324"/>
      <c r="I443" s="339"/>
      <c r="J443" s="325"/>
      <c r="K443" s="40"/>
      <c r="L443" s="40"/>
      <c r="M443" s="40"/>
      <c r="N443" s="40"/>
      <c r="O443" s="40"/>
      <c r="P443" s="40"/>
      <c r="Q443" s="40"/>
      <c r="R443" s="40"/>
      <c r="S443" s="40"/>
      <c r="T443" s="40"/>
      <c r="U443" s="40"/>
      <c r="V443" s="40"/>
      <c r="W443" s="40"/>
      <c r="X443" s="40"/>
      <c r="Y443" s="40"/>
      <c r="Z443" s="40"/>
      <c r="AA443" s="40"/>
      <c r="AB443" s="40"/>
      <c r="AC443" s="40"/>
      <c r="AD443" s="40"/>
      <c r="AE443" s="40"/>
      <c r="AF443" s="40"/>
      <c r="AG443" s="40"/>
      <c r="AH443" s="40"/>
      <c r="AI443" s="40"/>
      <c r="AJ443" s="40"/>
      <c r="AK443" s="40"/>
      <c r="AL443" s="40"/>
      <c r="AM443" s="40"/>
      <c r="AN443" s="40"/>
      <c r="AO443" s="40"/>
      <c r="AP443" s="40"/>
      <c r="AQ443" s="40"/>
      <c r="AR443" s="40"/>
      <c r="AS443" s="40"/>
      <c r="AT443" s="40"/>
      <c r="AU443" s="40"/>
    </row>
    <row r="444" spans="2:47" x14ac:dyDescent="0.35">
      <c r="B444" s="324"/>
      <c r="C444" s="324"/>
      <c r="D444" s="324"/>
      <c r="E444" s="324" t="str">
        <f>IFERROR(VLOOKUP(D444,'SEAFO Codes'!$B$119:$C$127,2,FALSE), " ")</f>
        <v xml:space="preserve"> </v>
      </c>
      <c r="F444" s="325"/>
      <c r="G444" s="324"/>
      <c r="H444" s="324"/>
      <c r="I444" s="339"/>
      <c r="J444" s="325"/>
      <c r="K444" s="40"/>
      <c r="L444" s="40"/>
      <c r="M444" s="40"/>
      <c r="N444" s="40"/>
      <c r="O444" s="40"/>
      <c r="P444" s="40"/>
      <c r="Q444" s="40"/>
      <c r="R444" s="40"/>
      <c r="S444" s="40"/>
      <c r="T444" s="40"/>
      <c r="U444" s="40"/>
      <c r="V444" s="40"/>
      <c r="W444" s="40"/>
      <c r="X444" s="40"/>
      <c r="Y444" s="40"/>
      <c r="Z444" s="40"/>
      <c r="AA444" s="40"/>
      <c r="AB444" s="40"/>
      <c r="AC444" s="40"/>
      <c r="AD444" s="40"/>
      <c r="AE444" s="40"/>
      <c r="AF444" s="40"/>
      <c r="AG444" s="40"/>
      <c r="AH444" s="40"/>
      <c r="AI444" s="40"/>
      <c r="AJ444" s="40"/>
      <c r="AK444" s="40"/>
      <c r="AL444" s="40"/>
      <c r="AM444" s="40"/>
      <c r="AN444" s="40"/>
      <c r="AO444" s="40"/>
      <c r="AP444" s="40"/>
      <c r="AQ444" s="40"/>
      <c r="AR444" s="40"/>
      <c r="AS444" s="40"/>
      <c r="AT444" s="40"/>
      <c r="AU444" s="40"/>
    </row>
    <row r="445" spans="2:47" x14ac:dyDescent="0.35">
      <c r="B445" s="324"/>
      <c r="C445" s="324"/>
      <c r="D445" s="324"/>
      <c r="E445" s="324" t="str">
        <f>IFERROR(VLOOKUP(D445,'SEAFO Codes'!$B$119:$C$127,2,FALSE), " ")</f>
        <v xml:space="preserve"> </v>
      </c>
      <c r="F445" s="325"/>
      <c r="G445" s="324"/>
      <c r="H445" s="324"/>
      <c r="I445" s="339"/>
      <c r="J445" s="325"/>
      <c r="K445" s="40"/>
      <c r="L445" s="40"/>
      <c r="M445" s="40"/>
      <c r="N445" s="40"/>
      <c r="O445" s="40"/>
      <c r="P445" s="40"/>
      <c r="Q445" s="40"/>
      <c r="R445" s="40"/>
      <c r="S445" s="40"/>
      <c r="T445" s="40"/>
      <c r="U445" s="40"/>
      <c r="V445" s="40"/>
      <c r="W445" s="40"/>
      <c r="X445" s="40"/>
      <c r="Y445" s="40"/>
      <c r="Z445" s="40"/>
      <c r="AA445" s="40"/>
      <c r="AB445" s="40"/>
      <c r="AC445" s="40"/>
      <c r="AD445" s="40"/>
      <c r="AE445" s="40"/>
      <c r="AF445" s="40"/>
      <c r="AG445" s="40"/>
      <c r="AH445" s="40"/>
      <c r="AI445" s="40"/>
      <c r="AJ445" s="40"/>
      <c r="AK445" s="40"/>
      <c r="AL445" s="40"/>
      <c r="AM445" s="40"/>
      <c r="AN445" s="40"/>
      <c r="AO445" s="40"/>
      <c r="AP445" s="40"/>
      <c r="AQ445" s="40"/>
      <c r="AR445" s="40"/>
      <c r="AS445" s="40"/>
      <c r="AT445" s="40"/>
      <c r="AU445" s="40"/>
    </row>
    <row r="446" spans="2:47" x14ac:dyDescent="0.35">
      <c r="B446" s="324"/>
      <c r="C446" s="324"/>
      <c r="D446" s="324"/>
      <c r="E446" s="324" t="str">
        <f>IFERROR(VLOOKUP(D446,'SEAFO Codes'!$B$119:$C$127,2,FALSE), " ")</f>
        <v xml:space="preserve"> </v>
      </c>
      <c r="F446" s="325"/>
      <c r="G446" s="324"/>
      <c r="H446" s="324"/>
      <c r="I446" s="339"/>
      <c r="J446" s="325"/>
      <c r="K446" s="40"/>
      <c r="L446" s="40"/>
      <c r="M446" s="40"/>
      <c r="N446" s="40"/>
      <c r="O446" s="40"/>
      <c r="P446" s="40"/>
      <c r="Q446" s="40"/>
      <c r="R446" s="40"/>
      <c r="S446" s="40"/>
      <c r="T446" s="40"/>
      <c r="U446" s="40"/>
      <c r="V446" s="40"/>
      <c r="W446" s="40"/>
      <c r="X446" s="40"/>
      <c r="Y446" s="40"/>
      <c r="Z446" s="40"/>
      <c r="AA446" s="40"/>
      <c r="AB446" s="40"/>
      <c r="AC446" s="40"/>
      <c r="AD446" s="40"/>
      <c r="AE446" s="40"/>
      <c r="AF446" s="40"/>
      <c r="AG446" s="40"/>
      <c r="AH446" s="40"/>
      <c r="AI446" s="40"/>
      <c r="AJ446" s="40"/>
      <c r="AK446" s="40"/>
      <c r="AL446" s="40"/>
      <c r="AM446" s="40"/>
      <c r="AN446" s="40"/>
      <c r="AO446" s="40"/>
      <c r="AP446" s="40"/>
      <c r="AQ446" s="40"/>
      <c r="AR446" s="40"/>
      <c r="AS446" s="40"/>
      <c r="AT446" s="40"/>
      <c r="AU446" s="40"/>
    </row>
    <row r="447" spans="2:47" x14ac:dyDescent="0.35">
      <c r="B447" s="324"/>
      <c r="C447" s="324"/>
      <c r="D447" s="324"/>
      <c r="E447" s="324" t="str">
        <f>IFERROR(VLOOKUP(D447,'SEAFO Codes'!$B$119:$C$127,2,FALSE), " ")</f>
        <v xml:space="preserve"> </v>
      </c>
      <c r="F447" s="325"/>
      <c r="G447" s="324"/>
      <c r="H447" s="324"/>
      <c r="I447" s="339"/>
      <c r="J447" s="325"/>
      <c r="K447" s="40"/>
      <c r="L447" s="40"/>
      <c r="M447" s="40"/>
      <c r="N447" s="40"/>
      <c r="O447" s="40"/>
      <c r="P447" s="40"/>
      <c r="Q447" s="40"/>
      <c r="R447" s="40"/>
      <c r="S447" s="40"/>
      <c r="T447" s="40"/>
      <c r="U447" s="40"/>
      <c r="V447" s="40"/>
      <c r="W447" s="40"/>
      <c r="X447" s="40"/>
      <c r="Y447" s="40"/>
      <c r="Z447" s="40"/>
      <c r="AA447" s="40"/>
      <c r="AB447" s="40"/>
      <c r="AC447" s="40"/>
      <c r="AD447" s="40"/>
      <c r="AE447" s="40"/>
      <c r="AF447" s="40"/>
      <c r="AG447" s="40"/>
      <c r="AH447" s="40"/>
      <c r="AI447" s="40"/>
      <c r="AJ447" s="40"/>
      <c r="AK447" s="40"/>
      <c r="AL447" s="40"/>
      <c r="AM447" s="40"/>
      <c r="AN447" s="40"/>
      <c r="AO447" s="40"/>
      <c r="AP447" s="40"/>
      <c r="AQ447" s="40"/>
      <c r="AR447" s="40"/>
      <c r="AS447" s="40"/>
      <c r="AT447" s="40"/>
      <c r="AU447" s="40"/>
    </row>
    <row r="448" spans="2:47" x14ac:dyDescent="0.35">
      <c r="B448" s="324"/>
      <c r="C448" s="324"/>
      <c r="D448" s="324"/>
      <c r="E448" s="324" t="str">
        <f>IFERROR(VLOOKUP(D448,'SEAFO Codes'!$B$119:$C$127,2,FALSE), " ")</f>
        <v xml:space="preserve"> </v>
      </c>
      <c r="F448" s="325"/>
      <c r="G448" s="324"/>
      <c r="H448" s="324"/>
      <c r="I448" s="339"/>
      <c r="J448" s="325"/>
      <c r="K448" s="40"/>
      <c r="L448" s="40"/>
      <c r="M448" s="40"/>
      <c r="N448" s="40"/>
      <c r="O448" s="40"/>
      <c r="P448" s="40"/>
      <c r="Q448" s="40"/>
      <c r="R448" s="40"/>
      <c r="S448" s="40"/>
      <c r="T448" s="40"/>
      <c r="U448" s="40"/>
      <c r="V448" s="40"/>
      <c r="W448" s="40"/>
      <c r="X448" s="40"/>
      <c r="Y448" s="40"/>
      <c r="Z448" s="40"/>
      <c r="AA448" s="40"/>
      <c r="AB448" s="40"/>
      <c r="AC448" s="40"/>
      <c r="AD448" s="40"/>
      <c r="AE448" s="40"/>
      <c r="AF448" s="40"/>
      <c r="AG448" s="40"/>
      <c r="AH448" s="40"/>
      <c r="AI448" s="40"/>
      <c r="AJ448" s="40"/>
      <c r="AK448" s="40"/>
      <c r="AL448" s="40"/>
      <c r="AM448" s="40"/>
      <c r="AN448" s="40"/>
      <c r="AO448" s="40"/>
      <c r="AP448" s="40"/>
      <c r="AQ448" s="40"/>
      <c r="AR448" s="40"/>
      <c r="AS448" s="40"/>
      <c r="AT448" s="40"/>
      <c r="AU448" s="40"/>
    </row>
    <row r="449" spans="2:47" x14ac:dyDescent="0.35">
      <c r="B449" s="324"/>
      <c r="C449" s="324"/>
      <c r="D449" s="324"/>
      <c r="E449" s="324" t="str">
        <f>IFERROR(VLOOKUP(D449,'SEAFO Codes'!$B$119:$C$127,2,FALSE), " ")</f>
        <v xml:space="preserve"> </v>
      </c>
      <c r="F449" s="325"/>
      <c r="G449" s="324"/>
      <c r="H449" s="324"/>
      <c r="I449" s="339"/>
      <c r="J449" s="325"/>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c r="AK449" s="40"/>
      <c r="AL449" s="40"/>
      <c r="AM449" s="40"/>
      <c r="AN449" s="40"/>
      <c r="AO449" s="40"/>
      <c r="AP449" s="40"/>
      <c r="AQ449" s="40"/>
      <c r="AR449" s="40"/>
      <c r="AS449" s="40"/>
      <c r="AT449" s="40"/>
      <c r="AU449" s="40"/>
    </row>
    <row r="450" spans="2:47" x14ac:dyDescent="0.35">
      <c r="B450" s="324"/>
      <c r="C450" s="324"/>
      <c r="D450" s="324"/>
      <c r="E450" s="324" t="str">
        <f>IFERROR(VLOOKUP(D450,'SEAFO Codes'!$B$119:$C$127,2,FALSE), " ")</f>
        <v xml:space="preserve"> </v>
      </c>
      <c r="F450" s="325"/>
      <c r="G450" s="324"/>
      <c r="H450" s="324"/>
      <c r="I450" s="339"/>
      <c r="J450" s="325"/>
      <c r="K450" s="40"/>
      <c r="L450" s="40"/>
      <c r="M450" s="40"/>
      <c r="N450" s="40"/>
      <c r="O450" s="40"/>
      <c r="P450" s="40"/>
      <c r="Q450" s="40"/>
      <c r="R450" s="40"/>
      <c r="S450" s="40"/>
      <c r="T450" s="40"/>
      <c r="U450" s="40"/>
      <c r="V450" s="40"/>
      <c r="W450" s="40"/>
      <c r="X450" s="40"/>
      <c r="Y450" s="40"/>
      <c r="Z450" s="40"/>
      <c r="AA450" s="40"/>
      <c r="AB450" s="40"/>
      <c r="AC450" s="40"/>
      <c r="AD450" s="40"/>
      <c r="AE450" s="40"/>
      <c r="AF450" s="40"/>
      <c r="AG450" s="40"/>
      <c r="AH450" s="40"/>
      <c r="AI450" s="40"/>
      <c r="AJ450" s="40"/>
      <c r="AK450" s="40"/>
      <c r="AL450" s="40"/>
      <c r="AM450" s="40"/>
      <c r="AN450" s="40"/>
      <c r="AO450" s="40"/>
      <c r="AP450" s="40"/>
      <c r="AQ450" s="40"/>
      <c r="AR450" s="40"/>
      <c r="AS450" s="40"/>
      <c r="AT450" s="40"/>
      <c r="AU450" s="40"/>
    </row>
    <row r="451" spans="2:47" x14ac:dyDescent="0.35">
      <c r="B451" s="324"/>
      <c r="C451" s="324"/>
      <c r="D451" s="324"/>
      <c r="E451" s="324" t="str">
        <f>IFERROR(VLOOKUP(D451,'SEAFO Codes'!$B$119:$C$127,2,FALSE), " ")</f>
        <v xml:space="preserve"> </v>
      </c>
      <c r="F451" s="325"/>
      <c r="G451" s="324"/>
      <c r="H451" s="324"/>
      <c r="I451" s="339"/>
      <c r="J451" s="325"/>
      <c r="K451" s="40"/>
      <c r="L451" s="40"/>
      <c r="M451" s="40"/>
      <c r="N451" s="40"/>
      <c r="O451" s="40"/>
      <c r="P451" s="40"/>
      <c r="Q451" s="40"/>
      <c r="R451" s="40"/>
      <c r="S451" s="40"/>
      <c r="T451" s="40"/>
      <c r="U451" s="40"/>
      <c r="V451" s="40"/>
      <c r="W451" s="40"/>
      <c r="X451" s="40"/>
      <c r="Y451" s="40"/>
      <c r="Z451" s="40"/>
      <c r="AA451" s="40"/>
      <c r="AB451" s="40"/>
      <c r="AC451" s="40"/>
      <c r="AD451" s="40"/>
      <c r="AE451" s="40"/>
      <c r="AF451" s="40"/>
      <c r="AG451" s="40"/>
      <c r="AH451" s="40"/>
      <c r="AI451" s="40"/>
      <c r="AJ451" s="40"/>
      <c r="AK451" s="40"/>
      <c r="AL451" s="40"/>
      <c r="AM451" s="40"/>
      <c r="AN451" s="40"/>
      <c r="AO451" s="40"/>
      <c r="AP451" s="40"/>
      <c r="AQ451" s="40"/>
      <c r="AR451" s="40"/>
      <c r="AS451" s="40"/>
      <c r="AT451" s="40"/>
      <c r="AU451" s="40"/>
    </row>
    <row r="452" spans="2:47" x14ac:dyDescent="0.35">
      <c r="B452" s="324"/>
      <c r="C452" s="324"/>
      <c r="D452" s="324"/>
      <c r="E452" s="324" t="str">
        <f>IFERROR(VLOOKUP(D452,'SEAFO Codes'!$B$119:$C$127,2,FALSE), " ")</f>
        <v xml:space="preserve"> </v>
      </c>
      <c r="F452" s="325"/>
      <c r="G452" s="324"/>
      <c r="H452" s="324"/>
      <c r="I452" s="339"/>
      <c r="J452" s="325"/>
      <c r="K452" s="40"/>
      <c r="L452" s="40"/>
      <c r="M452" s="40"/>
      <c r="N452" s="40"/>
      <c r="O452" s="40"/>
      <c r="P452" s="40"/>
      <c r="Q452" s="40"/>
      <c r="R452" s="40"/>
      <c r="S452" s="40"/>
      <c r="T452" s="40"/>
      <c r="U452" s="40"/>
      <c r="V452" s="40"/>
      <c r="W452" s="40"/>
      <c r="X452" s="40"/>
      <c r="Y452" s="40"/>
      <c r="Z452" s="40"/>
      <c r="AA452" s="40"/>
      <c r="AB452" s="40"/>
      <c r="AC452" s="40"/>
      <c r="AD452" s="40"/>
      <c r="AE452" s="40"/>
      <c r="AF452" s="40"/>
      <c r="AG452" s="40"/>
      <c r="AH452" s="40"/>
      <c r="AI452" s="40"/>
      <c r="AJ452" s="40"/>
      <c r="AK452" s="40"/>
      <c r="AL452" s="40"/>
      <c r="AM452" s="40"/>
      <c r="AN452" s="40"/>
      <c r="AO452" s="40"/>
      <c r="AP452" s="40"/>
      <c r="AQ452" s="40"/>
      <c r="AR452" s="40"/>
      <c r="AS452" s="40"/>
      <c r="AT452" s="40"/>
      <c r="AU452" s="40"/>
    </row>
    <row r="453" spans="2:47" x14ac:dyDescent="0.35">
      <c r="B453" s="324"/>
      <c r="C453" s="324"/>
      <c r="D453" s="324"/>
      <c r="E453" s="324" t="str">
        <f>IFERROR(VLOOKUP(D453,'SEAFO Codes'!$B$119:$C$127,2,FALSE), " ")</f>
        <v xml:space="preserve"> </v>
      </c>
      <c r="F453" s="325"/>
      <c r="G453" s="324"/>
      <c r="H453" s="324"/>
      <c r="I453" s="339"/>
      <c r="J453" s="325"/>
      <c r="K453" s="40"/>
      <c r="L453" s="40"/>
      <c r="M453" s="40"/>
      <c r="N453" s="40"/>
      <c r="O453" s="40"/>
      <c r="P453" s="40"/>
      <c r="Q453" s="40"/>
      <c r="R453" s="40"/>
      <c r="S453" s="40"/>
      <c r="T453" s="40"/>
      <c r="U453" s="40"/>
      <c r="V453" s="40"/>
      <c r="W453" s="40"/>
      <c r="X453" s="40"/>
      <c r="Y453" s="40"/>
      <c r="Z453" s="40"/>
      <c r="AA453" s="40"/>
      <c r="AB453" s="40"/>
      <c r="AC453" s="40"/>
      <c r="AD453" s="40"/>
      <c r="AE453" s="40"/>
      <c r="AF453" s="40"/>
      <c r="AG453" s="40"/>
      <c r="AH453" s="40"/>
      <c r="AI453" s="40"/>
      <c r="AJ453" s="40"/>
      <c r="AK453" s="40"/>
      <c r="AL453" s="40"/>
      <c r="AM453" s="40"/>
      <c r="AN453" s="40"/>
      <c r="AO453" s="40"/>
      <c r="AP453" s="40"/>
      <c r="AQ453" s="40"/>
      <c r="AR453" s="40"/>
      <c r="AS453" s="40"/>
      <c r="AT453" s="40"/>
      <c r="AU453" s="40"/>
    </row>
    <row r="454" spans="2:47" x14ac:dyDescent="0.35">
      <c r="B454" s="324"/>
      <c r="C454" s="324"/>
      <c r="D454" s="324"/>
      <c r="E454" s="324" t="str">
        <f>IFERROR(VLOOKUP(D454,'SEAFO Codes'!$B$119:$C$127,2,FALSE), " ")</f>
        <v xml:space="preserve"> </v>
      </c>
      <c r="F454" s="325"/>
      <c r="G454" s="324"/>
      <c r="H454" s="324"/>
      <c r="I454" s="339"/>
      <c r="J454" s="325"/>
      <c r="K454" s="40"/>
      <c r="L454" s="40"/>
      <c r="M454" s="40"/>
      <c r="N454" s="40"/>
      <c r="O454" s="40"/>
      <c r="P454" s="40"/>
      <c r="Q454" s="40"/>
      <c r="R454" s="40"/>
      <c r="S454" s="40"/>
      <c r="T454" s="40"/>
      <c r="U454" s="40"/>
      <c r="V454" s="40"/>
      <c r="W454" s="40"/>
      <c r="X454" s="40"/>
      <c r="Y454" s="40"/>
      <c r="Z454" s="40"/>
      <c r="AA454" s="40"/>
      <c r="AB454" s="40"/>
      <c r="AC454" s="40"/>
      <c r="AD454" s="40"/>
      <c r="AE454" s="40"/>
      <c r="AF454" s="40"/>
      <c r="AG454" s="40"/>
      <c r="AH454" s="40"/>
      <c r="AI454" s="40"/>
      <c r="AJ454" s="40"/>
      <c r="AK454" s="40"/>
      <c r="AL454" s="40"/>
      <c r="AM454" s="40"/>
      <c r="AN454" s="40"/>
      <c r="AO454" s="40"/>
      <c r="AP454" s="40"/>
      <c r="AQ454" s="40"/>
      <c r="AR454" s="40"/>
      <c r="AS454" s="40"/>
      <c r="AT454" s="40"/>
      <c r="AU454" s="40"/>
    </row>
    <row r="455" spans="2:47" x14ac:dyDescent="0.35">
      <c r="B455" s="324"/>
      <c r="C455" s="324"/>
      <c r="D455" s="324"/>
      <c r="E455" s="324" t="str">
        <f>IFERROR(VLOOKUP(D455,'SEAFO Codes'!$B$119:$C$127,2,FALSE), " ")</f>
        <v xml:space="preserve"> </v>
      </c>
      <c r="F455" s="325"/>
      <c r="G455" s="324"/>
      <c r="H455" s="324"/>
      <c r="I455" s="339"/>
      <c r="J455" s="325"/>
      <c r="K455" s="40"/>
      <c r="L455" s="40"/>
      <c r="M455" s="40"/>
      <c r="N455" s="40"/>
      <c r="O455" s="40"/>
      <c r="P455" s="40"/>
      <c r="Q455" s="40"/>
      <c r="R455" s="40"/>
      <c r="S455" s="40"/>
      <c r="T455" s="40"/>
      <c r="U455" s="40"/>
      <c r="V455" s="40"/>
      <c r="W455" s="40"/>
      <c r="X455" s="40"/>
      <c r="Y455" s="40"/>
      <c r="Z455" s="40"/>
      <c r="AA455" s="40"/>
      <c r="AB455" s="40"/>
      <c r="AC455" s="40"/>
      <c r="AD455" s="40"/>
      <c r="AE455" s="40"/>
      <c r="AF455" s="40"/>
      <c r="AG455" s="40"/>
      <c r="AH455" s="40"/>
      <c r="AI455" s="40"/>
      <c r="AJ455" s="40"/>
      <c r="AK455" s="40"/>
      <c r="AL455" s="40"/>
      <c r="AM455" s="40"/>
      <c r="AN455" s="40"/>
      <c r="AO455" s="40"/>
      <c r="AP455" s="40"/>
      <c r="AQ455" s="40"/>
      <c r="AR455" s="40"/>
      <c r="AS455" s="40"/>
      <c r="AT455" s="40"/>
      <c r="AU455" s="40"/>
    </row>
    <row r="456" spans="2:47" x14ac:dyDescent="0.35">
      <c r="B456" s="324"/>
      <c r="C456" s="324"/>
      <c r="D456" s="324"/>
      <c r="E456" s="324" t="str">
        <f>IFERROR(VLOOKUP(D456,'SEAFO Codes'!$B$119:$C$127,2,FALSE), " ")</f>
        <v xml:space="preserve"> </v>
      </c>
      <c r="F456" s="325"/>
      <c r="G456" s="324"/>
      <c r="H456" s="324"/>
      <c r="I456" s="339"/>
      <c r="J456" s="325"/>
      <c r="K456" s="40"/>
      <c r="L456" s="40"/>
      <c r="M456" s="40"/>
      <c r="N456" s="40"/>
      <c r="O456" s="40"/>
      <c r="P456" s="40"/>
      <c r="Q456" s="40"/>
      <c r="R456" s="40"/>
      <c r="S456" s="40"/>
      <c r="T456" s="40"/>
      <c r="U456" s="40"/>
      <c r="V456" s="40"/>
      <c r="W456" s="40"/>
      <c r="X456" s="40"/>
      <c r="Y456" s="40"/>
      <c r="Z456" s="40"/>
      <c r="AA456" s="40"/>
      <c r="AB456" s="40"/>
      <c r="AC456" s="40"/>
      <c r="AD456" s="40"/>
      <c r="AE456" s="40"/>
      <c r="AF456" s="40"/>
      <c r="AG456" s="40"/>
      <c r="AH456" s="40"/>
      <c r="AI456" s="40"/>
      <c r="AJ456" s="40"/>
      <c r="AK456" s="40"/>
      <c r="AL456" s="40"/>
      <c r="AM456" s="40"/>
      <c r="AN456" s="40"/>
      <c r="AO456" s="40"/>
      <c r="AP456" s="40"/>
      <c r="AQ456" s="40"/>
      <c r="AR456" s="40"/>
      <c r="AS456" s="40"/>
      <c r="AT456" s="40"/>
      <c r="AU456" s="40"/>
    </row>
    <row r="457" spans="2:47" x14ac:dyDescent="0.35">
      <c r="B457" s="324"/>
      <c r="C457" s="324"/>
      <c r="D457" s="324"/>
      <c r="E457" s="324" t="str">
        <f>IFERROR(VLOOKUP(D457,'SEAFO Codes'!$B$119:$C$127,2,FALSE), " ")</f>
        <v xml:space="preserve"> </v>
      </c>
      <c r="F457" s="325"/>
      <c r="G457" s="324"/>
      <c r="H457" s="324"/>
      <c r="I457" s="339"/>
      <c r="J457" s="325"/>
      <c r="K457" s="40"/>
      <c r="L457" s="40"/>
      <c r="M457" s="40"/>
      <c r="N457" s="40"/>
      <c r="O457" s="40"/>
      <c r="P457" s="40"/>
      <c r="Q457" s="40"/>
      <c r="R457" s="40"/>
      <c r="S457" s="40"/>
      <c r="T457" s="40"/>
      <c r="U457" s="40"/>
      <c r="V457" s="40"/>
      <c r="W457" s="40"/>
      <c r="X457" s="40"/>
      <c r="Y457" s="40"/>
      <c r="Z457" s="40"/>
      <c r="AA457" s="40"/>
      <c r="AB457" s="40"/>
      <c r="AC457" s="40"/>
      <c r="AD457" s="40"/>
      <c r="AE457" s="40"/>
      <c r="AF457" s="40"/>
      <c r="AG457" s="40"/>
      <c r="AH457" s="40"/>
      <c r="AI457" s="40"/>
      <c r="AJ457" s="40"/>
      <c r="AK457" s="40"/>
      <c r="AL457" s="40"/>
      <c r="AM457" s="40"/>
      <c r="AN457" s="40"/>
      <c r="AO457" s="40"/>
      <c r="AP457" s="40"/>
      <c r="AQ457" s="40"/>
      <c r="AR457" s="40"/>
      <c r="AS457" s="40"/>
      <c r="AT457" s="40"/>
      <c r="AU457" s="40"/>
    </row>
    <row r="458" spans="2:47" x14ac:dyDescent="0.35">
      <c r="B458" s="324"/>
      <c r="C458" s="324"/>
      <c r="D458" s="324"/>
      <c r="E458" s="324" t="str">
        <f>IFERROR(VLOOKUP(D458,'SEAFO Codes'!$B$119:$C$127,2,FALSE), " ")</f>
        <v xml:space="preserve"> </v>
      </c>
      <c r="F458" s="325"/>
      <c r="G458" s="324"/>
      <c r="H458" s="324"/>
      <c r="I458" s="339"/>
      <c r="J458" s="325"/>
      <c r="K458" s="40"/>
      <c r="L458" s="40"/>
      <c r="M458" s="40"/>
      <c r="N458" s="40"/>
      <c r="O458" s="40"/>
      <c r="P458" s="40"/>
      <c r="Q458" s="40"/>
      <c r="R458" s="40"/>
      <c r="S458" s="40"/>
      <c r="T458" s="40"/>
      <c r="U458" s="40"/>
      <c r="V458" s="40"/>
      <c r="W458" s="40"/>
      <c r="X458" s="40"/>
      <c r="Y458" s="40"/>
      <c r="Z458" s="40"/>
      <c r="AA458" s="40"/>
      <c r="AB458" s="40"/>
      <c r="AC458" s="40"/>
      <c r="AD458" s="40"/>
      <c r="AE458" s="40"/>
      <c r="AF458" s="40"/>
      <c r="AG458" s="40"/>
      <c r="AH458" s="40"/>
      <c r="AI458" s="40"/>
      <c r="AJ458" s="40"/>
      <c r="AK458" s="40"/>
      <c r="AL458" s="40"/>
      <c r="AM458" s="40"/>
      <c r="AN458" s="40"/>
      <c r="AO458" s="40"/>
      <c r="AP458" s="40"/>
      <c r="AQ458" s="40"/>
      <c r="AR458" s="40"/>
      <c r="AS458" s="40"/>
      <c r="AT458" s="40"/>
      <c r="AU458" s="40"/>
    </row>
    <row r="459" spans="2:47" x14ac:dyDescent="0.35">
      <c r="B459" s="324"/>
      <c r="C459" s="324"/>
      <c r="D459" s="324"/>
      <c r="E459" s="324" t="str">
        <f>IFERROR(VLOOKUP(D459,'SEAFO Codes'!$B$119:$C$127,2,FALSE), " ")</f>
        <v xml:space="preserve"> </v>
      </c>
      <c r="F459" s="325"/>
      <c r="G459" s="324"/>
      <c r="H459" s="324"/>
      <c r="I459" s="339"/>
      <c r="J459" s="325"/>
      <c r="K459" s="40"/>
      <c r="L459" s="40"/>
      <c r="M459" s="40"/>
      <c r="N459" s="40"/>
      <c r="O459" s="40"/>
      <c r="P459" s="40"/>
      <c r="Q459" s="40"/>
      <c r="R459" s="40"/>
      <c r="S459" s="40"/>
      <c r="T459" s="40"/>
      <c r="U459" s="40"/>
      <c r="V459" s="40"/>
      <c r="W459" s="40"/>
      <c r="X459" s="40"/>
      <c r="Y459" s="40"/>
      <c r="Z459" s="40"/>
      <c r="AA459" s="40"/>
      <c r="AB459" s="40"/>
      <c r="AC459" s="40"/>
      <c r="AD459" s="40"/>
      <c r="AE459" s="40"/>
      <c r="AF459" s="40"/>
      <c r="AG459" s="40"/>
      <c r="AH459" s="40"/>
      <c r="AI459" s="40"/>
      <c r="AJ459" s="40"/>
      <c r="AK459" s="40"/>
      <c r="AL459" s="40"/>
      <c r="AM459" s="40"/>
      <c r="AN459" s="40"/>
      <c r="AO459" s="40"/>
      <c r="AP459" s="40"/>
      <c r="AQ459" s="40"/>
      <c r="AR459" s="40"/>
      <c r="AS459" s="40"/>
      <c r="AT459" s="40"/>
      <c r="AU459" s="40"/>
    </row>
    <row r="460" spans="2:47" x14ac:dyDescent="0.35">
      <c r="B460" s="324"/>
      <c r="C460" s="324"/>
      <c r="D460" s="324"/>
      <c r="E460" s="324" t="str">
        <f>IFERROR(VLOOKUP(D460,'SEAFO Codes'!$B$119:$C$127,2,FALSE), " ")</f>
        <v xml:space="preserve"> </v>
      </c>
      <c r="F460" s="325"/>
      <c r="G460" s="324"/>
      <c r="H460" s="324"/>
      <c r="I460" s="339"/>
      <c r="J460" s="325"/>
      <c r="K460" s="40"/>
      <c r="L460" s="40"/>
      <c r="M460" s="40"/>
      <c r="N460" s="40"/>
      <c r="O460" s="40"/>
      <c r="P460" s="40"/>
      <c r="Q460" s="40"/>
      <c r="R460" s="40"/>
      <c r="S460" s="40"/>
      <c r="T460" s="40"/>
      <c r="U460" s="40"/>
      <c r="V460" s="40"/>
      <c r="W460" s="40"/>
      <c r="X460" s="40"/>
      <c r="Y460" s="40"/>
      <c r="Z460" s="40"/>
      <c r="AA460" s="40"/>
      <c r="AB460" s="40"/>
      <c r="AC460" s="40"/>
      <c r="AD460" s="40"/>
      <c r="AE460" s="40"/>
      <c r="AF460" s="40"/>
      <c r="AG460" s="40"/>
      <c r="AH460" s="40"/>
      <c r="AI460" s="40"/>
      <c r="AJ460" s="40"/>
      <c r="AK460" s="40"/>
      <c r="AL460" s="40"/>
      <c r="AM460" s="40"/>
      <c r="AN460" s="40"/>
      <c r="AO460" s="40"/>
      <c r="AP460" s="40"/>
      <c r="AQ460" s="40"/>
      <c r="AR460" s="40"/>
      <c r="AS460" s="40"/>
      <c r="AT460" s="40"/>
      <c r="AU460" s="40"/>
    </row>
    <row r="461" spans="2:47" x14ac:dyDescent="0.35">
      <c r="B461" s="324"/>
      <c r="C461" s="324"/>
      <c r="D461" s="324"/>
      <c r="E461" s="324" t="str">
        <f>IFERROR(VLOOKUP(D461,'SEAFO Codes'!$B$119:$C$127,2,FALSE), " ")</f>
        <v xml:space="preserve"> </v>
      </c>
      <c r="F461" s="325"/>
      <c r="G461" s="324"/>
      <c r="H461" s="324"/>
      <c r="I461" s="339"/>
      <c r="J461" s="325"/>
      <c r="K461" s="40"/>
      <c r="L461" s="40"/>
      <c r="M461" s="40"/>
      <c r="N461" s="40"/>
      <c r="O461" s="40"/>
      <c r="P461" s="40"/>
      <c r="Q461" s="40"/>
      <c r="R461" s="40"/>
      <c r="S461" s="40"/>
      <c r="T461" s="40"/>
      <c r="U461" s="40"/>
      <c r="V461" s="40"/>
      <c r="W461" s="40"/>
      <c r="X461" s="40"/>
      <c r="Y461" s="40"/>
      <c r="Z461" s="40"/>
      <c r="AA461" s="40"/>
      <c r="AB461" s="40"/>
      <c r="AC461" s="40"/>
      <c r="AD461" s="40"/>
      <c r="AE461" s="40"/>
      <c r="AF461" s="40"/>
      <c r="AG461" s="40"/>
      <c r="AH461" s="40"/>
      <c r="AI461" s="40"/>
      <c r="AJ461" s="40"/>
      <c r="AK461" s="40"/>
      <c r="AL461" s="40"/>
      <c r="AM461" s="40"/>
      <c r="AN461" s="40"/>
      <c r="AO461" s="40"/>
      <c r="AP461" s="40"/>
      <c r="AQ461" s="40"/>
      <c r="AR461" s="40"/>
      <c r="AS461" s="40"/>
      <c r="AT461" s="40"/>
      <c r="AU461" s="40"/>
    </row>
    <row r="462" spans="2:47" x14ac:dyDescent="0.35">
      <c r="B462" s="324"/>
      <c r="C462" s="324"/>
      <c r="D462" s="324"/>
      <c r="E462" s="324" t="str">
        <f>IFERROR(VLOOKUP(D462,'SEAFO Codes'!$B$119:$C$127,2,FALSE), " ")</f>
        <v xml:space="preserve"> </v>
      </c>
      <c r="F462" s="325"/>
      <c r="G462" s="324"/>
      <c r="H462" s="324"/>
      <c r="I462" s="339"/>
      <c r="J462" s="325"/>
      <c r="K462" s="40"/>
      <c r="L462" s="40"/>
      <c r="M462" s="40"/>
      <c r="N462" s="40"/>
      <c r="O462" s="40"/>
      <c r="P462" s="40"/>
      <c r="Q462" s="40"/>
      <c r="R462" s="40"/>
      <c r="S462" s="40"/>
      <c r="T462" s="40"/>
      <c r="U462" s="40"/>
      <c r="V462" s="40"/>
      <c r="W462" s="40"/>
      <c r="X462" s="40"/>
      <c r="Y462" s="40"/>
      <c r="Z462" s="40"/>
      <c r="AA462" s="40"/>
      <c r="AB462" s="40"/>
      <c r="AC462" s="40"/>
      <c r="AD462" s="40"/>
      <c r="AE462" s="40"/>
      <c r="AF462" s="40"/>
      <c r="AG462" s="40"/>
      <c r="AH462" s="40"/>
      <c r="AI462" s="40"/>
      <c r="AJ462" s="40"/>
      <c r="AK462" s="40"/>
      <c r="AL462" s="40"/>
      <c r="AM462" s="40"/>
      <c r="AN462" s="40"/>
      <c r="AO462" s="40"/>
      <c r="AP462" s="40"/>
      <c r="AQ462" s="40"/>
      <c r="AR462" s="40"/>
      <c r="AS462" s="40"/>
      <c r="AT462" s="40"/>
      <c r="AU462" s="40"/>
    </row>
    <row r="463" spans="2:47" x14ac:dyDescent="0.35">
      <c r="B463" s="324"/>
      <c r="C463" s="324"/>
      <c r="D463" s="324"/>
      <c r="E463" s="324" t="str">
        <f>IFERROR(VLOOKUP(D463,'SEAFO Codes'!$B$119:$C$127,2,FALSE), " ")</f>
        <v xml:space="preserve"> </v>
      </c>
      <c r="F463" s="325"/>
      <c r="G463" s="324"/>
      <c r="H463" s="324"/>
      <c r="I463" s="339"/>
      <c r="J463" s="325"/>
      <c r="K463" s="40"/>
      <c r="L463" s="40"/>
      <c r="M463" s="40"/>
      <c r="N463" s="40"/>
      <c r="O463" s="40"/>
      <c r="P463" s="40"/>
      <c r="Q463" s="40"/>
      <c r="R463" s="40"/>
      <c r="S463" s="40"/>
      <c r="T463" s="40"/>
      <c r="U463" s="40"/>
      <c r="V463" s="40"/>
      <c r="W463" s="40"/>
      <c r="X463" s="40"/>
      <c r="Y463" s="40"/>
      <c r="Z463" s="40"/>
      <c r="AA463" s="40"/>
      <c r="AB463" s="40"/>
      <c r="AC463" s="40"/>
      <c r="AD463" s="40"/>
      <c r="AE463" s="40"/>
      <c r="AF463" s="40"/>
      <c r="AG463" s="40"/>
      <c r="AH463" s="40"/>
      <c r="AI463" s="40"/>
      <c r="AJ463" s="40"/>
      <c r="AK463" s="40"/>
      <c r="AL463" s="40"/>
      <c r="AM463" s="40"/>
      <c r="AN463" s="40"/>
      <c r="AO463" s="40"/>
      <c r="AP463" s="40"/>
      <c r="AQ463" s="40"/>
      <c r="AR463" s="40"/>
      <c r="AS463" s="40"/>
      <c r="AT463" s="40"/>
      <c r="AU463" s="40"/>
    </row>
    <row r="464" spans="2:47" x14ac:dyDescent="0.35">
      <c r="B464" s="324"/>
      <c r="C464" s="324"/>
      <c r="D464" s="324"/>
      <c r="E464" s="324" t="str">
        <f>IFERROR(VLOOKUP(D464,'SEAFO Codes'!$B$119:$C$127,2,FALSE), " ")</f>
        <v xml:space="preserve"> </v>
      </c>
      <c r="F464" s="325"/>
      <c r="G464" s="324"/>
      <c r="H464" s="324"/>
      <c r="I464" s="339"/>
      <c r="J464" s="325"/>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c r="AH464" s="40"/>
      <c r="AI464" s="40"/>
      <c r="AJ464" s="40"/>
      <c r="AK464" s="40"/>
      <c r="AL464" s="40"/>
      <c r="AM464" s="40"/>
      <c r="AN464" s="40"/>
      <c r="AO464" s="40"/>
      <c r="AP464" s="40"/>
      <c r="AQ464" s="40"/>
      <c r="AR464" s="40"/>
      <c r="AS464" s="40"/>
      <c r="AT464" s="40"/>
      <c r="AU464" s="40"/>
    </row>
    <row r="465" spans="2:47" x14ac:dyDescent="0.35">
      <c r="B465" s="324"/>
      <c r="C465" s="324"/>
      <c r="D465" s="324"/>
      <c r="E465" s="324" t="str">
        <f>IFERROR(VLOOKUP(D465,'SEAFO Codes'!$B$119:$C$127,2,FALSE), " ")</f>
        <v xml:space="preserve"> </v>
      </c>
      <c r="F465" s="325"/>
      <c r="G465" s="324"/>
      <c r="H465" s="324"/>
      <c r="I465" s="339"/>
      <c r="J465" s="325"/>
      <c r="K465" s="40"/>
      <c r="L465" s="40"/>
      <c r="M465" s="40"/>
      <c r="N465" s="40"/>
      <c r="O465" s="40"/>
      <c r="P465" s="40"/>
      <c r="Q465" s="40"/>
      <c r="R465" s="40"/>
      <c r="S465" s="40"/>
      <c r="T465" s="40"/>
      <c r="U465" s="40"/>
      <c r="V465" s="40"/>
      <c r="W465" s="40"/>
      <c r="X465" s="40"/>
      <c r="Y465" s="40"/>
      <c r="Z465" s="40"/>
      <c r="AA465" s="40"/>
      <c r="AB465" s="40"/>
      <c r="AC465" s="40"/>
      <c r="AD465" s="40"/>
      <c r="AE465" s="40"/>
      <c r="AF465" s="40"/>
      <c r="AG465" s="40"/>
      <c r="AH465" s="40"/>
      <c r="AI465" s="40"/>
      <c r="AJ465" s="40"/>
      <c r="AK465" s="40"/>
      <c r="AL465" s="40"/>
      <c r="AM465" s="40"/>
      <c r="AN465" s="40"/>
      <c r="AO465" s="40"/>
      <c r="AP465" s="40"/>
      <c r="AQ465" s="40"/>
      <c r="AR465" s="40"/>
      <c r="AS465" s="40"/>
      <c r="AT465" s="40"/>
      <c r="AU465" s="40"/>
    </row>
    <row r="466" spans="2:47" x14ac:dyDescent="0.35">
      <c r="B466" s="324"/>
      <c r="C466" s="324"/>
      <c r="D466" s="324"/>
      <c r="E466" s="324" t="str">
        <f>IFERROR(VLOOKUP(D466,'SEAFO Codes'!$B$119:$C$127,2,FALSE), " ")</f>
        <v xml:space="preserve"> </v>
      </c>
      <c r="F466" s="325"/>
      <c r="G466" s="324"/>
      <c r="H466" s="324"/>
      <c r="I466" s="339"/>
      <c r="J466" s="325"/>
      <c r="K466" s="40"/>
      <c r="L466" s="40"/>
      <c r="M466" s="40"/>
      <c r="N466" s="40"/>
      <c r="O466" s="40"/>
      <c r="P466" s="40"/>
      <c r="Q466" s="40"/>
      <c r="R466" s="40"/>
      <c r="S466" s="40"/>
      <c r="T466" s="40"/>
      <c r="U466" s="40"/>
      <c r="V466" s="40"/>
      <c r="W466" s="40"/>
      <c r="X466" s="40"/>
      <c r="Y466" s="40"/>
      <c r="Z466" s="40"/>
      <c r="AA466" s="40"/>
      <c r="AB466" s="40"/>
      <c r="AC466" s="40"/>
      <c r="AD466" s="40"/>
      <c r="AE466" s="40"/>
      <c r="AF466" s="40"/>
      <c r="AG466" s="40"/>
      <c r="AH466" s="40"/>
      <c r="AI466" s="40"/>
      <c r="AJ466" s="40"/>
      <c r="AK466" s="40"/>
      <c r="AL466" s="40"/>
      <c r="AM466" s="40"/>
      <c r="AN466" s="40"/>
      <c r="AO466" s="40"/>
      <c r="AP466" s="40"/>
      <c r="AQ466" s="40"/>
      <c r="AR466" s="40"/>
      <c r="AS466" s="40"/>
      <c r="AT466" s="40"/>
      <c r="AU466" s="40"/>
    </row>
    <row r="467" spans="2:47" x14ac:dyDescent="0.35">
      <c r="B467" s="324"/>
      <c r="C467" s="324"/>
      <c r="D467" s="324"/>
      <c r="E467" s="324" t="str">
        <f>IFERROR(VLOOKUP(D467,'SEAFO Codes'!$B$119:$C$127,2,FALSE), " ")</f>
        <v xml:space="preserve"> </v>
      </c>
      <c r="F467" s="325"/>
      <c r="G467" s="324"/>
      <c r="H467" s="324"/>
      <c r="I467" s="339"/>
      <c r="J467" s="325"/>
      <c r="K467" s="40"/>
      <c r="L467" s="40"/>
      <c r="M467" s="40"/>
      <c r="N467" s="40"/>
      <c r="O467" s="40"/>
      <c r="P467" s="40"/>
      <c r="Q467" s="40"/>
      <c r="R467" s="40"/>
      <c r="S467" s="40"/>
      <c r="T467" s="40"/>
      <c r="U467" s="40"/>
      <c r="V467" s="40"/>
      <c r="W467" s="40"/>
      <c r="X467" s="40"/>
      <c r="Y467" s="40"/>
      <c r="Z467" s="40"/>
      <c r="AA467" s="40"/>
      <c r="AB467" s="40"/>
      <c r="AC467" s="40"/>
      <c r="AD467" s="40"/>
      <c r="AE467" s="40"/>
      <c r="AF467" s="40"/>
      <c r="AG467" s="40"/>
      <c r="AH467" s="40"/>
      <c r="AI467" s="40"/>
      <c r="AJ467" s="40"/>
      <c r="AK467" s="40"/>
      <c r="AL467" s="40"/>
      <c r="AM467" s="40"/>
      <c r="AN467" s="40"/>
      <c r="AO467" s="40"/>
      <c r="AP467" s="40"/>
      <c r="AQ467" s="40"/>
      <c r="AR467" s="40"/>
      <c r="AS467" s="40"/>
      <c r="AT467" s="40"/>
      <c r="AU467" s="40"/>
    </row>
    <row r="468" spans="2:47" x14ac:dyDescent="0.35">
      <c r="B468" s="324"/>
      <c r="C468" s="324"/>
      <c r="D468" s="324"/>
      <c r="E468" s="324" t="str">
        <f>IFERROR(VLOOKUP(D468,'SEAFO Codes'!$B$119:$C$127,2,FALSE), " ")</f>
        <v xml:space="preserve"> </v>
      </c>
      <c r="F468" s="325"/>
      <c r="G468" s="324"/>
      <c r="H468" s="324"/>
      <c r="I468" s="339"/>
      <c r="J468" s="325"/>
      <c r="K468" s="40"/>
      <c r="L468" s="40"/>
      <c r="M468" s="40"/>
      <c r="N468" s="40"/>
      <c r="O468" s="40"/>
      <c r="P468" s="40"/>
      <c r="Q468" s="40"/>
      <c r="R468" s="40"/>
      <c r="S468" s="40"/>
      <c r="T468" s="40"/>
      <c r="U468" s="40"/>
      <c r="V468" s="40"/>
      <c r="W468" s="40"/>
      <c r="X468" s="40"/>
      <c r="Y468" s="40"/>
      <c r="Z468" s="40"/>
      <c r="AA468" s="40"/>
      <c r="AB468" s="40"/>
      <c r="AC468" s="40"/>
      <c r="AD468" s="40"/>
      <c r="AE468" s="40"/>
      <c r="AF468" s="40"/>
      <c r="AG468" s="40"/>
      <c r="AH468" s="40"/>
      <c r="AI468" s="40"/>
      <c r="AJ468" s="40"/>
      <c r="AK468" s="40"/>
      <c r="AL468" s="40"/>
      <c r="AM468" s="40"/>
      <c r="AN468" s="40"/>
      <c r="AO468" s="40"/>
      <c r="AP468" s="40"/>
      <c r="AQ468" s="40"/>
      <c r="AR468" s="40"/>
      <c r="AS468" s="40"/>
      <c r="AT468" s="40"/>
      <c r="AU468" s="40"/>
    </row>
    <row r="469" spans="2:47" x14ac:dyDescent="0.35">
      <c r="B469" s="324"/>
      <c r="C469" s="324"/>
      <c r="D469" s="324"/>
      <c r="E469" s="324" t="str">
        <f>IFERROR(VLOOKUP(D469,'SEAFO Codes'!$B$119:$C$127,2,FALSE), " ")</f>
        <v xml:space="preserve"> </v>
      </c>
      <c r="F469" s="325"/>
      <c r="G469" s="324"/>
      <c r="H469" s="324"/>
      <c r="I469" s="339"/>
      <c r="J469" s="325"/>
      <c r="K469" s="40"/>
      <c r="L469" s="40"/>
      <c r="M469" s="40"/>
      <c r="N469" s="40"/>
      <c r="O469" s="40"/>
      <c r="P469" s="40"/>
      <c r="Q469" s="40"/>
      <c r="R469" s="40"/>
      <c r="S469" s="40"/>
      <c r="T469" s="40"/>
      <c r="U469" s="40"/>
      <c r="V469" s="40"/>
      <c r="W469" s="40"/>
      <c r="X469" s="40"/>
      <c r="Y469" s="40"/>
      <c r="Z469" s="40"/>
      <c r="AA469" s="40"/>
      <c r="AB469" s="40"/>
      <c r="AC469" s="40"/>
      <c r="AD469" s="40"/>
      <c r="AE469" s="40"/>
      <c r="AF469" s="40"/>
      <c r="AG469" s="40"/>
      <c r="AH469" s="40"/>
      <c r="AI469" s="40"/>
      <c r="AJ469" s="40"/>
      <c r="AK469" s="40"/>
      <c r="AL469" s="40"/>
      <c r="AM469" s="40"/>
      <c r="AN469" s="40"/>
      <c r="AO469" s="40"/>
      <c r="AP469" s="40"/>
      <c r="AQ469" s="40"/>
      <c r="AR469" s="40"/>
      <c r="AS469" s="40"/>
      <c r="AT469" s="40"/>
      <c r="AU469" s="40"/>
    </row>
    <row r="470" spans="2:47" x14ac:dyDescent="0.35">
      <c r="B470" s="324"/>
      <c r="C470" s="324"/>
      <c r="D470" s="324"/>
      <c r="E470" s="324" t="str">
        <f>IFERROR(VLOOKUP(D470,'SEAFO Codes'!$B$119:$C$127,2,FALSE), " ")</f>
        <v xml:space="preserve"> </v>
      </c>
      <c r="F470" s="325"/>
      <c r="G470" s="324"/>
      <c r="H470" s="324"/>
      <c r="I470" s="339"/>
      <c r="J470" s="325"/>
      <c r="K470" s="40"/>
      <c r="L470" s="40"/>
      <c r="M470" s="40"/>
      <c r="N470" s="40"/>
      <c r="O470" s="40"/>
      <c r="P470" s="40"/>
      <c r="Q470" s="40"/>
      <c r="R470" s="40"/>
      <c r="S470" s="40"/>
      <c r="T470" s="40"/>
      <c r="U470" s="40"/>
      <c r="V470" s="40"/>
      <c r="W470" s="40"/>
      <c r="X470" s="40"/>
      <c r="Y470" s="40"/>
      <c r="Z470" s="40"/>
      <c r="AA470" s="40"/>
      <c r="AB470" s="40"/>
      <c r="AC470" s="40"/>
      <c r="AD470" s="40"/>
      <c r="AE470" s="40"/>
      <c r="AF470" s="40"/>
      <c r="AG470" s="40"/>
      <c r="AH470" s="40"/>
      <c r="AI470" s="40"/>
      <c r="AJ470" s="40"/>
      <c r="AK470" s="40"/>
      <c r="AL470" s="40"/>
      <c r="AM470" s="40"/>
      <c r="AN470" s="40"/>
      <c r="AO470" s="40"/>
      <c r="AP470" s="40"/>
      <c r="AQ470" s="40"/>
      <c r="AR470" s="40"/>
      <c r="AS470" s="40"/>
      <c r="AT470" s="40"/>
      <c r="AU470" s="40"/>
    </row>
    <row r="471" spans="2:47" x14ac:dyDescent="0.35">
      <c r="B471" s="324"/>
      <c r="C471" s="324"/>
      <c r="D471" s="324"/>
      <c r="E471" s="324" t="str">
        <f>IFERROR(VLOOKUP(D471,'SEAFO Codes'!$B$119:$C$127,2,FALSE), " ")</f>
        <v xml:space="preserve"> </v>
      </c>
      <c r="F471" s="325"/>
      <c r="G471" s="324"/>
      <c r="H471" s="324"/>
      <c r="I471" s="339"/>
      <c r="J471" s="325"/>
      <c r="K471" s="40"/>
      <c r="L471" s="40"/>
      <c r="M471" s="40"/>
      <c r="N471" s="40"/>
      <c r="O471" s="40"/>
      <c r="P471" s="40"/>
      <c r="Q471" s="40"/>
      <c r="R471" s="40"/>
      <c r="S471" s="40"/>
      <c r="T471" s="40"/>
      <c r="U471" s="40"/>
      <c r="V471" s="40"/>
      <c r="W471" s="40"/>
      <c r="X471" s="40"/>
      <c r="Y471" s="40"/>
      <c r="Z471" s="40"/>
      <c r="AA471" s="40"/>
      <c r="AB471" s="40"/>
      <c r="AC471" s="40"/>
      <c r="AD471" s="40"/>
      <c r="AE471" s="40"/>
      <c r="AF471" s="40"/>
      <c r="AG471" s="40"/>
      <c r="AH471" s="40"/>
      <c r="AI471" s="40"/>
      <c r="AJ471" s="40"/>
      <c r="AK471" s="40"/>
      <c r="AL471" s="40"/>
      <c r="AM471" s="40"/>
      <c r="AN471" s="40"/>
      <c r="AO471" s="40"/>
      <c r="AP471" s="40"/>
      <c r="AQ471" s="40"/>
      <c r="AR471" s="40"/>
      <c r="AS471" s="40"/>
      <c r="AT471" s="40"/>
      <c r="AU471" s="40"/>
    </row>
    <row r="472" spans="2:47" x14ac:dyDescent="0.35">
      <c r="B472" s="324"/>
      <c r="C472" s="324"/>
      <c r="D472" s="324"/>
      <c r="E472" s="324" t="str">
        <f>IFERROR(VLOOKUP(D472,'SEAFO Codes'!$B$119:$C$127,2,FALSE), " ")</f>
        <v xml:space="preserve"> </v>
      </c>
      <c r="F472" s="325"/>
      <c r="G472" s="324"/>
      <c r="H472" s="324"/>
      <c r="I472" s="339"/>
      <c r="J472" s="325"/>
      <c r="K472" s="40"/>
      <c r="L472" s="40"/>
      <c r="M472" s="40"/>
      <c r="N472" s="40"/>
      <c r="O472" s="40"/>
      <c r="P472" s="40"/>
      <c r="Q472" s="40"/>
      <c r="R472" s="40"/>
      <c r="S472" s="40"/>
      <c r="T472" s="40"/>
      <c r="U472" s="40"/>
      <c r="V472" s="40"/>
      <c r="W472" s="40"/>
      <c r="X472" s="40"/>
      <c r="Y472" s="40"/>
      <c r="Z472" s="40"/>
      <c r="AA472" s="40"/>
      <c r="AB472" s="40"/>
      <c r="AC472" s="40"/>
      <c r="AD472" s="40"/>
      <c r="AE472" s="40"/>
      <c r="AF472" s="40"/>
      <c r="AG472" s="40"/>
      <c r="AH472" s="40"/>
      <c r="AI472" s="40"/>
      <c r="AJ472" s="40"/>
      <c r="AK472" s="40"/>
      <c r="AL472" s="40"/>
      <c r="AM472" s="40"/>
      <c r="AN472" s="40"/>
      <c r="AO472" s="40"/>
      <c r="AP472" s="40"/>
      <c r="AQ472" s="40"/>
      <c r="AR472" s="40"/>
      <c r="AS472" s="40"/>
      <c r="AT472" s="40"/>
      <c r="AU472" s="40"/>
    </row>
    <row r="473" spans="2:47" x14ac:dyDescent="0.35">
      <c r="B473" s="324"/>
      <c r="C473" s="324"/>
      <c r="D473" s="324"/>
      <c r="E473" s="324" t="str">
        <f>IFERROR(VLOOKUP(D473,'SEAFO Codes'!$B$119:$C$127,2,FALSE), " ")</f>
        <v xml:space="preserve"> </v>
      </c>
      <c r="F473" s="325"/>
      <c r="G473" s="324"/>
      <c r="H473" s="324"/>
      <c r="I473" s="339"/>
      <c r="J473" s="325"/>
      <c r="K473" s="40"/>
      <c r="L473" s="40"/>
      <c r="M473" s="40"/>
      <c r="N473" s="40"/>
      <c r="O473" s="40"/>
      <c r="P473" s="40"/>
      <c r="Q473" s="40"/>
      <c r="R473" s="40"/>
      <c r="S473" s="40"/>
      <c r="T473" s="40"/>
      <c r="U473" s="40"/>
      <c r="V473" s="40"/>
      <c r="W473" s="40"/>
      <c r="X473" s="40"/>
      <c r="Y473" s="40"/>
      <c r="Z473" s="40"/>
      <c r="AA473" s="40"/>
      <c r="AB473" s="40"/>
      <c r="AC473" s="40"/>
      <c r="AD473" s="40"/>
      <c r="AE473" s="40"/>
      <c r="AF473" s="40"/>
      <c r="AG473" s="40"/>
      <c r="AH473" s="40"/>
      <c r="AI473" s="40"/>
      <c r="AJ473" s="40"/>
      <c r="AK473" s="40"/>
      <c r="AL473" s="40"/>
      <c r="AM473" s="40"/>
      <c r="AN473" s="40"/>
      <c r="AO473" s="40"/>
      <c r="AP473" s="40"/>
      <c r="AQ473" s="40"/>
      <c r="AR473" s="40"/>
      <c r="AS473" s="40"/>
      <c r="AT473" s="40"/>
      <c r="AU473" s="40"/>
    </row>
    <row r="474" spans="2:47" x14ac:dyDescent="0.35">
      <c r="B474" s="324"/>
      <c r="C474" s="324"/>
      <c r="D474" s="324"/>
      <c r="E474" s="324" t="str">
        <f>IFERROR(VLOOKUP(D474,'SEAFO Codes'!$B$119:$C$127,2,FALSE), " ")</f>
        <v xml:space="preserve"> </v>
      </c>
      <c r="F474" s="325"/>
      <c r="G474" s="324"/>
      <c r="H474" s="324"/>
      <c r="I474" s="339"/>
      <c r="J474" s="325"/>
      <c r="K474" s="40"/>
      <c r="L474" s="40"/>
      <c r="M474" s="40"/>
      <c r="N474" s="40"/>
      <c r="O474" s="40"/>
      <c r="P474" s="40"/>
      <c r="Q474" s="40"/>
      <c r="R474" s="40"/>
      <c r="S474" s="40"/>
      <c r="T474" s="40"/>
      <c r="U474" s="40"/>
      <c r="V474" s="40"/>
      <c r="W474" s="40"/>
      <c r="X474" s="40"/>
      <c r="Y474" s="40"/>
      <c r="Z474" s="40"/>
      <c r="AA474" s="40"/>
      <c r="AB474" s="40"/>
      <c r="AC474" s="40"/>
      <c r="AD474" s="40"/>
      <c r="AE474" s="40"/>
      <c r="AF474" s="40"/>
      <c r="AG474" s="40"/>
      <c r="AH474" s="40"/>
      <c r="AI474" s="40"/>
      <c r="AJ474" s="40"/>
      <c r="AK474" s="40"/>
      <c r="AL474" s="40"/>
      <c r="AM474" s="40"/>
      <c r="AN474" s="40"/>
      <c r="AO474" s="40"/>
      <c r="AP474" s="40"/>
      <c r="AQ474" s="40"/>
      <c r="AR474" s="40"/>
      <c r="AS474" s="40"/>
      <c r="AT474" s="40"/>
      <c r="AU474" s="40"/>
    </row>
    <row r="475" spans="2:47" x14ac:dyDescent="0.35">
      <c r="B475" s="324"/>
      <c r="C475" s="324"/>
      <c r="D475" s="324"/>
      <c r="E475" s="324" t="str">
        <f>IFERROR(VLOOKUP(D475,'SEAFO Codes'!$B$119:$C$127,2,FALSE), " ")</f>
        <v xml:space="preserve"> </v>
      </c>
      <c r="F475" s="325"/>
      <c r="G475" s="324"/>
      <c r="H475" s="324"/>
      <c r="I475" s="339"/>
      <c r="J475" s="325"/>
      <c r="K475" s="40"/>
      <c r="L475" s="40"/>
      <c r="M475" s="40"/>
      <c r="N475" s="40"/>
      <c r="O475" s="40"/>
      <c r="P475" s="40"/>
      <c r="Q475" s="40"/>
      <c r="R475" s="40"/>
      <c r="S475" s="40"/>
      <c r="T475" s="40"/>
      <c r="U475" s="40"/>
      <c r="V475" s="40"/>
      <c r="W475" s="40"/>
      <c r="X475" s="40"/>
      <c r="Y475" s="40"/>
      <c r="Z475" s="40"/>
      <c r="AA475" s="40"/>
      <c r="AB475" s="40"/>
      <c r="AC475" s="40"/>
      <c r="AD475" s="40"/>
      <c r="AE475" s="40"/>
      <c r="AF475" s="40"/>
      <c r="AG475" s="40"/>
      <c r="AH475" s="40"/>
      <c r="AI475" s="40"/>
      <c r="AJ475" s="40"/>
      <c r="AK475" s="40"/>
      <c r="AL475" s="40"/>
      <c r="AM475" s="40"/>
      <c r="AN475" s="40"/>
      <c r="AO475" s="40"/>
      <c r="AP475" s="40"/>
      <c r="AQ475" s="40"/>
      <c r="AR475" s="40"/>
      <c r="AS475" s="40"/>
      <c r="AT475" s="40"/>
      <c r="AU475" s="40"/>
    </row>
    <row r="476" spans="2:47" x14ac:dyDescent="0.35">
      <c r="B476" s="324"/>
      <c r="C476" s="324"/>
      <c r="D476" s="324"/>
      <c r="E476" s="324" t="str">
        <f>IFERROR(VLOOKUP(D476,'SEAFO Codes'!$B$119:$C$127,2,FALSE), " ")</f>
        <v xml:space="preserve"> </v>
      </c>
      <c r="F476" s="325"/>
      <c r="G476" s="324"/>
      <c r="H476" s="324"/>
      <c r="I476" s="339"/>
      <c r="J476" s="325"/>
      <c r="K476" s="40"/>
      <c r="L476" s="40"/>
      <c r="M476" s="40"/>
      <c r="N476" s="40"/>
      <c r="O476" s="40"/>
      <c r="P476" s="40"/>
      <c r="Q476" s="40"/>
      <c r="R476" s="40"/>
      <c r="S476" s="40"/>
      <c r="T476" s="40"/>
      <c r="U476" s="40"/>
      <c r="V476" s="40"/>
      <c r="W476" s="40"/>
      <c r="X476" s="40"/>
      <c r="Y476" s="40"/>
      <c r="Z476" s="40"/>
      <c r="AA476" s="40"/>
      <c r="AB476" s="40"/>
      <c r="AC476" s="40"/>
      <c r="AD476" s="40"/>
      <c r="AE476" s="40"/>
      <c r="AF476" s="40"/>
      <c r="AG476" s="40"/>
      <c r="AH476" s="40"/>
      <c r="AI476" s="40"/>
      <c r="AJ476" s="40"/>
      <c r="AK476" s="40"/>
      <c r="AL476" s="40"/>
      <c r="AM476" s="40"/>
      <c r="AN476" s="40"/>
      <c r="AO476" s="40"/>
      <c r="AP476" s="40"/>
      <c r="AQ476" s="40"/>
      <c r="AR476" s="40"/>
      <c r="AS476" s="40"/>
      <c r="AT476" s="40"/>
      <c r="AU476" s="40"/>
    </row>
    <row r="477" spans="2:47" x14ac:dyDescent="0.35">
      <c r="B477" s="324"/>
      <c r="C477" s="324"/>
      <c r="D477" s="324"/>
      <c r="E477" s="324" t="str">
        <f>IFERROR(VLOOKUP(D477,'SEAFO Codes'!$B$119:$C$127,2,FALSE), " ")</f>
        <v xml:space="preserve"> </v>
      </c>
      <c r="F477" s="325"/>
      <c r="G477" s="324"/>
      <c r="H477" s="324"/>
      <c r="I477" s="339"/>
      <c r="J477" s="325"/>
      <c r="K477" s="40"/>
      <c r="L477" s="40"/>
      <c r="M477" s="40"/>
      <c r="N477" s="40"/>
      <c r="O477" s="40"/>
      <c r="P477" s="40"/>
      <c r="Q477" s="40"/>
      <c r="R477" s="40"/>
      <c r="S477" s="40"/>
      <c r="T477" s="40"/>
      <c r="U477" s="40"/>
      <c r="V477" s="40"/>
      <c r="W477" s="40"/>
      <c r="X477" s="40"/>
      <c r="Y477" s="40"/>
      <c r="Z477" s="40"/>
      <c r="AA477" s="40"/>
      <c r="AB477" s="40"/>
      <c r="AC477" s="40"/>
      <c r="AD477" s="40"/>
      <c r="AE477" s="40"/>
      <c r="AF477" s="40"/>
      <c r="AG477" s="40"/>
      <c r="AH477" s="40"/>
      <c r="AI477" s="40"/>
      <c r="AJ477" s="40"/>
      <c r="AK477" s="40"/>
      <c r="AL477" s="40"/>
      <c r="AM477" s="40"/>
      <c r="AN477" s="40"/>
      <c r="AO477" s="40"/>
      <c r="AP477" s="40"/>
      <c r="AQ477" s="40"/>
      <c r="AR477" s="40"/>
      <c r="AS477" s="40"/>
      <c r="AT477" s="40"/>
      <c r="AU477" s="40"/>
    </row>
    <row r="478" spans="2:47" x14ac:dyDescent="0.35">
      <c r="B478" s="324"/>
      <c r="C478" s="324"/>
      <c r="D478" s="324"/>
      <c r="E478" s="324" t="str">
        <f>IFERROR(VLOOKUP(D478,'SEAFO Codes'!$B$119:$C$127,2,FALSE), " ")</f>
        <v xml:space="preserve"> </v>
      </c>
      <c r="F478" s="325"/>
      <c r="G478" s="324"/>
      <c r="H478" s="324"/>
      <c r="I478" s="339"/>
      <c r="J478" s="325"/>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c r="AK478" s="40"/>
      <c r="AL478" s="40"/>
      <c r="AM478" s="40"/>
      <c r="AN478" s="40"/>
      <c r="AO478" s="40"/>
      <c r="AP478" s="40"/>
      <c r="AQ478" s="40"/>
      <c r="AR478" s="40"/>
      <c r="AS478" s="40"/>
      <c r="AT478" s="40"/>
      <c r="AU478" s="40"/>
    </row>
    <row r="479" spans="2:47" x14ac:dyDescent="0.35">
      <c r="B479" s="324"/>
      <c r="C479" s="324"/>
      <c r="D479" s="324"/>
      <c r="E479" s="324" t="str">
        <f>IFERROR(VLOOKUP(D479,'SEAFO Codes'!$B$119:$C$127,2,FALSE), " ")</f>
        <v xml:space="preserve"> </v>
      </c>
      <c r="F479" s="325"/>
      <c r="G479" s="324"/>
      <c r="H479" s="324"/>
      <c r="I479" s="339"/>
      <c r="J479" s="325"/>
      <c r="K479" s="40"/>
      <c r="L479" s="40"/>
      <c r="M479" s="40"/>
      <c r="N479" s="40"/>
      <c r="O479" s="40"/>
      <c r="P479" s="40"/>
      <c r="Q479" s="40"/>
      <c r="R479" s="40"/>
      <c r="S479" s="40"/>
      <c r="T479" s="40"/>
      <c r="U479" s="40"/>
      <c r="V479" s="40"/>
      <c r="W479" s="40"/>
      <c r="X479" s="40"/>
      <c r="Y479" s="40"/>
      <c r="Z479" s="40"/>
      <c r="AA479" s="40"/>
      <c r="AB479" s="40"/>
      <c r="AC479" s="40"/>
      <c r="AD479" s="40"/>
      <c r="AE479" s="40"/>
      <c r="AF479" s="40"/>
      <c r="AG479" s="40"/>
      <c r="AH479" s="40"/>
      <c r="AI479" s="40"/>
      <c r="AJ479" s="40"/>
      <c r="AK479" s="40"/>
      <c r="AL479" s="40"/>
      <c r="AM479" s="40"/>
      <c r="AN479" s="40"/>
      <c r="AO479" s="40"/>
      <c r="AP479" s="40"/>
      <c r="AQ479" s="40"/>
      <c r="AR479" s="40"/>
      <c r="AS479" s="40"/>
      <c r="AT479" s="40"/>
      <c r="AU479" s="40"/>
    </row>
    <row r="480" spans="2:47" x14ac:dyDescent="0.35">
      <c r="B480" s="324"/>
      <c r="C480" s="324"/>
      <c r="D480" s="324"/>
      <c r="E480" s="324" t="str">
        <f>IFERROR(VLOOKUP(D480,'SEAFO Codes'!$B$119:$C$127,2,FALSE), " ")</f>
        <v xml:space="preserve"> </v>
      </c>
      <c r="F480" s="325"/>
      <c r="G480" s="324"/>
      <c r="H480" s="324"/>
      <c r="I480" s="339"/>
      <c r="J480" s="325"/>
      <c r="K480" s="40"/>
      <c r="L480" s="40"/>
      <c r="M480" s="40"/>
      <c r="N480" s="40"/>
      <c r="O480" s="40"/>
      <c r="P480" s="40"/>
      <c r="Q480" s="40"/>
      <c r="R480" s="40"/>
      <c r="S480" s="40"/>
      <c r="T480" s="40"/>
      <c r="U480" s="40"/>
      <c r="V480" s="40"/>
      <c r="W480" s="40"/>
      <c r="X480" s="40"/>
      <c r="Y480" s="40"/>
      <c r="Z480" s="40"/>
      <c r="AA480" s="40"/>
      <c r="AB480" s="40"/>
      <c r="AC480" s="40"/>
      <c r="AD480" s="40"/>
      <c r="AE480" s="40"/>
      <c r="AF480" s="40"/>
      <c r="AG480" s="40"/>
      <c r="AH480" s="40"/>
      <c r="AI480" s="40"/>
      <c r="AJ480" s="40"/>
      <c r="AK480" s="40"/>
      <c r="AL480" s="40"/>
      <c r="AM480" s="40"/>
      <c r="AN480" s="40"/>
      <c r="AO480" s="40"/>
      <c r="AP480" s="40"/>
      <c r="AQ480" s="40"/>
      <c r="AR480" s="40"/>
      <c r="AS480" s="40"/>
      <c r="AT480" s="40"/>
      <c r="AU480" s="40"/>
    </row>
    <row r="481" spans="2:47" x14ac:dyDescent="0.35">
      <c r="B481" s="324"/>
      <c r="C481" s="324"/>
      <c r="D481" s="324"/>
      <c r="E481" s="324" t="str">
        <f>IFERROR(VLOOKUP(D481,'SEAFO Codes'!$B$119:$C$127,2,FALSE), " ")</f>
        <v xml:space="preserve"> </v>
      </c>
      <c r="F481" s="325"/>
      <c r="G481" s="324"/>
      <c r="H481" s="324"/>
      <c r="I481" s="339"/>
      <c r="J481" s="325"/>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c r="AH481" s="40"/>
      <c r="AI481" s="40"/>
      <c r="AJ481" s="40"/>
      <c r="AK481" s="40"/>
      <c r="AL481" s="40"/>
      <c r="AM481" s="40"/>
      <c r="AN481" s="40"/>
      <c r="AO481" s="40"/>
      <c r="AP481" s="40"/>
      <c r="AQ481" s="40"/>
      <c r="AR481" s="40"/>
      <c r="AS481" s="40"/>
      <c r="AT481" s="40"/>
      <c r="AU481" s="40"/>
    </row>
    <row r="482" spans="2:47" x14ac:dyDescent="0.35">
      <c r="B482" s="324"/>
      <c r="C482" s="324"/>
      <c r="D482" s="324"/>
      <c r="E482" s="324" t="str">
        <f>IFERROR(VLOOKUP(D482,'SEAFO Codes'!$B$119:$C$127,2,FALSE), " ")</f>
        <v xml:space="preserve"> </v>
      </c>
      <c r="F482" s="325"/>
      <c r="G482" s="324"/>
      <c r="H482" s="324"/>
      <c r="I482" s="339"/>
      <c r="J482" s="325"/>
      <c r="K482" s="40"/>
      <c r="L482" s="40"/>
      <c r="M482" s="40"/>
      <c r="N482" s="40"/>
      <c r="O482" s="40"/>
      <c r="P482" s="40"/>
      <c r="Q482" s="40"/>
      <c r="R482" s="40"/>
      <c r="S482" s="40"/>
      <c r="T482" s="40"/>
      <c r="U482" s="40"/>
      <c r="V482" s="40"/>
      <c r="W482" s="40"/>
      <c r="X482" s="40"/>
      <c r="Y482" s="40"/>
      <c r="Z482" s="40"/>
      <c r="AA482" s="40"/>
      <c r="AB482" s="40"/>
      <c r="AC482" s="40"/>
      <c r="AD482" s="40"/>
      <c r="AE482" s="40"/>
      <c r="AF482" s="40"/>
      <c r="AG482" s="40"/>
      <c r="AH482" s="40"/>
      <c r="AI482" s="40"/>
      <c r="AJ482" s="40"/>
      <c r="AK482" s="40"/>
      <c r="AL482" s="40"/>
      <c r="AM482" s="40"/>
      <c r="AN482" s="40"/>
      <c r="AO482" s="40"/>
      <c r="AP482" s="40"/>
      <c r="AQ482" s="40"/>
      <c r="AR482" s="40"/>
      <c r="AS482" s="40"/>
      <c r="AT482" s="40"/>
      <c r="AU482" s="40"/>
    </row>
    <row r="483" spans="2:47" x14ac:dyDescent="0.35">
      <c r="B483" s="324"/>
      <c r="C483" s="324"/>
      <c r="D483" s="324"/>
      <c r="E483" s="324" t="str">
        <f>IFERROR(VLOOKUP(D483,'SEAFO Codes'!$B$119:$C$127,2,FALSE), " ")</f>
        <v xml:space="preserve"> </v>
      </c>
      <c r="F483" s="325"/>
      <c r="G483" s="324"/>
      <c r="H483" s="324"/>
      <c r="I483" s="339"/>
      <c r="J483" s="325"/>
      <c r="K483" s="40"/>
      <c r="L483" s="40"/>
      <c r="M483" s="40"/>
      <c r="N483" s="40"/>
      <c r="O483" s="40"/>
      <c r="P483" s="40"/>
      <c r="Q483" s="40"/>
      <c r="R483" s="40"/>
      <c r="S483" s="40"/>
      <c r="T483" s="40"/>
      <c r="U483" s="40"/>
      <c r="V483" s="40"/>
      <c r="W483" s="40"/>
      <c r="X483" s="40"/>
      <c r="Y483" s="40"/>
      <c r="Z483" s="40"/>
      <c r="AA483" s="40"/>
      <c r="AB483" s="40"/>
      <c r="AC483" s="40"/>
      <c r="AD483" s="40"/>
      <c r="AE483" s="40"/>
      <c r="AF483" s="40"/>
      <c r="AG483" s="40"/>
      <c r="AH483" s="40"/>
      <c r="AI483" s="40"/>
      <c r="AJ483" s="40"/>
      <c r="AK483" s="40"/>
      <c r="AL483" s="40"/>
      <c r="AM483" s="40"/>
      <c r="AN483" s="40"/>
      <c r="AO483" s="40"/>
      <c r="AP483" s="40"/>
      <c r="AQ483" s="40"/>
      <c r="AR483" s="40"/>
      <c r="AS483" s="40"/>
      <c r="AT483" s="40"/>
      <c r="AU483" s="40"/>
    </row>
    <row r="484" spans="2:47" x14ac:dyDescent="0.35">
      <c r="B484" s="324"/>
      <c r="C484" s="324"/>
      <c r="D484" s="324"/>
      <c r="E484" s="324" t="str">
        <f>IFERROR(VLOOKUP(D484,'SEAFO Codes'!$B$119:$C$127,2,FALSE), " ")</f>
        <v xml:space="preserve"> </v>
      </c>
      <c r="F484" s="325"/>
      <c r="G484" s="324"/>
      <c r="H484" s="324"/>
      <c r="I484" s="339"/>
      <c r="J484" s="325"/>
      <c r="K484" s="40"/>
      <c r="L484" s="40"/>
      <c r="M484" s="40"/>
      <c r="N484" s="40"/>
      <c r="O484" s="40"/>
      <c r="P484" s="40"/>
      <c r="Q484" s="40"/>
      <c r="R484" s="40"/>
      <c r="S484" s="40"/>
      <c r="T484" s="40"/>
      <c r="U484" s="40"/>
      <c r="V484" s="40"/>
      <c r="W484" s="40"/>
      <c r="X484" s="40"/>
      <c r="Y484" s="40"/>
      <c r="Z484" s="40"/>
      <c r="AA484" s="40"/>
      <c r="AB484" s="40"/>
      <c r="AC484" s="40"/>
      <c r="AD484" s="40"/>
      <c r="AE484" s="40"/>
      <c r="AF484" s="40"/>
      <c r="AG484" s="40"/>
      <c r="AH484" s="40"/>
      <c r="AI484" s="40"/>
      <c r="AJ484" s="40"/>
      <c r="AK484" s="40"/>
      <c r="AL484" s="40"/>
      <c r="AM484" s="40"/>
      <c r="AN484" s="40"/>
      <c r="AO484" s="40"/>
      <c r="AP484" s="40"/>
      <c r="AQ484" s="40"/>
      <c r="AR484" s="40"/>
      <c r="AS484" s="40"/>
      <c r="AT484" s="40"/>
      <c r="AU484" s="40"/>
    </row>
    <row r="485" spans="2:47" x14ac:dyDescent="0.35">
      <c r="B485" s="324"/>
      <c r="C485" s="324"/>
      <c r="D485" s="324"/>
      <c r="E485" s="324" t="str">
        <f>IFERROR(VLOOKUP(D485,'SEAFO Codes'!$B$119:$C$127,2,FALSE), " ")</f>
        <v xml:space="preserve"> </v>
      </c>
      <c r="F485" s="325"/>
      <c r="G485" s="324"/>
      <c r="H485" s="324"/>
      <c r="I485" s="339"/>
      <c r="J485" s="325"/>
      <c r="K485" s="40"/>
      <c r="L485" s="40"/>
      <c r="M485" s="40"/>
      <c r="N485" s="40"/>
      <c r="O485" s="40"/>
      <c r="P485" s="40"/>
      <c r="Q485" s="40"/>
      <c r="R485" s="40"/>
      <c r="S485" s="40"/>
      <c r="T485" s="40"/>
      <c r="U485" s="40"/>
      <c r="V485" s="40"/>
      <c r="W485" s="40"/>
      <c r="X485" s="40"/>
      <c r="Y485" s="40"/>
      <c r="Z485" s="40"/>
      <c r="AA485" s="40"/>
      <c r="AB485" s="40"/>
      <c r="AC485" s="40"/>
      <c r="AD485" s="40"/>
      <c r="AE485" s="40"/>
      <c r="AF485" s="40"/>
      <c r="AG485" s="40"/>
      <c r="AH485" s="40"/>
      <c r="AI485" s="40"/>
      <c r="AJ485" s="40"/>
      <c r="AK485" s="40"/>
      <c r="AL485" s="40"/>
      <c r="AM485" s="40"/>
      <c r="AN485" s="40"/>
      <c r="AO485" s="40"/>
      <c r="AP485" s="40"/>
      <c r="AQ485" s="40"/>
      <c r="AR485" s="40"/>
      <c r="AS485" s="40"/>
      <c r="AT485" s="40"/>
      <c r="AU485" s="40"/>
    </row>
    <row r="486" spans="2:47" x14ac:dyDescent="0.35">
      <c r="B486" s="324"/>
      <c r="C486" s="324"/>
      <c r="D486" s="324"/>
      <c r="E486" s="324" t="str">
        <f>IFERROR(VLOOKUP(D486,'SEAFO Codes'!$B$119:$C$127,2,FALSE), " ")</f>
        <v xml:space="preserve"> </v>
      </c>
      <c r="F486" s="325"/>
      <c r="G486" s="324"/>
      <c r="H486" s="324"/>
      <c r="I486" s="339"/>
      <c r="J486" s="325"/>
      <c r="K486" s="40"/>
      <c r="L486" s="40"/>
      <c r="M486" s="40"/>
      <c r="N486" s="40"/>
      <c r="O486" s="40"/>
      <c r="P486" s="40"/>
      <c r="Q486" s="40"/>
      <c r="R486" s="40"/>
      <c r="S486" s="40"/>
      <c r="T486" s="40"/>
      <c r="U486" s="40"/>
      <c r="V486" s="40"/>
      <c r="W486" s="40"/>
      <c r="X486" s="40"/>
      <c r="Y486" s="40"/>
      <c r="Z486" s="40"/>
      <c r="AA486" s="40"/>
      <c r="AB486" s="40"/>
      <c r="AC486" s="40"/>
      <c r="AD486" s="40"/>
      <c r="AE486" s="40"/>
      <c r="AF486" s="40"/>
      <c r="AG486" s="40"/>
      <c r="AH486" s="40"/>
      <c r="AI486" s="40"/>
      <c r="AJ486" s="40"/>
      <c r="AK486" s="40"/>
      <c r="AL486" s="40"/>
      <c r="AM486" s="40"/>
      <c r="AN486" s="40"/>
      <c r="AO486" s="40"/>
      <c r="AP486" s="40"/>
      <c r="AQ486" s="40"/>
      <c r="AR486" s="40"/>
      <c r="AS486" s="40"/>
      <c r="AT486" s="40"/>
      <c r="AU486" s="40"/>
    </row>
    <row r="487" spans="2:47" x14ac:dyDescent="0.35">
      <c r="B487" s="324"/>
      <c r="C487" s="324"/>
      <c r="D487" s="324"/>
      <c r="E487" s="324" t="str">
        <f>IFERROR(VLOOKUP(D487,'SEAFO Codes'!$B$119:$C$127,2,FALSE), " ")</f>
        <v xml:space="preserve"> </v>
      </c>
      <c r="F487" s="325"/>
      <c r="G487" s="324"/>
      <c r="H487" s="324"/>
      <c r="I487" s="339"/>
      <c r="J487" s="325"/>
      <c r="K487" s="40"/>
      <c r="L487" s="40"/>
      <c r="M487" s="40"/>
      <c r="N487" s="40"/>
      <c r="O487" s="40"/>
      <c r="P487" s="40"/>
      <c r="Q487" s="40"/>
      <c r="R487" s="40"/>
      <c r="S487" s="40"/>
      <c r="T487" s="40"/>
      <c r="U487" s="40"/>
      <c r="V487" s="40"/>
      <c r="W487" s="40"/>
      <c r="X487" s="40"/>
      <c r="Y487" s="40"/>
      <c r="Z487" s="40"/>
      <c r="AA487" s="40"/>
      <c r="AB487" s="40"/>
      <c r="AC487" s="40"/>
      <c r="AD487" s="40"/>
      <c r="AE487" s="40"/>
      <c r="AF487" s="40"/>
      <c r="AG487" s="40"/>
      <c r="AH487" s="40"/>
      <c r="AI487" s="40"/>
      <c r="AJ487" s="40"/>
      <c r="AK487" s="40"/>
      <c r="AL487" s="40"/>
      <c r="AM487" s="40"/>
      <c r="AN487" s="40"/>
      <c r="AO487" s="40"/>
      <c r="AP487" s="40"/>
      <c r="AQ487" s="40"/>
      <c r="AR487" s="40"/>
      <c r="AS487" s="40"/>
      <c r="AT487" s="40"/>
      <c r="AU487" s="40"/>
    </row>
    <row r="488" spans="2:47" x14ac:dyDescent="0.35">
      <c r="B488" s="324"/>
      <c r="C488" s="324"/>
      <c r="D488" s="324"/>
      <c r="E488" s="324" t="str">
        <f>IFERROR(VLOOKUP(D488,'SEAFO Codes'!$B$119:$C$127,2,FALSE), " ")</f>
        <v xml:space="preserve"> </v>
      </c>
      <c r="F488" s="325"/>
      <c r="G488" s="324"/>
      <c r="H488" s="324"/>
      <c r="I488" s="339"/>
      <c r="J488" s="325"/>
      <c r="K488" s="40"/>
      <c r="L488" s="40"/>
      <c r="M488" s="40"/>
      <c r="N488" s="40"/>
      <c r="O488" s="40"/>
      <c r="P488" s="40"/>
      <c r="Q488" s="40"/>
      <c r="R488" s="40"/>
      <c r="S488" s="40"/>
      <c r="T488" s="40"/>
      <c r="U488" s="40"/>
      <c r="V488" s="40"/>
      <c r="W488" s="40"/>
      <c r="X488" s="40"/>
      <c r="Y488" s="40"/>
      <c r="Z488" s="40"/>
      <c r="AA488" s="40"/>
      <c r="AB488" s="40"/>
      <c r="AC488" s="40"/>
      <c r="AD488" s="40"/>
      <c r="AE488" s="40"/>
      <c r="AF488" s="40"/>
      <c r="AG488" s="40"/>
      <c r="AH488" s="40"/>
      <c r="AI488" s="40"/>
      <c r="AJ488" s="40"/>
      <c r="AK488" s="40"/>
      <c r="AL488" s="40"/>
      <c r="AM488" s="40"/>
      <c r="AN488" s="40"/>
      <c r="AO488" s="40"/>
      <c r="AP488" s="40"/>
      <c r="AQ488" s="40"/>
      <c r="AR488" s="40"/>
      <c r="AS488" s="40"/>
      <c r="AT488" s="40"/>
      <c r="AU488" s="40"/>
    </row>
    <row r="489" spans="2:47" x14ac:dyDescent="0.35">
      <c r="B489" s="324"/>
      <c r="C489" s="324"/>
      <c r="D489" s="324"/>
      <c r="E489" s="324" t="str">
        <f>IFERROR(VLOOKUP(D489,'SEAFO Codes'!$B$119:$C$127,2,FALSE), " ")</f>
        <v xml:space="preserve"> </v>
      </c>
      <c r="F489" s="325"/>
      <c r="G489" s="324"/>
      <c r="H489" s="324"/>
      <c r="I489" s="339"/>
      <c r="J489" s="325"/>
      <c r="K489" s="40"/>
      <c r="L489" s="40"/>
      <c r="M489" s="40"/>
      <c r="N489" s="40"/>
      <c r="O489" s="40"/>
      <c r="P489" s="40"/>
      <c r="Q489" s="40"/>
      <c r="R489" s="40"/>
      <c r="S489" s="40"/>
      <c r="T489" s="40"/>
      <c r="U489" s="40"/>
      <c r="V489" s="40"/>
      <c r="W489" s="40"/>
      <c r="X489" s="40"/>
      <c r="Y489" s="40"/>
      <c r="Z489" s="40"/>
      <c r="AA489" s="40"/>
      <c r="AB489" s="40"/>
      <c r="AC489" s="40"/>
      <c r="AD489" s="40"/>
      <c r="AE489" s="40"/>
      <c r="AF489" s="40"/>
      <c r="AG489" s="40"/>
      <c r="AH489" s="40"/>
      <c r="AI489" s="40"/>
      <c r="AJ489" s="40"/>
      <c r="AK489" s="40"/>
      <c r="AL489" s="40"/>
      <c r="AM489" s="40"/>
      <c r="AN489" s="40"/>
      <c r="AO489" s="40"/>
      <c r="AP489" s="40"/>
      <c r="AQ489" s="40"/>
      <c r="AR489" s="40"/>
      <c r="AS489" s="40"/>
      <c r="AT489" s="40"/>
      <c r="AU489" s="40"/>
    </row>
    <row r="490" spans="2:47" x14ac:dyDescent="0.35">
      <c r="B490" s="324"/>
      <c r="C490" s="324"/>
      <c r="D490" s="324"/>
      <c r="E490" s="324" t="str">
        <f>IFERROR(VLOOKUP(D490,'SEAFO Codes'!$B$119:$C$127,2,FALSE), " ")</f>
        <v xml:space="preserve"> </v>
      </c>
      <c r="F490" s="325"/>
      <c r="G490" s="324"/>
      <c r="H490" s="324"/>
      <c r="I490" s="339"/>
      <c r="J490" s="325"/>
      <c r="K490" s="40"/>
      <c r="L490" s="40"/>
      <c r="M490" s="40"/>
      <c r="N490" s="40"/>
      <c r="O490" s="40"/>
      <c r="P490" s="40"/>
      <c r="Q490" s="40"/>
      <c r="R490" s="40"/>
      <c r="S490" s="40"/>
      <c r="T490" s="40"/>
      <c r="U490" s="40"/>
      <c r="V490" s="40"/>
      <c r="W490" s="40"/>
      <c r="X490" s="40"/>
      <c r="Y490" s="40"/>
      <c r="Z490" s="40"/>
      <c r="AA490" s="40"/>
      <c r="AB490" s="40"/>
      <c r="AC490" s="40"/>
      <c r="AD490" s="40"/>
      <c r="AE490" s="40"/>
      <c r="AF490" s="40"/>
      <c r="AG490" s="40"/>
      <c r="AH490" s="40"/>
      <c r="AI490" s="40"/>
      <c r="AJ490" s="40"/>
      <c r="AK490" s="40"/>
      <c r="AL490" s="40"/>
      <c r="AM490" s="40"/>
      <c r="AN490" s="40"/>
      <c r="AO490" s="40"/>
      <c r="AP490" s="40"/>
      <c r="AQ490" s="40"/>
      <c r="AR490" s="40"/>
      <c r="AS490" s="40"/>
      <c r="AT490" s="40"/>
      <c r="AU490" s="40"/>
    </row>
    <row r="491" spans="2:47" x14ac:dyDescent="0.35">
      <c r="B491" s="324"/>
      <c r="C491" s="324"/>
      <c r="D491" s="324"/>
      <c r="E491" s="324" t="str">
        <f>IFERROR(VLOOKUP(D491,'SEAFO Codes'!$B$119:$C$127,2,FALSE), " ")</f>
        <v xml:space="preserve"> </v>
      </c>
      <c r="F491" s="325"/>
      <c r="G491" s="324"/>
      <c r="H491" s="324"/>
      <c r="I491" s="339"/>
      <c r="J491" s="325"/>
      <c r="K491" s="40"/>
      <c r="L491" s="40"/>
      <c r="M491" s="40"/>
      <c r="N491" s="40"/>
      <c r="O491" s="40"/>
      <c r="P491" s="40"/>
      <c r="Q491" s="40"/>
      <c r="R491" s="40"/>
      <c r="S491" s="40"/>
      <c r="T491" s="40"/>
      <c r="U491" s="40"/>
      <c r="V491" s="40"/>
      <c r="W491" s="40"/>
      <c r="X491" s="40"/>
      <c r="Y491" s="40"/>
      <c r="Z491" s="40"/>
      <c r="AA491" s="40"/>
      <c r="AB491" s="40"/>
      <c r="AC491" s="40"/>
      <c r="AD491" s="40"/>
      <c r="AE491" s="40"/>
      <c r="AF491" s="40"/>
      <c r="AG491" s="40"/>
      <c r="AH491" s="40"/>
      <c r="AI491" s="40"/>
      <c r="AJ491" s="40"/>
      <c r="AK491" s="40"/>
      <c r="AL491" s="40"/>
      <c r="AM491" s="40"/>
      <c r="AN491" s="40"/>
      <c r="AO491" s="40"/>
      <c r="AP491" s="40"/>
      <c r="AQ491" s="40"/>
      <c r="AR491" s="40"/>
      <c r="AS491" s="40"/>
      <c r="AT491" s="40"/>
      <c r="AU491" s="40"/>
    </row>
    <row r="492" spans="2:47" x14ac:dyDescent="0.35">
      <c r="B492" s="324"/>
      <c r="C492" s="324"/>
      <c r="D492" s="324"/>
      <c r="E492" s="324" t="str">
        <f>IFERROR(VLOOKUP(D492,'SEAFO Codes'!$B$119:$C$127,2,FALSE), " ")</f>
        <v xml:space="preserve"> </v>
      </c>
      <c r="F492" s="325"/>
      <c r="G492" s="324"/>
      <c r="H492" s="324"/>
      <c r="I492" s="339"/>
      <c r="J492" s="325"/>
      <c r="K492" s="40"/>
      <c r="L492" s="40"/>
      <c r="M492" s="40"/>
      <c r="N492" s="40"/>
      <c r="O492" s="40"/>
      <c r="P492" s="40"/>
      <c r="Q492" s="40"/>
      <c r="R492" s="40"/>
      <c r="S492" s="40"/>
      <c r="T492" s="40"/>
      <c r="U492" s="40"/>
      <c r="V492" s="40"/>
      <c r="W492" s="40"/>
      <c r="X492" s="40"/>
      <c r="Y492" s="40"/>
      <c r="Z492" s="40"/>
      <c r="AA492" s="40"/>
      <c r="AB492" s="40"/>
      <c r="AC492" s="40"/>
      <c r="AD492" s="40"/>
      <c r="AE492" s="40"/>
      <c r="AF492" s="40"/>
      <c r="AG492" s="40"/>
      <c r="AH492" s="40"/>
      <c r="AI492" s="40"/>
      <c r="AJ492" s="40"/>
      <c r="AK492" s="40"/>
      <c r="AL492" s="40"/>
      <c r="AM492" s="40"/>
      <c r="AN492" s="40"/>
      <c r="AO492" s="40"/>
      <c r="AP492" s="40"/>
      <c r="AQ492" s="40"/>
      <c r="AR492" s="40"/>
      <c r="AS492" s="40"/>
      <c r="AT492" s="40"/>
      <c r="AU492" s="40"/>
    </row>
    <row r="493" spans="2:47" x14ac:dyDescent="0.35">
      <c r="B493" s="324"/>
      <c r="C493" s="324"/>
      <c r="D493" s="324"/>
      <c r="E493" s="324" t="str">
        <f>IFERROR(VLOOKUP(D493,'SEAFO Codes'!$B$119:$C$127,2,FALSE), " ")</f>
        <v xml:space="preserve"> </v>
      </c>
      <c r="F493" s="325"/>
      <c r="G493" s="324"/>
      <c r="H493" s="324"/>
      <c r="I493" s="339"/>
      <c r="J493" s="325"/>
      <c r="K493" s="40"/>
      <c r="L493" s="40"/>
      <c r="M493" s="40"/>
      <c r="N493" s="40"/>
      <c r="O493" s="40"/>
      <c r="P493" s="40"/>
      <c r="Q493" s="40"/>
      <c r="R493" s="40"/>
      <c r="S493" s="40"/>
      <c r="T493" s="40"/>
      <c r="U493" s="40"/>
      <c r="V493" s="40"/>
      <c r="W493" s="40"/>
      <c r="X493" s="40"/>
      <c r="Y493" s="40"/>
      <c r="Z493" s="40"/>
      <c r="AA493" s="40"/>
      <c r="AB493" s="40"/>
      <c r="AC493" s="40"/>
      <c r="AD493" s="40"/>
      <c r="AE493" s="40"/>
      <c r="AF493" s="40"/>
      <c r="AG493" s="40"/>
      <c r="AH493" s="40"/>
      <c r="AI493" s="40"/>
      <c r="AJ493" s="40"/>
      <c r="AK493" s="40"/>
      <c r="AL493" s="40"/>
      <c r="AM493" s="40"/>
      <c r="AN493" s="40"/>
      <c r="AO493" s="40"/>
      <c r="AP493" s="40"/>
      <c r="AQ493" s="40"/>
      <c r="AR493" s="40"/>
      <c r="AS493" s="40"/>
      <c r="AT493" s="40"/>
      <c r="AU493" s="40"/>
    </row>
    <row r="494" spans="2:47" x14ac:dyDescent="0.35">
      <c r="B494" s="324"/>
      <c r="C494" s="324"/>
      <c r="D494" s="324"/>
      <c r="E494" s="324" t="str">
        <f>IFERROR(VLOOKUP(D494,'SEAFO Codes'!$B$119:$C$127,2,FALSE), " ")</f>
        <v xml:space="preserve"> </v>
      </c>
      <c r="F494" s="325"/>
      <c r="G494" s="324"/>
      <c r="H494" s="324"/>
      <c r="I494" s="339"/>
      <c r="J494" s="325"/>
      <c r="K494" s="40"/>
      <c r="L494" s="40"/>
      <c r="M494" s="40"/>
      <c r="N494" s="40"/>
      <c r="O494" s="40"/>
      <c r="P494" s="40"/>
      <c r="Q494" s="40"/>
      <c r="R494" s="40"/>
      <c r="S494" s="40"/>
      <c r="T494" s="40"/>
      <c r="U494" s="40"/>
      <c r="V494" s="40"/>
      <c r="W494" s="40"/>
      <c r="X494" s="40"/>
      <c r="Y494" s="40"/>
      <c r="Z494" s="40"/>
      <c r="AA494" s="40"/>
      <c r="AB494" s="40"/>
      <c r="AC494" s="40"/>
      <c r="AD494" s="40"/>
      <c r="AE494" s="40"/>
      <c r="AF494" s="40"/>
      <c r="AG494" s="40"/>
      <c r="AH494" s="40"/>
      <c r="AI494" s="40"/>
      <c r="AJ494" s="40"/>
      <c r="AK494" s="40"/>
      <c r="AL494" s="40"/>
      <c r="AM494" s="40"/>
      <c r="AN494" s="40"/>
      <c r="AO494" s="40"/>
      <c r="AP494" s="40"/>
      <c r="AQ494" s="40"/>
      <c r="AR494" s="40"/>
      <c r="AS494" s="40"/>
      <c r="AT494" s="40"/>
      <c r="AU494" s="40"/>
    </row>
    <row r="495" spans="2:47" x14ac:dyDescent="0.35">
      <c r="B495" s="324"/>
      <c r="C495" s="324"/>
      <c r="D495" s="324"/>
      <c r="E495" s="324" t="str">
        <f>IFERROR(VLOOKUP(D495,'SEAFO Codes'!$B$119:$C$127,2,FALSE), " ")</f>
        <v xml:space="preserve"> </v>
      </c>
      <c r="F495" s="325"/>
      <c r="G495" s="324"/>
      <c r="H495" s="324"/>
      <c r="I495" s="339"/>
      <c r="J495" s="325"/>
      <c r="K495" s="40"/>
      <c r="L495" s="40"/>
      <c r="M495" s="40"/>
      <c r="N495" s="40"/>
      <c r="O495" s="40"/>
      <c r="P495" s="40"/>
      <c r="Q495" s="40"/>
      <c r="R495" s="40"/>
      <c r="S495" s="40"/>
      <c r="T495" s="40"/>
      <c r="U495" s="40"/>
      <c r="V495" s="40"/>
      <c r="W495" s="40"/>
      <c r="X495" s="40"/>
      <c r="Y495" s="40"/>
      <c r="Z495" s="40"/>
      <c r="AA495" s="40"/>
      <c r="AB495" s="40"/>
      <c r="AC495" s="40"/>
      <c r="AD495" s="40"/>
      <c r="AE495" s="40"/>
      <c r="AF495" s="40"/>
      <c r="AG495" s="40"/>
      <c r="AH495" s="40"/>
      <c r="AI495" s="40"/>
      <c r="AJ495" s="40"/>
      <c r="AK495" s="40"/>
      <c r="AL495" s="40"/>
      <c r="AM495" s="40"/>
      <c r="AN495" s="40"/>
      <c r="AO495" s="40"/>
      <c r="AP495" s="40"/>
      <c r="AQ495" s="40"/>
      <c r="AR495" s="40"/>
      <c r="AS495" s="40"/>
      <c r="AT495" s="40"/>
      <c r="AU495" s="40"/>
    </row>
    <row r="496" spans="2:47" x14ac:dyDescent="0.35">
      <c r="B496" s="324"/>
      <c r="C496" s="324"/>
      <c r="D496" s="324"/>
      <c r="E496" s="324" t="str">
        <f>IFERROR(VLOOKUP(D496,'SEAFO Codes'!$B$119:$C$127,2,FALSE), " ")</f>
        <v xml:space="preserve"> </v>
      </c>
      <c r="F496" s="325"/>
      <c r="G496" s="324"/>
      <c r="H496" s="324"/>
      <c r="I496" s="339"/>
      <c r="J496" s="325"/>
      <c r="K496" s="40"/>
      <c r="L496" s="40"/>
      <c r="M496" s="40"/>
      <c r="N496" s="40"/>
      <c r="O496" s="40"/>
      <c r="P496" s="40"/>
      <c r="Q496" s="40"/>
      <c r="R496" s="40"/>
      <c r="S496" s="40"/>
      <c r="T496" s="40"/>
      <c r="U496" s="40"/>
      <c r="V496" s="40"/>
      <c r="W496" s="40"/>
      <c r="X496" s="40"/>
      <c r="Y496" s="40"/>
      <c r="Z496" s="40"/>
      <c r="AA496" s="40"/>
      <c r="AB496" s="40"/>
      <c r="AC496" s="40"/>
      <c r="AD496" s="40"/>
      <c r="AE496" s="40"/>
      <c r="AF496" s="40"/>
      <c r="AG496" s="40"/>
      <c r="AH496" s="40"/>
      <c r="AI496" s="40"/>
      <c r="AJ496" s="40"/>
      <c r="AK496" s="40"/>
      <c r="AL496" s="40"/>
      <c r="AM496" s="40"/>
      <c r="AN496" s="40"/>
      <c r="AO496" s="40"/>
      <c r="AP496" s="40"/>
      <c r="AQ496" s="40"/>
      <c r="AR496" s="40"/>
      <c r="AS496" s="40"/>
      <c r="AT496" s="40"/>
      <c r="AU496" s="40"/>
    </row>
    <row r="497" spans="2:47" x14ac:dyDescent="0.35">
      <c r="B497" s="324"/>
      <c r="C497" s="324"/>
      <c r="D497" s="324"/>
      <c r="E497" s="324" t="str">
        <f>IFERROR(VLOOKUP(D497,'SEAFO Codes'!$B$119:$C$127,2,FALSE), " ")</f>
        <v xml:space="preserve"> </v>
      </c>
      <c r="F497" s="325"/>
      <c r="G497" s="324"/>
      <c r="H497" s="324"/>
      <c r="I497" s="339"/>
      <c r="J497" s="325"/>
      <c r="K497" s="40"/>
      <c r="L497" s="40"/>
      <c r="M497" s="40"/>
      <c r="N497" s="40"/>
      <c r="O497" s="40"/>
      <c r="P497" s="40"/>
      <c r="Q497" s="40"/>
      <c r="R497" s="40"/>
      <c r="S497" s="40"/>
      <c r="T497" s="40"/>
      <c r="U497" s="40"/>
      <c r="V497" s="40"/>
      <c r="W497" s="40"/>
      <c r="X497" s="40"/>
      <c r="Y497" s="40"/>
      <c r="Z497" s="40"/>
      <c r="AA497" s="40"/>
      <c r="AB497" s="40"/>
      <c r="AC497" s="40"/>
      <c r="AD497" s="40"/>
      <c r="AE497" s="40"/>
      <c r="AF497" s="40"/>
      <c r="AG497" s="40"/>
      <c r="AH497" s="40"/>
      <c r="AI497" s="40"/>
      <c r="AJ497" s="40"/>
      <c r="AK497" s="40"/>
      <c r="AL497" s="40"/>
      <c r="AM497" s="40"/>
      <c r="AN497" s="40"/>
      <c r="AO497" s="40"/>
      <c r="AP497" s="40"/>
      <c r="AQ497" s="40"/>
      <c r="AR497" s="40"/>
      <c r="AS497" s="40"/>
      <c r="AT497" s="40"/>
      <c r="AU497" s="40"/>
    </row>
    <row r="498" spans="2:47" x14ac:dyDescent="0.35">
      <c r="B498" s="324"/>
      <c r="C498" s="324"/>
      <c r="D498" s="324"/>
      <c r="E498" s="324" t="str">
        <f>IFERROR(VLOOKUP(D498,'SEAFO Codes'!$B$119:$C$127,2,FALSE), " ")</f>
        <v xml:space="preserve"> </v>
      </c>
      <c r="F498" s="325"/>
      <c r="G498" s="324"/>
      <c r="H498" s="324"/>
      <c r="I498" s="339"/>
      <c r="J498" s="325"/>
      <c r="K498" s="40"/>
      <c r="L498" s="40"/>
      <c r="M498" s="40"/>
      <c r="N498" s="40"/>
      <c r="O498" s="40"/>
      <c r="P498" s="40"/>
      <c r="Q498" s="40"/>
      <c r="R498" s="40"/>
      <c r="S498" s="40"/>
      <c r="T498" s="40"/>
      <c r="U498" s="40"/>
      <c r="V498" s="40"/>
      <c r="W498" s="40"/>
      <c r="X498" s="40"/>
      <c r="Y498" s="40"/>
      <c r="Z498" s="40"/>
      <c r="AA498" s="40"/>
      <c r="AB498" s="40"/>
      <c r="AC498" s="40"/>
      <c r="AD498" s="40"/>
      <c r="AE498" s="40"/>
      <c r="AF498" s="40"/>
      <c r="AG498" s="40"/>
      <c r="AH498" s="40"/>
      <c r="AI498" s="40"/>
      <c r="AJ498" s="40"/>
      <c r="AK498" s="40"/>
      <c r="AL498" s="40"/>
      <c r="AM498" s="40"/>
      <c r="AN498" s="40"/>
      <c r="AO498" s="40"/>
      <c r="AP498" s="40"/>
      <c r="AQ498" s="40"/>
      <c r="AR498" s="40"/>
      <c r="AS498" s="40"/>
      <c r="AT498" s="40"/>
      <c r="AU498" s="40"/>
    </row>
    <row r="499" spans="2:47" x14ac:dyDescent="0.35">
      <c r="B499" s="324"/>
      <c r="C499" s="324"/>
      <c r="D499" s="324"/>
      <c r="E499" s="324" t="str">
        <f>IFERROR(VLOOKUP(D499,'SEAFO Codes'!$B$119:$C$127,2,FALSE), " ")</f>
        <v xml:space="preserve"> </v>
      </c>
      <c r="F499" s="325"/>
      <c r="G499" s="324"/>
      <c r="H499" s="324"/>
      <c r="I499" s="339"/>
      <c r="J499" s="325"/>
      <c r="K499" s="40"/>
      <c r="L499" s="40"/>
      <c r="M499" s="40"/>
      <c r="N499" s="40"/>
      <c r="O499" s="40"/>
      <c r="P499" s="40"/>
      <c r="Q499" s="40"/>
      <c r="R499" s="40"/>
      <c r="S499" s="40"/>
      <c r="T499" s="40"/>
      <c r="U499" s="40"/>
      <c r="V499" s="40"/>
      <c r="W499" s="40"/>
      <c r="X499" s="40"/>
      <c r="Y499" s="40"/>
      <c r="Z499" s="40"/>
      <c r="AA499" s="40"/>
      <c r="AB499" s="40"/>
      <c r="AC499" s="40"/>
      <c r="AD499" s="40"/>
      <c r="AE499" s="40"/>
      <c r="AF499" s="40"/>
      <c r="AG499" s="40"/>
      <c r="AH499" s="40"/>
      <c r="AI499" s="40"/>
      <c r="AJ499" s="40"/>
      <c r="AK499" s="40"/>
      <c r="AL499" s="40"/>
      <c r="AM499" s="40"/>
      <c r="AN499" s="40"/>
      <c r="AO499" s="40"/>
      <c r="AP499" s="40"/>
      <c r="AQ499" s="40"/>
      <c r="AR499" s="40"/>
      <c r="AS499" s="40"/>
      <c r="AT499" s="40"/>
      <c r="AU499" s="40"/>
    </row>
    <row r="500" spans="2:47" x14ac:dyDescent="0.35">
      <c r="B500" s="324"/>
      <c r="C500" s="324"/>
      <c r="D500" s="324"/>
      <c r="E500" s="324" t="str">
        <f>IFERROR(VLOOKUP(D500,'SEAFO Codes'!$B$119:$C$127,2,FALSE), " ")</f>
        <v xml:space="preserve"> </v>
      </c>
      <c r="F500" s="325"/>
      <c r="G500" s="324"/>
      <c r="H500" s="324"/>
      <c r="I500" s="339"/>
      <c r="J500" s="325"/>
      <c r="K500" s="40"/>
      <c r="L500" s="40"/>
      <c r="M500" s="40"/>
      <c r="N500" s="40"/>
      <c r="O500" s="40"/>
      <c r="P500" s="40"/>
      <c r="Q500" s="40"/>
      <c r="R500" s="40"/>
      <c r="S500" s="40"/>
      <c r="T500" s="40"/>
      <c r="U500" s="40"/>
      <c r="V500" s="40"/>
      <c r="W500" s="40"/>
      <c r="X500" s="40"/>
      <c r="Y500" s="40"/>
      <c r="Z500" s="40"/>
      <c r="AA500" s="40"/>
      <c r="AB500" s="40"/>
      <c r="AC500" s="40"/>
      <c r="AD500" s="40"/>
      <c r="AE500" s="40"/>
      <c r="AF500" s="40"/>
      <c r="AG500" s="40"/>
      <c r="AH500" s="40"/>
      <c r="AI500" s="40"/>
      <c r="AJ500" s="40"/>
      <c r="AK500" s="40"/>
      <c r="AL500" s="40"/>
      <c r="AM500" s="40"/>
      <c r="AN500" s="40"/>
      <c r="AO500" s="40"/>
      <c r="AP500" s="40"/>
      <c r="AQ500" s="40"/>
      <c r="AR500" s="40"/>
      <c r="AS500" s="40"/>
      <c r="AT500" s="40"/>
      <c r="AU500" s="40"/>
    </row>
    <row r="501" spans="2:47" x14ac:dyDescent="0.35">
      <c r="B501" s="324"/>
      <c r="C501" s="324"/>
      <c r="D501" s="324"/>
      <c r="E501" s="324" t="str">
        <f>IFERROR(VLOOKUP(D501,'SEAFO Codes'!$B$119:$C$127,2,FALSE), " ")</f>
        <v xml:space="preserve"> </v>
      </c>
      <c r="F501" s="325"/>
      <c r="G501" s="324"/>
      <c r="H501" s="324"/>
      <c r="I501" s="339"/>
      <c r="J501" s="325"/>
      <c r="K501" s="40"/>
      <c r="L501" s="40"/>
      <c r="M501" s="40"/>
      <c r="N501" s="40"/>
      <c r="O501" s="40"/>
      <c r="P501" s="40"/>
      <c r="Q501" s="40"/>
      <c r="R501" s="40"/>
      <c r="S501" s="40"/>
      <c r="T501" s="40"/>
      <c r="U501" s="40"/>
      <c r="V501" s="40"/>
      <c r="W501" s="40"/>
      <c r="X501" s="40"/>
      <c r="Y501" s="40"/>
      <c r="Z501" s="40"/>
      <c r="AA501" s="40"/>
      <c r="AB501" s="40"/>
      <c r="AC501" s="40"/>
      <c r="AD501" s="40"/>
      <c r="AE501" s="40"/>
      <c r="AF501" s="40"/>
      <c r="AG501" s="40"/>
      <c r="AH501" s="40"/>
      <c r="AI501" s="40"/>
      <c r="AJ501" s="40"/>
      <c r="AK501" s="40"/>
      <c r="AL501" s="40"/>
      <c r="AM501" s="40"/>
      <c r="AN501" s="40"/>
      <c r="AO501" s="40"/>
      <c r="AP501" s="40"/>
      <c r="AQ501" s="40"/>
      <c r="AR501" s="40"/>
      <c r="AS501" s="40"/>
      <c r="AT501" s="40"/>
      <c r="AU501" s="40"/>
    </row>
    <row r="502" spans="2:47" x14ac:dyDescent="0.35">
      <c r="B502" s="324"/>
      <c r="C502" s="324"/>
      <c r="D502" s="324"/>
      <c r="E502" s="324" t="str">
        <f>IFERROR(VLOOKUP(D502,'SEAFO Codes'!$B$119:$C$127,2,FALSE), " ")</f>
        <v xml:space="preserve"> </v>
      </c>
      <c r="F502" s="325"/>
      <c r="G502" s="324"/>
      <c r="H502" s="324"/>
      <c r="I502" s="339"/>
      <c r="J502" s="325"/>
      <c r="K502" s="40"/>
      <c r="L502" s="40"/>
      <c r="M502" s="40"/>
      <c r="N502" s="40"/>
      <c r="O502" s="40"/>
      <c r="P502" s="40"/>
      <c r="Q502" s="40"/>
      <c r="R502" s="40"/>
      <c r="S502" s="40"/>
      <c r="T502" s="40"/>
      <c r="U502" s="40"/>
      <c r="V502" s="40"/>
      <c r="W502" s="40"/>
      <c r="X502" s="40"/>
      <c r="Y502" s="40"/>
      <c r="Z502" s="40"/>
      <c r="AA502" s="40"/>
      <c r="AB502" s="40"/>
      <c r="AC502" s="40"/>
      <c r="AD502" s="40"/>
      <c r="AE502" s="40"/>
      <c r="AF502" s="40"/>
      <c r="AG502" s="40"/>
      <c r="AH502" s="40"/>
      <c r="AI502" s="40"/>
      <c r="AJ502" s="40"/>
      <c r="AK502" s="40"/>
      <c r="AL502" s="40"/>
      <c r="AM502" s="40"/>
      <c r="AN502" s="40"/>
      <c r="AO502" s="40"/>
      <c r="AP502" s="40"/>
      <c r="AQ502" s="40"/>
      <c r="AR502" s="40"/>
      <c r="AS502" s="40"/>
      <c r="AT502" s="40"/>
      <c r="AU502" s="40"/>
    </row>
    <row r="503" spans="2:47" x14ac:dyDescent="0.35">
      <c r="B503" s="324"/>
      <c r="C503" s="324"/>
      <c r="D503" s="324"/>
      <c r="E503" s="324" t="str">
        <f>IFERROR(VLOOKUP(D503,'SEAFO Codes'!$B$119:$C$127,2,FALSE), " ")</f>
        <v xml:space="preserve"> </v>
      </c>
      <c r="F503" s="325"/>
      <c r="G503" s="324"/>
      <c r="H503" s="324"/>
      <c r="I503" s="339"/>
      <c r="J503" s="325"/>
      <c r="K503" s="40"/>
      <c r="L503" s="40"/>
      <c r="M503" s="40"/>
      <c r="N503" s="40"/>
      <c r="O503" s="40"/>
      <c r="P503" s="40"/>
      <c r="Q503" s="40"/>
      <c r="R503" s="40"/>
      <c r="S503" s="40"/>
      <c r="T503" s="40"/>
      <c r="U503" s="40"/>
      <c r="V503" s="40"/>
      <c r="W503" s="40"/>
      <c r="X503" s="40"/>
      <c r="Y503" s="40"/>
      <c r="Z503" s="40"/>
      <c r="AA503" s="40"/>
      <c r="AB503" s="40"/>
      <c r="AC503" s="40"/>
      <c r="AD503" s="40"/>
      <c r="AE503" s="40"/>
      <c r="AF503" s="40"/>
      <c r="AG503" s="40"/>
      <c r="AH503" s="40"/>
      <c r="AI503" s="40"/>
      <c r="AJ503" s="40"/>
      <c r="AK503" s="40"/>
      <c r="AL503" s="40"/>
      <c r="AM503" s="40"/>
      <c r="AN503" s="40"/>
      <c r="AO503" s="40"/>
      <c r="AP503" s="40"/>
      <c r="AQ503" s="40"/>
      <c r="AR503" s="40"/>
      <c r="AS503" s="40"/>
      <c r="AT503" s="40"/>
      <c r="AU503" s="40"/>
    </row>
    <row r="504" spans="2:47" x14ac:dyDescent="0.35">
      <c r="B504" s="324"/>
      <c r="C504" s="324"/>
      <c r="D504" s="324"/>
      <c r="E504" s="324" t="str">
        <f>IFERROR(VLOOKUP(D504,'SEAFO Codes'!$B$119:$C$127,2,FALSE), " ")</f>
        <v xml:space="preserve"> </v>
      </c>
      <c r="F504" s="325"/>
      <c r="G504" s="324"/>
      <c r="H504" s="324"/>
      <c r="I504" s="339"/>
      <c r="J504" s="325"/>
      <c r="K504" s="40"/>
      <c r="L504" s="40"/>
      <c r="M504" s="40"/>
      <c r="N504" s="40"/>
      <c r="O504" s="40"/>
      <c r="P504" s="40"/>
      <c r="Q504" s="40"/>
      <c r="R504" s="40"/>
      <c r="S504" s="40"/>
      <c r="T504" s="40"/>
      <c r="U504" s="40"/>
      <c r="V504" s="40"/>
      <c r="W504" s="40"/>
      <c r="X504" s="40"/>
      <c r="Y504" s="40"/>
      <c r="Z504" s="40"/>
      <c r="AA504" s="40"/>
      <c r="AB504" s="40"/>
      <c r="AC504" s="40"/>
      <c r="AD504" s="40"/>
      <c r="AE504" s="40"/>
      <c r="AF504" s="40"/>
      <c r="AG504" s="40"/>
      <c r="AH504" s="40"/>
      <c r="AI504" s="40"/>
      <c r="AJ504" s="40"/>
      <c r="AK504" s="40"/>
      <c r="AL504" s="40"/>
      <c r="AM504" s="40"/>
      <c r="AN504" s="40"/>
      <c r="AO504" s="40"/>
      <c r="AP504" s="40"/>
      <c r="AQ504" s="40"/>
      <c r="AR504" s="40"/>
      <c r="AS504" s="40"/>
      <c r="AT504" s="40"/>
      <c r="AU504" s="40"/>
    </row>
    <row r="505" spans="2:47" x14ac:dyDescent="0.35">
      <c r="B505" s="324"/>
      <c r="C505" s="324"/>
      <c r="D505" s="324"/>
      <c r="E505" s="324" t="str">
        <f>IFERROR(VLOOKUP(D505,'SEAFO Codes'!$B$119:$C$127,2,FALSE), " ")</f>
        <v xml:space="preserve"> </v>
      </c>
      <c r="F505" s="325"/>
      <c r="G505" s="324"/>
      <c r="H505" s="324"/>
      <c r="I505" s="339"/>
      <c r="J505" s="325"/>
      <c r="K505" s="40"/>
      <c r="L505" s="40"/>
      <c r="M505" s="40"/>
      <c r="N505" s="40"/>
      <c r="O505" s="40"/>
      <c r="P505" s="40"/>
      <c r="Q505" s="40"/>
      <c r="R505" s="40"/>
      <c r="S505" s="40"/>
      <c r="T505" s="40"/>
      <c r="U505" s="40"/>
      <c r="V505" s="40"/>
      <c r="W505" s="40"/>
      <c r="X505" s="40"/>
      <c r="Y505" s="40"/>
      <c r="Z505" s="40"/>
      <c r="AA505" s="40"/>
      <c r="AB505" s="40"/>
      <c r="AC505" s="40"/>
      <c r="AD505" s="40"/>
      <c r="AE505" s="40"/>
      <c r="AF505" s="40"/>
      <c r="AG505" s="40"/>
      <c r="AH505" s="40"/>
      <c r="AI505" s="40"/>
      <c r="AJ505" s="40"/>
      <c r="AK505" s="40"/>
      <c r="AL505" s="40"/>
      <c r="AM505" s="40"/>
      <c r="AN505" s="40"/>
      <c r="AO505" s="40"/>
      <c r="AP505" s="40"/>
      <c r="AQ505" s="40"/>
      <c r="AR505" s="40"/>
      <c r="AS505" s="40"/>
      <c r="AT505" s="40"/>
      <c r="AU505" s="40"/>
    </row>
    <row r="506" spans="2:47" x14ac:dyDescent="0.35">
      <c r="B506" s="324"/>
      <c r="C506" s="324"/>
      <c r="D506" s="324"/>
      <c r="E506" s="324" t="str">
        <f>IFERROR(VLOOKUP(D506,'SEAFO Codes'!$B$119:$C$127,2,FALSE), " ")</f>
        <v xml:space="preserve"> </v>
      </c>
      <c r="F506" s="325"/>
      <c r="G506" s="324"/>
      <c r="H506" s="324"/>
      <c r="I506" s="339"/>
      <c r="J506" s="325"/>
      <c r="K506" s="40"/>
      <c r="L506" s="40"/>
      <c r="M506" s="40"/>
      <c r="N506" s="40"/>
      <c r="O506" s="40"/>
      <c r="P506" s="40"/>
      <c r="Q506" s="40"/>
      <c r="R506" s="40"/>
      <c r="S506" s="40"/>
      <c r="T506" s="40"/>
      <c r="U506" s="40"/>
      <c r="V506" s="40"/>
      <c r="W506" s="40"/>
      <c r="X506" s="40"/>
      <c r="Y506" s="40"/>
      <c r="Z506" s="40"/>
      <c r="AA506" s="40"/>
      <c r="AB506" s="40"/>
      <c r="AC506" s="40"/>
      <c r="AD506" s="40"/>
      <c r="AE506" s="40"/>
      <c r="AF506" s="40"/>
      <c r="AG506" s="40"/>
      <c r="AH506" s="40"/>
      <c r="AI506" s="40"/>
      <c r="AJ506" s="40"/>
      <c r="AK506" s="40"/>
      <c r="AL506" s="40"/>
      <c r="AM506" s="40"/>
      <c r="AN506" s="40"/>
      <c r="AO506" s="40"/>
      <c r="AP506" s="40"/>
      <c r="AQ506" s="40"/>
      <c r="AR506" s="40"/>
      <c r="AS506" s="40"/>
      <c r="AT506" s="40"/>
      <c r="AU506" s="40"/>
    </row>
    <row r="507" spans="2:47" x14ac:dyDescent="0.35">
      <c r="B507" s="324"/>
      <c r="C507" s="324"/>
      <c r="D507" s="324"/>
      <c r="E507" s="324" t="str">
        <f>IFERROR(VLOOKUP(D507,'SEAFO Codes'!$B$119:$C$127,2,FALSE), " ")</f>
        <v xml:space="preserve"> </v>
      </c>
      <c r="F507" s="325"/>
      <c r="G507" s="324"/>
      <c r="H507" s="324"/>
      <c r="I507" s="339"/>
      <c r="J507" s="325"/>
      <c r="K507" s="40"/>
      <c r="L507" s="40"/>
      <c r="M507" s="40"/>
      <c r="N507" s="40"/>
      <c r="O507" s="40"/>
      <c r="P507" s="40"/>
      <c r="Q507" s="40"/>
      <c r="R507" s="40"/>
      <c r="S507" s="40"/>
      <c r="T507" s="40"/>
      <c r="U507" s="40"/>
      <c r="V507" s="40"/>
      <c r="W507" s="40"/>
      <c r="X507" s="40"/>
      <c r="Y507" s="40"/>
      <c r="Z507" s="40"/>
      <c r="AA507" s="40"/>
      <c r="AB507" s="40"/>
      <c r="AC507" s="40"/>
      <c r="AD507" s="40"/>
      <c r="AE507" s="40"/>
      <c r="AF507" s="40"/>
      <c r="AG507" s="40"/>
      <c r="AH507" s="40"/>
      <c r="AI507" s="40"/>
      <c r="AJ507" s="40"/>
      <c r="AK507" s="40"/>
      <c r="AL507" s="40"/>
      <c r="AM507" s="40"/>
      <c r="AN507" s="40"/>
      <c r="AO507" s="40"/>
      <c r="AP507" s="40"/>
      <c r="AQ507" s="40"/>
      <c r="AR507" s="40"/>
      <c r="AS507" s="40"/>
      <c r="AT507" s="40"/>
      <c r="AU507" s="40"/>
    </row>
    <row r="508" spans="2:47" x14ac:dyDescent="0.35">
      <c r="B508" s="324"/>
      <c r="C508" s="324"/>
      <c r="D508" s="324"/>
      <c r="E508" s="324" t="str">
        <f>IFERROR(VLOOKUP(D508,'SEAFO Codes'!$B$119:$C$127,2,FALSE), " ")</f>
        <v xml:space="preserve"> </v>
      </c>
      <c r="F508" s="325"/>
      <c r="G508" s="324"/>
      <c r="H508" s="324"/>
      <c r="I508" s="339"/>
      <c r="J508" s="325"/>
      <c r="K508" s="40"/>
      <c r="L508" s="40"/>
      <c r="M508" s="40"/>
      <c r="N508" s="40"/>
      <c r="O508" s="40"/>
      <c r="P508" s="40"/>
      <c r="Q508" s="40"/>
      <c r="R508" s="40"/>
      <c r="S508" s="40"/>
      <c r="T508" s="40"/>
      <c r="U508" s="40"/>
      <c r="V508" s="40"/>
      <c r="W508" s="40"/>
      <c r="X508" s="40"/>
      <c r="Y508" s="40"/>
      <c r="Z508" s="40"/>
      <c r="AA508" s="40"/>
      <c r="AB508" s="40"/>
      <c r="AC508" s="40"/>
      <c r="AD508" s="40"/>
      <c r="AE508" s="40"/>
      <c r="AF508" s="40"/>
      <c r="AG508" s="40"/>
      <c r="AH508" s="40"/>
      <c r="AI508" s="40"/>
      <c r="AJ508" s="40"/>
      <c r="AK508" s="40"/>
      <c r="AL508" s="40"/>
      <c r="AM508" s="40"/>
      <c r="AN508" s="40"/>
      <c r="AO508" s="40"/>
      <c r="AP508" s="40"/>
      <c r="AQ508" s="40"/>
      <c r="AR508" s="40"/>
      <c r="AS508" s="40"/>
      <c r="AT508" s="40"/>
      <c r="AU508" s="40"/>
    </row>
    <row r="509" spans="2:47" x14ac:dyDescent="0.35">
      <c r="B509" s="324"/>
      <c r="C509" s="324"/>
      <c r="D509" s="324"/>
      <c r="E509" s="324" t="str">
        <f>IFERROR(VLOOKUP(D509,'SEAFO Codes'!$B$119:$C$127,2,FALSE), " ")</f>
        <v xml:space="preserve"> </v>
      </c>
      <c r="F509" s="325"/>
      <c r="G509" s="324"/>
      <c r="H509" s="324"/>
      <c r="I509" s="339"/>
      <c r="J509" s="325"/>
      <c r="K509" s="40"/>
      <c r="L509" s="40"/>
      <c r="M509" s="40"/>
      <c r="N509" s="40"/>
      <c r="O509" s="40"/>
      <c r="P509" s="40"/>
      <c r="Q509" s="40"/>
      <c r="R509" s="40"/>
      <c r="S509" s="40"/>
      <c r="T509" s="40"/>
      <c r="U509" s="40"/>
      <c r="V509" s="40"/>
      <c r="W509" s="40"/>
      <c r="X509" s="40"/>
      <c r="Y509" s="40"/>
      <c r="Z509" s="40"/>
      <c r="AA509" s="40"/>
      <c r="AB509" s="40"/>
      <c r="AC509" s="40"/>
      <c r="AD509" s="40"/>
      <c r="AE509" s="40"/>
      <c r="AF509" s="40"/>
      <c r="AG509" s="40"/>
      <c r="AH509" s="40"/>
      <c r="AI509" s="40"/>
      <c r="AJ509" s="40"/>
      <c r="AK509" s="40"/>
      <c r="AL509" s="40"/>
      <c r="AM509" s="40"/>
      <c r="AN509" s="40"/>
      <c r="AO509" s="40"/>
      <c r="AP509" s="40"/>
      <c r="AQ509" s="40"/>
      <c r="AR509" s="40"/>
      <c r="AS509" s="40"/>
      <c r="AT509" s="40"/>
      <c r="AU509" s="40"/>
    </row>
    <row r="510" spans="2:47" x14ac:dyDescent="0.35">
      <c r="B510" s="324"/>
      <c r="C510" s="324"/>
      <c r="D510" s="324"/>
      <c r="E510" s="324" t="str">
        <f>IFERROR(VLOOKUP(D510,'SEAFO Codes'!$B$119:$C$127,2,FALSE), " ")</f>
        <v xml:space="preserve"> </v>
      </c>
      <c r="F510" s="325"/>
      <c r="G510" s="324"/>
      <c r="H510" s="324"/>
      <c r="I510" s="339"/>
      <c r="J510" s="325"/>
      <c r="K510" s="40"/>
      <c r="L510" s="40"/>
      <c r="M510" s="40"/>
      <c r="N510" s="40"/>
      <c r="O510" s="40"/>
      <c r="P510" s="40"/>
      <c r="Q510" s="40"/>
      <c r="R510" s="40"/>
      <c r="S510" s="40"/>
      <c r="T510" s="40"/>
      <c r="U510" s="40"/>
      <c r="V510" s="40"/>
      <c r="W510" s="40"/>
      <c r="X510" s="40"/>
      <c r="Y510" s="40"/>
      <c r="Z510" s="40"/>
      <c r="AA510" s="40"/>
      <c r="AB510" s="40"/>
      <c r="AC510" s="40"/>
      <c r="AD510" s="40"/>
      <c r="AE510" s="40"/>
      <c r="AF510" s="40"/>
      <c r="AG510" s="40"/>
      <c r="AH510" s="40"/>
      <c r="AI510" s="40"/>
      <c r="AJ510" s="40"/>
      <c r="AK510" s="40"/>
      <c r="AL510" s="40"/>
      <c r="AM510" s="40"/>
      <c r="AN510" s="40"/>
      <c r="AO510" s="40"/>
      <c r="AP510" s="40"/>
      <c r="AQ510" s="40"/>
      <c r="AR510" s="40"/>
      <c r="AS510" s="40"/>
      <c r="AT510" s="40"/>
      <c r="AU510" s="40"/>
    </row>
    <row r="511" spans="2:47" x14ac:dyDescent="0.35">
      <c r="B511" s="324"/>
      <c r="C511" s="324"/>
      <c r="D511" s="324"/>
      <c r="E511" s="324" t="str">
        <f>IFERROR(VLOOKUP(D511,'SEAFO Codes'!$B$119:$C$127,2,FALSE), " ")</f>
        <v xml:space="preserve"> </v>
      </c>
      <c r="F511" s="325"/>
      <c r="G511" s="324"/>
      <c r="H511" s="324"/>
      <c r="I511" s="339"/>
      <c r="J511" s="325"/>
      <c r="K511" s="40"/>
      <c r="L511" s="40"/>
      <c r="M511" s="40"/>
      <c r="N511" s="40"/>
      <c r="O511" s="40"/>
      <c r="P511" s="40"/>
      <c r="Q511" s="40"/>
      <c r="R511" s="40"/>
      <c r="S511" s="40"/>
      <c r="T511" s="40"/>
      <c r="U511" s="40"/>
      <c r="V511" s="40"/>
      <c r="W511" s="40"/>
      <c r="X511" s="40"/>
      <c r="Y511" s="40"/>
      <c r="Z511" s="40"/>
      <c r="AA511" s="40"/>
      <c r="AB511" s="40"/>
      <c r="AC511" s="40"/>
      <c r="AD511" s="40"/>
      <c r="AE511" s="40"/>
      <c r="AF511" s="40"/>
      <c r="AG511" s="40"/>
      <c r="AH511" s="40"/>
      <c r="AI511" s="40"/>
      <c r="AJ511" s="40"/>
      <c r="AK511" s="40"/>
      <c r="AL511" s="40"/>
      <c r="AM511" s="40"/>
      <c r="AN511" s="40"/>
      <c r="AO511" s="40"/>
      <c r="AP511" s="40"/>
      <c r="AQ511" s="40"/>
      <c r="AR511" s="40"/>
      <c r="AS511" s="40"/>
      <c r="AT511" s="40"/>
      <c r="AU511" s="40"/>
    </row>
    <row r="512" spans="2:47" x14ac:dyDescent="0.35">
      <c r="B512" s="324"/>
      <c r="C512" s="324"/>
      <c r="D512" s="324"/>
      <c r="E512" s="324" t="str">
        <f>IFERROR(VLOOKUP(D512,'SEAFO Codes'!$B$119:$C$127,2,FALSE), " ")</f>
        <v xml:space="preserve"> </v>
      </c>
      <c r="F512" s="325"/>
      <c r="G512" s="324"/>
      <c r="H512" s="324"/>
      <c r="I512" s="339"/>
      <c r="J512" s="325"/>
      <c r="K512" s="40"/>
      <c r="L512" s="40"/>
      <c r="M512" s="40"/>
      <c r="N512" s="40"/>
      <c r="O512" s="40"/>
      <c r="P512" s="40"/>
      <c r="Q512" s="40"/>
      <c r="R512" s="40"/>
      <c r="S512" s="40"/>
      <c r="T512" s="40"/>
      <c r="U512" s="40"/>
      <c r="V512" s="40"/>
      <c r="W512" s="40"/>
      <c r="X512" s="40"/>
      <c r="Y512" s="40"/>
      <c r="Z512" s="40"/>
      <c r="AA512" s="40"/>
      <c r="AB512" s="40"/>
      <c r="AC512" s="40"/>
      <c r="AD512" s="40"/>
      <c r="AE512" s="40"/>
      <c r="AF512" s="40"/>
      <c r="AG512" s="40"/>
      <c r="AH512" s="40"/>
      <c r="AI512" s="40"/>
      <c r="AJ512" s="40"/>
      <c r="AK512" s="40"/>
      <c r="AL512" s="40"/>
      <c r="AM512" s="40"/>
      <c r="AN512" s="40"/>
      <c r="AO512" s="40"/>
      <c r="AP512" s="40"/>
      <c r="AQ512" s="40"/>
      <c r="AR512" s="40"/>
      <c r="AS512" s="40"/>
      <c r="AT512" s="40"/>
      <c r="AU512" s="40"/>
    </row>
    <row r="513" spans="2:47" x14ac:dyDescent="0.35">
      <c r="B513" s="324"/>
      <c r="C513" s="324"/>
      <c r="D513" s="324"/>
      <c r="E513" s="324" t="str">
        <f>IFERROR(VLOOKUP(D513,'SEAFO Codes'!$B$119:$C$127,2,FALSE), " ")</f>
        <v xml:space="preserve"> </v>
      </c>
      <c r="F513" s="325"/>
      <c r="G513" s="324"/>
      <c r="H513" s="324"/>
      <c r="I513" s="339"/>
      <c r="J513" s="325"/>
      <c r="K513" s="40"/>
      <c r="L513" s="40"/>
      <c r="M513" s="40"/>
      <c r="N513" s="40"/>
      <c r="O513" s="40"/>
      <c r="P513" s="40"/>
      <c r="Q513" s="40"/>
      <c r="R513" s="40"/>
      <c r="S513" s="40"/>
      <c r="T513" s="40"/>
      <c r="U513" s="40"/>
      <c r="V513" s="40"/>
      <c r="W513" s="40"/>
      <c r="X513" s="40"/>
      <c r="Y513" s="40"/>
      <c r="Z513" s="40"/>
      <c r="AA513" s="40"/>
      <c r="AB513" s="40"/>
      <c r="AC513" s="40"/>
      <c r="AD513" s="40"/>
      <c r="AE513" s="40"/>
      <c r="AF513" s="40"/>
      <c r="AG513" s="40"/>
      <c r="AH513" s="40"/>
      <c r="AI513" s="40"/>
      <c r="AJ513" s="40"/>
      <c r="AK513" s="40"/>
      <c r="AL513" s="40"/>
      <c r="AM513" s="40"/>
      <c r="AN513" s="40"/>
      <c r="AO513" s="40"/>
      <c r="AP513" s="40"/>
      <c r="AQ513" s="40"/>
      <c r="AR513" s="40"/>
      <c r="AS513" s="40"/>
      <c r="AT513" s="40"/>
      <c r="AU513" s="40"/>
    </row>
    <row r="514" spans="2:47" x14ac:dyDescent="0.35">
      <c r="B514" s="324"/>
      <c r="C514" s="324"/>
      <c r="D514" s="324"/>
      <c r="E514" s="324" t="str">
        <f>IFERROR(VLOOKUP(D514,'SEAFO Codes'!$B$119:$C$127,2,FALSE), " ")</f>
        <v xml:space="preserve"> </v>
      </c>
      <c r="F514" s="325"/>
      <c r="G514" s="324"/>
      <c r="H514" s="324"/>
      <c r="I514" s="339"/>
      <c r="J514" s="325"/>
      <c r="K514" s="40"/>
      <c r="L514" s="40"/>
      <c r="M514" s="40"/>
      <c r="N514" s="40"/>
      <c r="O514" s="40"/>
      <c r="P514" s="40"/>
      <c r="Q514" s="40"/>
      <c r="R514" s="40"/>
      <c r="S514" s="40"/>
      <c r="T514" s="40"/>
      <c r="U514" s="40"/>
      <c r="V514" s="40"/>
      <c r="W514" s="40"/>
      <c r="X514" s="40"/>
      <c r="Y514" s="40"/>
      <c r="Z514" s="40"/>
      <c r="AA514" s="40"/>
      <c r="AB514" s="40"/>
      <c r="AC514" s="40"/>
      <c r="AD514" s="40"/>
      <c r="AE514" s="40"/>
      <c r="AF514" s="40"/>
      <c r="AG514" s="40"/>
      <c r="AH514" s="40"/>
      <c r="AI514" s="40"/>
      <c r="AJ514" s="40"/>
      <c r="AK514" s="40"/>
      <c r="AL514" s="40"/>
      <c r="AM514" s="40"/>
      <c r="AN514" s="40"/>
      <c r="AO514" s="40"/>
      <c r="AP514" s="40"/>
      <c r="AQ514" s="40"/>
      <c r="AR514" s="40"/>
      <c r="AS514" s="40"/>
      <c r="AT514" s="40"/>
      <c r="AU514" s="40"/>
    </row>
    <row r="515" spans="2:47" x14ac:dyDescent="0.35">
      <c r="B515" s="324"/>
      <c r="C515" s="324"/>
      <c r="D515" s="324"/>
      <c r="E515" s="324" t="str">
        <f>IFERROR(VLOOKUP(D515,'SEAFO Codes'!$B$119:$C$127,2,FALSE), " ")</f>
        <v xml:space="preserve"> </v>
      </c>
      <c r="F515" s="325"/>
      <c r="G515" s="324"/>
      <c r="H515" s="324"/>
      <c r="I515" s="339"/>
      <c r="J515" s="325"/>
      <c r="K515" s="40"/>
      <c r="L515" s="40"/>
      <c r="M515" s="40"/>
      <c r="N515" s="40"/>
      <c r="O515" s="40"/>
      <c r="P515" s="40"/>
      <c r="Q515" s="40"/>
      <c r="R515" s="40"/>
      <c r="S515" s="40"/>
      <c r="T515" s="40"/>
      <c r="U515" s="40"/>
      <c r="V515" s="40"/>
      <c r="W515" s="40"/>
      <c r="X515" s="40"/>
      <c r="Y515" s="40"/>
      <c r="Z515" s="40"/>
      <c r="AA515" s="40"/>
      <c r="AB515" s="40"/>
      <c r="AC515" s="40"/>
      <c r="AD515" s="40"/>
      <c r="AE515" s="40"/>
      <c r="AF515" s="40"/>
      <c r="AG515" s="40"/>
      <c r="AH515" s="40"/>
      <c r="AI515" s="40"/>
      <c r="AJ515" s="40"/>
      <c r="AK515" s="40"/>
      <c r="AL515" s="40"/>
      <c r="AM515" s="40"/>
      <c r="AN515" s="40"/>
      <c r="AO515" s="40"/>
      <c r="AP515" s="40"/>
      <c r="AQ515" s="40"/>
      <c r="AR515" s="40"/>
      <c r="AS515" s="40"/>
      <c r="AT515" s="40"/>
      <c r="AU515" s="40"/>
    </row>
    <row r="516" spans="2:47" x14ac:dyDescent="0.35">
      <c r="B516" s="324"/>
      <c r="C516" s="324"/>
      <c r="D516" s="324"/>
      <c r="E516" s="324" t="str">
        <f>IFERROR(VLOOKUP(D516,'SEAFO Codes'!$B$119:$C$127,2,FALSE), " ")</f>
        <v xml:space="preserve"> </v>
      </c>
      <c r="F516" s="325"/>
      <c r="G516" s="324"/>
      <c r="H516" s="324"/>
      <c r="I516" s="339"/>
      <c r="J516" s="325"/>
      <c r="K516" s="40"/>
      <c r="L516" s="40"/>
      <c r="M516" s="40"/>
      <c r="N516" s="40"/>
      <c r="O516" s="40"/>
      <c r="P516" s="40"/>
      <c r="Q516" s="40"/>
      <c r="R516" s="40"/>
      <c r="S516" s="40"/>
      <c r="T516" s="40"/>
      <c r="U516" s="40"/>
      <c r="V516" s="40"/>
      <c r="W516" s="40"/>
      <c r="X516" s="40"/>
      <c r="Y516" s="40"/>
      <c r="Z516" s="40"/>
      <c r="AA516" s="40"/>
      <c r="AB516" s="40"/>
      <c r="AC516" s="40"/>
      <c r="AD516" s="40"/>
      <c r="AE516" s="40"/>
      <c r="AF516" s="40"/>
      <c r="AG516" s="40"/>
      <c r="AH516" s="40"/>
      <c r="AI516" s="40"/>
      <c r="AJ516" s="40"/>
      <c r="AK516" s="40"/>
      <c r="AL516" s="40"/>
      <c r="AM516" s="40"/>
      <c r="AN516" s="40"/>
      <c r="AO516" s="40"/>
      <c r="AP516" s="40"/>
      <c r="AQ516" s="40"/>
      <c r="AR516" s="40"/>
      <c r="AS516" s="40"/>
      <c r="AT516" s="40"/>
      <c r="AU516" s="40"/>
    </row>
    <row r="517" spans="2:47" x14ac:dyDescent="0.35">
      <c r="B517" s="324"/>
      <c r="C517" s="324"/>
      <c r="D517" s="324"/>
      <c r="E517" s="324" t="str">
        <f>IFERROR(VLOOKUP(D517,'SEAFO Codes'!$B$119:$C$127,2,FALSE), " ")</f>
        <v xml:space="preserve"> </v>
      </c>
      <c r="F517" s="325"/>
      <c r="G517" s="324"/>
      <c r="H517" s="324"/>
      <c r="I517" s="339"/>
      <c r="J517" s="325"/>
      <c r="K517" s="40"/>
      <c r="L517" s="40"/>
      <c r="M517" s="40"/>
      <c r="N517" s="40"/>
      <c r="O517" s="40"/>
      <c r="P517" s="40"/>
      <c r="Q517" s="40"/>
      <c r="R517" s="40"/>
      <c r="S517" s="40"/>
      <c r="T517" s="40"/>
      <c r="U517" s="40"/>
      <c r="V517" s="40"/>
      <c r="W517" s="40"/>
      <c r="X517" s="40"/>
      <c r="Y517" s="40"/>
      <c r="Z517" s="40"/>
      <c r="AA517" s="40"/>
      <c r="AB517" s="40"/>
      <c r="AC517" s="40"/>
      <c r="AD517" s="40"/>
      <c r="AE517" s="40"/>
      <c r="AF517" s="40"/>
      <c r="AG517" s="40"/>
      <c r="AH517" s="40"/>
      <c r="AI517" s="40"/>
      <c r="AJ517" s="40"/>
      <c r="AK517" s="40"/>
      <c r="AL517" s="40"/>
      <c r="AM517" s="40"/>
      <c r="AN517" s="40"/>
      <c r="AO517" s="40"/>
      <c r="AP517" s="40"/>
      <c r="AQ517" s="40"/>
      <c r="AR517" s="40"/>
      <c r="AS517" s="40"/>
      <c r="AT517" s="40"/>
      <c r="AU517" s="40"/>
    </row>
    <row r="518" spans="2:47" x14ac:dyDescent="0.35">
      <c r="B518" s="324"/>
      <c r="C518" s="324"/>
      <c r="D518" s="324"/>
      <c r="E518" s="324" t="str">
        <f>IFERROR(VLOOKUP(D518,'SEAFO Codes'!$B$119:$C$127,2,FALSE), " ")</f>
        <v xml:space="preserve"> </v>
      </c>
      <c r="F518" s="325"/>
      <c r="G518" s="324"/>
      <c r="H518" s="324"/>
      <c r="I518" s="339"/>
      <c r="J518" s="325"/>
      <c r="K518" s="40"/>
      <c r="L518" s="40"/>
      <c r="M518" s="40"/>
      <c r="N518" s="40"/>
      <c r="O518" s="40"/>
      <c r="P518" s="40"/>
      <c r="Q518" s="40"/>
      <c r="R518" s="40"/>
      <c r="S518" s="40"/>
      <c r="T518" s="40"/>
      <c r="U518" s="40"/>
      <c r="V518" s="40"/>
      <c r="W518" s="40"/>
      <c r="X518" s="40"/>
      <c r="Y518" s="40"/>
      <c r="Z518" s="40"/>
      <c r="AA518" s="40"/>
      <c r="AB518" s="40"/>
      <c r="AC518" s="40"/>
      <c r="AD518" s="40"/>
      <c r="AE518" s="40"/>
      <c r="AF518" s="40"/>
      <c r="AG518" s="40"/>
      <c r="AH518" s="40"/>
      <c r="AI518" s="40"/>
      <c r="AJ518" s="40"/>
      <c r="AK518" s="40"/>
      <c r="AL518" s="40"/>
      <c r="AM518" s="40"/>
      <c r="AN518" s="40"/>
      <c r="AO518" s="40"/>
      <c r="AP518" s="40"/>
      <c r="AQ518" s="40"/>
      <c r="AR518" s="40"/>
      <c r="AS518" s="40"/>
      <c r="AT518" s="40"/>
      <c r="AU518" s="40"/>
    </row>
    <row r="519" spans="2:47" x14ac:dyDescent="0.35">
      <c r="B519" s="324"/>
      <c r="C519" s="324"/>
      <c r="D519" s="324"/>
      <c r="E519" s="324" t="str">
        <f>IFERROR(VLOOKUP(D519,'SEAFO Codes'!$B$119:$C$127,2,FALSE), " ")</f>
        <v xml:space="preserve"> </v>
      </c>
      <c r="F519" s="325"/>
      <c r="G519" s="324"/>
      <c r="H519" s="324"/>
      <c r="I519" s="339"/>
      <c r="J519" s="325"/>
      <c r="K519" s="40"/>
      <c r="L519" s="40"/>
      <c r="M519" s="40"/>
      <c r="N519" s="40"/>
      <c r="O519" s="40"/>
      <c r="P519" s="40"/>
      <c r="Q519" s="40"/>
      <c r="R519" s="40"/>
      <c r="S519" s="40"/>
      <c r="T519" s="40"/>
      <c r="U519" s="40"/>
      <c r="V519" s="40"/>
      <c r="W519" s="40"/>
      <c r="X519" s="40"/>
      <c r="Y519" s="40"/>
      <c r="Z519" s="40"/>
      <c r="AA519" s="40"/>
      <c r="AB519" s="40"/>
      <c r="AC519" s="40"/>
      <c r="AD519" s="40"/>
      <c r="AE519" s="40"/>
      <c r="AF519" s="40"/>
      <c r="AG519" s="40"/>
      <c r="AH519" s="40"/>
      <c r="AI519" s="40"/>
      <c r="AJ519" s="40"/>
      <c r="AK519" s="40"/>
      <c r="AL519" s="40"/>
      <c r="AM519" s="40"/>
      <c r="AN519" s="40"/>
      <c r="AO519" s="40"/>
      <c r="AP519" s="40"/>
      <c r="AQ519" s="40"/>
      <c r="AR519" s="40"/>
      <c r="AS519" s="40"/>
      <c r="AT519" s="40"/>
      <c r="AU519" s="40"/>
    </row>
    <row r="520" spans="2:47" x14ac:dyDescent="0.35">
      <c r="B520" s="324"/>
      <c r="C520" s="324"/>
      <c r="D520" s="324"/>
      <c r="E520" s="324" t="str">
        <f>IFERROR(VLOOKUP(D520,'SEAFO Codes'!$B$119:$C$127,2,FALSE), " ")</f>
        <v xml:space="preserve"> </v>
      </c>
      <c r="F520" s="325"/>
      <c r="G520" s="324"/>
      <c r="H520" s="324"/>
      <c r="I520" s="339"/>
      <c r="J520" s="325"/>
      <c r="K520" s="40"/>
      <c r="L520" s="40"/>
      <c r="M520" s="40"/>
      <c r="N520" s="40"/>
      <c r="O520" s="40"/>
      <c r="P520" s="40"/>
      <c r="Q520" s="40"/>
      <c r="R520" s="40"/>
      <c r="S520" s="40"/>
      <c r="T520" s="40"/>
      <c r="U520" s="40"/>
      <c r="V520" s="40"/>
      <c r="W520" s="40"/>
      <c r="X520" s="40"/>
      <c r="Y520" s="40"/>
      <c r="Z520" s="40"/>
      <c r="AA520" s="40"/>
      <c r="AB520" s="40"/>
      <c r="AC520" s="40"/>
      <c r="AD520" s="40"/>
      <c r="AE520" s="40"/>
      <c r="AF520" s="40"/>
      <c r="AG520" s="40"/>
      <c r="AH520" s="40"/>
      <c r="AI520" s="40"/>
      <c r="AJ520" s="40"/>
      <c r="AK520" s="40"/>
      <c r="AL520" s="40"/>
      <c r="AM520" s="40"/>
      <c r="AN520" s="40"/>
      <c r="AO520" s="40"/>
      <c r="AP520" s="40"/>
      <c r="AQ520" s="40"/>
      <c r="AR520" s="40"/>
      <c r="AS520" s="40"/>
      <c r="AT520" s="40"/>
      <c r="AU520" s="40"/>
    </row>
    <row r="521" spans="2:47" x14ac:dyDescent="0.35">
      <c r="B521" s="324"/>
      <c r="C521" s="324"/>
      <c r="D521" s="324"/>
      <c r="E521" s="324" t="str">
        <f>IFERROR(VLOOKUP(D521,'SEAFO Codes'!$B$119:$C$127,2,FALSE), " ")</f>
        <v xml:space="preserve"> </v>
      </c>
      <c r="F521" s="325"/>
      <c r="G521" s="324"/>
      <c r="H521" s="324"/>
      <c r="I521" s="339"/>
      <c r="J521" s="325"/>
      <c r="K521" s="40"/>
      <c r="L521" s="40"/>
      <c r="M521" s="40"/>
      <c r="N521" s="40"/>
      <c r="O521" s="40"/>
      <c r="P521" s="40"/>
      <c r="Q521" s="40"/>
      <c r="R521" s="40"/>
      <c r="S521" s="40"/>
      <c r="T521" s="40"/>
      <c r="U521" s="40"/>
      <c r="V521" s="40"/>
      <c r="W521" s="40"/>
      <c r="X521" s="40"/>
      <c r="Y521" s="40"/>
      <c r="Z521" s="40"/>
      <c r="AA521" s="40"/>
      <c r="AB521" s="40"/>
      <c r="AC521" s="40"/>
      <c r="AD521" s="40"/>
      <c r="AE521" s="40"/>
      <c r="AF521" s="40"/>
      <c r="AG521" s="40"/>
      <c r="AH521" s="40"/>
      <c r="AI521" s="40"/>
      <c r="AJ521" s="40"/>
      <c r="AK521" s="40"/>
      <c r="AL521" s="40"/>
      <c r="AM521" s="40"/>
      <c r="AN521" s="40"/>
      <c r="AO521" s="40"/>
      <c r="AP521" s="40"/>
      <c r="AQ521" s="40"/>
      <c r="AR521" s="40"/>
      <c r="AS521" s="40"/>
      <c r="AT521" s="40"/>
      <c r="AU521" s="40"/>
    </row>
    <row r="522" spans="2:47" x14ac:dyDescent="0.35">
      <c r="B522" s="324"/>
      <c r="C522" s="324"/>
      <c r="D522" s="324"/>
      <c r="E522" s="324" t="str">
        <f>IFERROR(VLOOKUP(D522,'SEAFO Codes'!$B$119:$C$127,2,FALSE), " ")</f>
        <v xml:space="preserve"> </v>
      </c>
      <c r="F522" s="325"/>
      <c r="G522" s="324"/>
      <c r="H522" s="324"/>
      <c r="I522" s="339"/>
      <c r="J522" s="325"/>
      <c r="K522" s="40"/>
      <c r="L522" s="40"/>
      <c r="M522" s="40"/>
      <c r="N522" s="40"/>
      <c r="O522" s="40"/>
      <c r="P522" s="40"/>
      <c r="Q522" s="40"/>
      <c r="R522" s="40"/>
      <c r="S522" s="40"/>
      <c r="T522" s="40"/>
      <c r="U522" s="40"/>
      <c r="V522" s="40"/>
      <c r="W522" s="40"/>
      <c r="X522" s="40"/>
      <c r="Y522" s="40"/>
      <c r="Z522" s="40"/>
      <c r="AA522" s="40"/>
      <c r="AB522" s="40"/>
      <c r="AC522" s="40"/>
      <c r="AD522" s="40"/>
      <c r="AE522" s="40"/>
      <c r="AF522" s="40"/>
      <c r="AG522" s="40"/>
      <c r="AH522" s="40"/>
      <c r="AI522" s="40"/>
      <c r="AJ522" s="40"/>
      <c r="AK522" s="40"/>
      <c r="AL522" s="40"/>
      <c r="AM522" s="40"/>
      <c r="AN522" s="40"/>
      <c r="AO522" s="40"/>
      <c r="AP522" s="40"/>
      <c r="AQ522" s="40"/>
      <c r="AR522" s="40"/>
      <c r="AS522" s="40"/>
      <c r="AT522" s="40"/>
      <c r="AU522" s="40"/>
    </row>
    <row r="523" spans="2:47" x14ac:dyDescent="0.35">
      <c r="B523" s="324"/>
      <c r="C523" s="324"/>
      <c r="D523" s="324"/>
      <c r="E523" s="324" t="str">
        <f>IFERROR(VLOOKUP(D523,'SEAFO Codes'!$B$119:$C$127,2,FALSE), " ")</f>
        <v xml:space="preserve"> </v>
      </c>
      <c r="F523" s="325"/>
      <c r="G523" s="324"/>
      <c r="H523" s="324"/>
      <c r="I523" s="339"/>
      <c r="J523" s="325"/>
      <c r="K523" s="40"/>
      <c r="L523" s="40"/>
      <c r="M523" s="40"/>
      <c r="N523" s="40"/>
      <c r="O523" s="40"/>
      <c r="P523" s="40"/>
      <c r="Q523" s="40"/>
      <c r="R523" s="40"/>
      <c r="S523" s="40"/>
      <c r="T523" s="40"/>
      <c r="U523" s="40"/>
      <c r="V523" s="40"/>
      <c r="W523" s="40"/>
      <c r="X523" s="40"/>
      <c r="Y523" s="40"/>
      <c r="Z523" s="40"/>
      <c r="AA523" s="40"/>
      <c r="AB523" s="40"/>
      <c r="AC523" s="40"/>
      <c r="AD523" s="40"/>
      <c r="AE523" s="40"/>
      <c r="AF523" s="40"/>
      <c r="AG523" s="40"/>
      <c r="AH523" s="40"/>
      <c r="AI523" s="40"/>
      <c r="AJ523" s="40"/>
      <c r="AK523" s="40"/>
      <c r="AL523" s="40"/>
      <c r="AM523" s="40"/>
      <c r="AN523" s="40"/>
      <c r="AO523" s="40"/>
      <c r="AP523" s="40"/>
      <c r="AQ523" s="40"/>
      <c r="AR523" s="40"/>
      <c r="AS523" s="40"/>
      <c r="AT523" s="40"/>
      <c r="AU523" s="40"/>
    </row>
    <row r="524" spans="2:47" x14ac:dyDescent="0.35">
      <c r="B524" s="324"/>
      <c r="C524" s="324"/>
      <c r="D524" s="324"/>
      <c r="E524" s="324" t="str">
        <f>IFERROR(VLOOKUP(D524,'SEAFO Codes'!$B$119:$C$127,2,FALSE), " ")</f>
        <v xml:space="preserve"> </v>
      </c>
      <c r="F524" s="325"/>
      <c r="G524" s="324"/>
      <c r="H524" s="324"/>
      <c r="I524" s="339"/>
      <c r="J524" s="325"/>
      <c r="K524" s="40"/>
      <c r="L524" s="40"/>
      <c r="M524" s="40"/>
      <c r="N524" s="40"/>
      <c r="O524" s="40"/>
      <c r="P524" s="40"/>
      <c r="Q524" s="40"/>
      <c r="R524" s="40"/>
      <c r="S524" s="40"/>
      <c r="T524" s="40"/>
      <c r="U524" s="40"/>
      <c r="V524" s="40"/>
      <c r="W524" s="40"/>
      <c r="X524" s="40"/>
      <c r="Y524" s="40"/>
      <c r="Z524" s="40"/>
      <c r="AA524" s="40"/>
      <c r="AB524" s="40"/>
      <c r="AC524" s="40"/>
      <c r="AD524" s="40"/>
      <c r="AE524" s="40"/>
      <c r="AF524" s="40"/>
      <c r="AG524" s="40"/>
      <c r="AH524" s="40"/>
      <c r="AI524" s="40"/>
      <c r="AJ524" s="40"/>
      <c r="AK524" s="40"/>
      <c r="AL524" s="40"/>
      <c r="AM524" s="40"/>
      <c r="AN524" s="40"/>
      <c r="AO524" s="40"/>
      <c r="AP524" s="40"/>
      <c r="AQ524" s="40"/>
      <c r="AR524" s="40"/>
      <c r="AS524" s="40"/>
      <c r="AT524" s="40"/>
      <c r="AU524" s="40"/>
    </row>
    <row r="525" spans="2:47" x14ac:dyDescent="0.35">
      <c r="B525" s="324"/>
      <c r="C525" s="324"/>
      <c r="D525" s="324"/>
      <c r="E525" s="324" t="str">
        <f>IFERROR(VLOOKUP(D525,'SEAFO Codes'!$B$119:$C$127,2,FALSE), " ")</f>
        <v xml:space="preserve"> </v>
      </c>
      <c r="F525" s="325"/>
      <c r="G525" s="324"/>
      <c r="H525" s="324"/>
      <c r="I525" s="339"/>
      <c r="J525" s="325"/>
      <c r="K525" s="40"/>
      <c r="L525" s="40"/>
      <c r="M525" s="40"/>
      <c r="N525" s="40"/>
      <c r="O525" s="40"/>
      <c r="P525" s="40"/>
      <c r="Q525" s="40"/>
      <c r="R525" s="40"/>
      <c r="S525" s="40"/>
      <c r="T525" s="40"/>
      <c r="U525" s="40"/>
      <c r="V525" s="40"/>
      <c r="W525" s="40"/>
      <c r="X525" s="40"/>
      <c r="Y525" s="40"/>
      <c r="Z525" s="40"/>
      <c r="AA525" s="40"/>
      <c r="AB525" s="40"/>
      <c r="AC525" s="40"/>
      <c r="AD525" s="40"/>
      <c r="AE525" s="40"/>
      <c r="AF525" s="40"/>
      <c r="AG525" s="40"/>
      <c r="AH525" s="40"/>
      <c r="AI525" s="40"/>
      <c r="AJ525" s="40"/>
      <c r="AK525" s="40"/>
      <c r="AL525" s="40"/>
      <c r="AM525" s="40"/>
      <c r="AN525" s="40"/>
      <c r="AO525" s="40"/>
      <c r="AP525" s="40"/>
      <c r="AQ525" s="40"/>
      <c r="AR525" s="40"/>
      <c r="AS525" s="40"/>
      <c r="AT525" s="40"/>
      <c r="AU525" s="40"/>
    </row>
    <row r="526" spans="2:47" x14ac:dyDescent="0.35">
      <c r="B526" s="324"/>
      <c r="C526" s="324"/>
      <c r="D526" s="324"/>
      <c r="E526" s="324" t="str">
        <f>IFERROR(VLOOKUP(D526,'SEAFO Codes'!$B$119:$C$127,2,FALSE), " ")</f>
        <v xml:space="preserve"> </v>
      </c>
      <c r="F526" s="325"/>
      <c r="G526" s="324"/>
      <c r="H526" s="324"/>
      <c r="I526" s="339"/>
      <c r="J526" s="325"/>
      <c r="K526" s="40"/>
      <c r="L526" s="40"/>
      <c r="M526" s="40"/>
      <c r="N526" s="40"/>
      <c r="O526" s="40"/>
      <c r="P526" s="40"/>
      <c r="Q526" s="40"/>
      <c r="R526" s="40"/>
      <c r="S526" s="40"/>
      <c r="T526" s="40"/>
      <c r="U526" s="40"/>
      <c r="V526" s="40"/>
      <c r="W526" s="40"/>
      <c r="X526" s="40"/>
      <c r="Y526" s="40"/>
      <c r="Z526" s="40"/>
      <c r="AA526" s="40"/>
      <c r="AB526" s="40"/>
      <c r="AC526" s="40"/>
      <c r="AD526" s="40"/>
      <c r="AE526" s="40"/>
      <c r="AF526" s="40"/>
      <c r="AG526" s="40"/>
      <c r="AH526" s="40"/>
      <c r="AI526" s="40"/>
      <c r="AJ526" s="40"/>
      <c r="AK526" s="40"/>
      <c r="AL526" s="40"/>
      <c r="AM526" s="40"/>
      <c r="AN526" s="40"/>
      <c r="AO526" s="40"/>
      <c r="AP526" s="40"/>
      <c r="AQ526" s="40"/>
      <c r="AR526" s="40"/>
      <c r="AS526" s="40"/>
      <c r="AT526" s="40"/>
      <c r="AU526" s="40"/>
    </row>
    <row r="527" spans="2:47" x14ac:dyDescent="0.35">
      <c r="B527" s="324"/>
      <c r="C527" s="324"/>
      <c r="D527" s="324"/>
      <c r="E527" s="324" t="str">
        <f>IFERROR(VLOOKUP(D527,'SEAFO Codes'!$B$119:$C$127,2,FALSE), " ")</f>
        <v xml:space="preserve"> </v>
      </c>
      <c r="F527" s="325"/>
      <c r="G527" s="324"/>
      <c r="H527" s="324"/>
      <c r="I527" s="339"/>
      <c r="J527" s="325"/>
      <c r="K527" s="40"/>
      <c r="L527" s="40"/>
      <c r="M527" s="40"/>
      <c r="N527" s="40"/>
      <c r="O527" s="40"/>
      <c r="P527" s="40"/>
      <c r="Q527" s="40"/>
      <c r="R527" s="40"/>
      <c r="S527" s="40"/>
      <c r="T527" s="40"/>
      <c r="U527" s="40"/>
      <c r="V527" s="40"/>
      <c r="W527" s="40"/>
      <c r="X527" s="40"/>
      <c r="Y527" s="40"/>
      <c r="Z527" s="40"/>
      <c r="AA527" s="40"/>
      <c r="AB527" s="40"/>
      <c r="AC527" s="40"/>
      <c r="AD527" s="40"/>
      <c r="AE527" s="40"/>
      <c r="AF527" s="40"/>
      <c r="AG527" s="40"/>
      <c r="AH527" s="40"/>
      <c r="AI527" s="40"/>
      <c r="AJ527" s="40"/>
      <c r="AK527" s="40"/>
      <c r="AL527" s="40"/>
      <c r="AM527" s="40"/>
      <c r="AN527" s="40"/>
      <c r="AO527" s="40"/>
      <c r="AP527" s="40"/>
      <c r="AQ527" s="40"/>
      <c r="AR527" s="40"/>
      <c r="AS527" s="40"/>
      <c r="AT527" s="40"/>
      <c r="AU527" s="40"/>
    </row>
    <row r="528" spans="2:47" x14ac:dyDescent="0.35">
      <c r="B528" s="324"/>
      <c r="C528" s="324"/>
      <c r="D528" s="324"/>
      <c r="E528" s="324" t="str">
        <f>IFERROR(VLOOKUP(D528,'SEAFO Codes'!$B$119:$C$127,2,FALSE), " ")</f>
        <v xml:space="preserve"> </v>
      </c>
      <c r="F528" s="325"/>
      <c r="G528" s="324"/>
      <c r="H528" s="324"/>
      <c r="I528" s="339"/>
      <c r="J528" s="325"/>
      <c r="K528" s="40"/>
      <c r="L528" s="40"/>
      <c r="M528" s="40"/>
      <c r="N528" s="40"/>
      <c r="O528" s="40"/>
      <c r="P528" s="40"/>
      <c r="Q528" s="40"/>
      <c r="R528" s="40"/>
      <c r="S528" s="40"/>
      <c r="T528" s="40"/>
      <c r="U528" s="40"/>
      <c r="V528" s="40"/>
      <c r="W528" s="40"/>
      <c r="X528" s="40"/>
      <c r="Y528" s="40"/>
      <c r="Z528" s="40"/>
      <c r="AA528" s="40"/>
      <c r="AB528" s="40"/>
      <c r="AC528" s="40"/>
      <c r="AD528" s="40"/>
      <c r="AE528" s="40"/>
      <c r="AF528" s="40"/>
      <c r="AG528" s="40"/>
      <c r="AH528" s="40"/>
      <c r="AI528" s="40"/>
      <c r="AJ528" s="40"/>
      <c r="AK528" s="40"/>
      <c r="AL528" s="40"/>
      <c r="AM528" s="40"/>
      <c r="AN528" s="40"/>
      <c r="AO528" s="40"/>
      <c r="AP528" s="40"/>
      <c r="AQ528" s="40"/>
      <c r="AR528" s="40"/>
      <c r="AS528" s="40"/>
      <c r="AT528" s="40"/>
      <c r="AU528" s="40"/>
    </row>
    <row r="529" spans="2:47" x14ac:dyDescent="0.35">
      <c r="B529" s="324"/>
      <c r="C529" s="324"/>
      <c r="D529" s="324"/>
      <c r="E529" s="324" t="str">
        <f>IFERROR(VLOOKUP(D529,'SEAFO Codes'!$B$119:$C$127,2,FALSE), " ")</f>
        <v xml:space="preserve"> </v>
      </c>
      <c r="F529" s="325"/>
      <c r="G529" s="324"/>
      <c r="H529" s="324"/>
      <c r="I529" s="339"/>
      <c r="J529" s="325"/>
      <c r="K529" s="40"/>
      <c r="L529" s="40"/>
      <c r="M529" s="40"/>
      <c r="N529" s="40"/>
      <c r="O529" s="40"/>
      <c r="P529" s="40"/>
      <c r="Q529" s="40"/>
      <c r="R529" s="40"/>
      <c r="S529" s="40"/>
      <c r="T529" s="40"/>
      <c r="U529" s="40"/>
      <c r="V529" s="40"/>
      <c r="W529" s="40"/>
      <c r="X529" s="40"/>
      <c r="Y529" s="40"/>
      <c r="Z529" s="40"/>
      <c r="AA529" s="40"/>
      <c r="AB529" s="40"/>
      <c r="AC529" s="40"/>
      <c r="AD529" s="40"/>
      <c r="AE529" s="40"/>
      <c r="AF529" s="40"/>
      <c r="AG529" s="40"/>
      <c r="AH529" s="40"/>
      <c r="AI529" s="40"/>
      <c r="AJ529" s="40"/>
      <c r="AK529" s="40"/>
      <c r="AL529" s="40"/>
      <c r="AM529" s="40"/>
      <c r="AN529" s="40"/>
      <c r="AO529" s="40"/>
      <c r="AP529" s="40"/>
      <c r="AQ529" s="40"/>
      <c r="AR529" s="40"/>
      <c r="AS529" s="40"/>
      <c r="AT529" s="40"/>
      <c r="AU529" s="40"/>
    </row>
    <row r="530" spans="2:47" x14ac:dyDescent="0.35">
      <c r="B530" s="324"/>
      <c r="C530" s="324"/>
      <c r="D530" s="324"/>
      <c r="E530" s="324" t="str">
        <f>IFERROR(VLOOKUP(D530,'SEAFO Codes'!$B$119:$C$127,2,FALSE), " ")</f>
        <v xml:space="preserve"> </v>
      </c>
      <c r="F530" s="325"/>
      <c r="G530" s="324"/>
      <c r="H530" s="324"/>
      <c r="I530" s="339"/>
      <c r="J530" s="325"/>
      <c r="K530" s="40"/>
      <c r="L530" s="40"/>
      <c r="M530" s="40"/>
      <c r="N530" s="40"/>
      <c r="O530" s="40"/>
      <c r="P530" s="40"/>
      <c r="Q530" s="40"/>
      <c r="R530" s="40"/>
      <c r="S530" s="40"/>
      <c r="T530" s="40"/>
      <c r="U530" s="40"/>
      <c r="V530" s="40"/>
      <c r="W530" s="40"/>
      <c r="X530" s="40"/>
      <c r="Y530" s="40"/>
      <c r="Z530" s="40"/>
      <c r="AA530" s="40"/>
      <c r="AB530" s="40"/>
      <c r="AC530" s="40"/>
      <c r="AD530" s="40"/>
      <c r="AE530" s="40"/>
      <c r="AF530" s="40"/>
      <c r="AG530" s="40"/>
      <c r="AH530" s="40"/>
      <c r="AI530" s="40"/>
      <c r="AJ530" s="40"/>
      <c r="AK530" s="40"/>
      <c r="AL530" s="40"/>
      <c r="AM530" s="40"/>
      <c r="AN530" s="40"/>
      <c r="AO530" s="40"/>
      <c r="AP530" s="40"/>
      <c r="AQ530" s="40"/>
      <c r="AR530" s="40"/>
      <c r="AS530" s="40"/>
      <c r="AT530" s="40"/>
      <c r="AU530" s="40"/>
    </row>
    <row r="531" spans="2:47" x14ac:dyDescent="0.35">
      <c r="B531" s="324"/>
      <c r="C531" s="324"/>
      <c r="D531" s="324"/>
      <c r="E531" s="324" t="str">
        <f>IFERROR(VLOOKUP(D531,'SEAFO Codes'!$B$119:$C$127,2,FALSE), " ")</f>
        <v xml:space="preserve"> </v>
      </c>
      <c r="F531" s="325"/>
      <c r="G531" s="324"/>
      <c r="H531" s="324"/>
      <c r="I531" s="339"/>
      <c r="J531" s="325"/>
      <c r="K531" s="40"/>
      <c r="L531" s="40"/>
      <c r="M531" s="40"/>
      <c r="N531" s="40"/>
      <c r="O531" s="40"/>
      <c r="P531" s="40"/>
      <c r="Q531" s="40"/>
      <c r="R531" s="40"/>
      <c r="S531" s="40"/>
      <c r="T531" s="40"/>
      <c r="U531" s="40"/>
      <c r="V531" s="40"/>
      <c r="W531" s="40"/>
      <c r="X531" s="40"/>
      <c r="Y531" s="40"/>
      <c r="Z531" s="40"/>
      <c r="AA531" s="40"/>
      <c r="AB531" s="40"/>
      <c r="AC531" s="40"/>
      <c r="AD531" s="40"/>
      <c r="AE531" s="40"/>
      <c r="AF531" s="40"/>
      <c r="AG531" s="40"/>
      <c r="AH531" s="40"/>
      <c r="AI531" s="40"/>
      <c r="AJ531" s="40"/>
      <c r="AK531" s="40"/>
      <c r="AL531" s="40"/>
      <c r="AM531" s="40"/>
      <c r="AN531" s="40"/>
      <c r="AO531" s="40"/>
      <c r="AP531" s="40"/>
      <c r="AQ531" s="40"/>
      <c r="AR531" s="40"/>
      <c r="AS531" s="40"/>
      <c r="AT531" s="40"/>
      <c r="AU531" s="40"/>
    </row>
    <row r="532" spans="2:47" x14ac:dyDescent="0.35">
      <c r="B532" s="324"/>
      <c r="C532" s="324"/>
      <c r="D532" s="324"/>
      <c r="E532" s="324" t="str">
        <f>IFERROR(VLOOKUP(D532,'SEAFO Codes'!$B$119:$C$127,2,FALSE), " ")</f>
        <v xml:space="preserve"> </v>
      </c>
      <c r="F532" s="325"/>
      <c r="G532" s="324"/>
      <c r="H532" s="324"/>
      <c r="I532" s="339"/>
      <c r="J532" s="325"/>
      <c r="K532" s="40"/>
      <c r="L532" s="40"/>
      <c r="M532" s="40"/>
      <c r="N532" s="40"/>
      <c r="O532" s="40"/>
      <c r="P532" s="40"/>
      <c r="Q532" s="40"/>
      <c r="R532" s="40"/>
      <c r="S532" s="40"/>
      <c r="T532" s="40"/>
      <c r="U532" s="40"/>
      <c r="V532" s="40"/>
      <c r="W532" s="40"/>
      <c r="X532" s="40"/>
      <c r="Y532" s="40"/>
      <c r="Z532" s="40"/>
      <c r="AA532" s="40"/>
      <c r="AB532" s="40"/>
      <c r="AC532" s="40"/>
      <c r="AD532" s="40"/>
      <c r="AE532" s="40"/>
      <c r="AF532" s="40"/>
      <c r="AG532" s="40"/>
      <c r="AH532" s="40"/>
      <c r="AI532" s="40"/>
      <c r="AJ532" s="40"/>
      <c r="AK532" s="40"/>
      <c r="AL532" s="40"/>
      <c r="AM532" s="40"/>
      <c r="AN532" s="40"/>
      <c r="AO532" s="40"/>
      <c r="AP532" s="40"/>
      <c r="AQ532" s="40"/>
      <c r="AR532" s="40"/>
      <c r="AS532" s="40"/>
      <c r="AT532" s="40"/>
      <c r="AU532" s="40"/>
    </row>
    <row r="533" spans="2:47" x14ac:dyDescent="0.35">
      <c r="B533" s="324"/>
      <c r="C533" s="324"/>
      <c r="D533" s="324"/>
      <c r="E533" s="324" t="str">
        <f>IFERROR(VLOOKUP(D533,'SEAFO Codes'!$B$119:$C$127,2,FALSE), " ")</f>
        <v xml:space="preserve"> </v>
      </c>
      <c r="F533" s="325"/>
      <c r="G533" s="324"/>
      <c r="H533" s="324"/>
      <c r="I533" s="339"/>
      <c r="J533" s="325"/>
      <c r="K533" s="40"/>
      <c r="L533" s="40"/>
      <c r="M533" s="40"/>
      <c r="N533" s="40"/>
      <c r="O533" s="40"/>
      <c r="P533" s="40"/>
      <c r="Q533" s="40"/>
      <c r="R533" s="40"/>
      <c r="S533" s="40"/>
      <c r="T533" s="40"/>
      <c r="U533" s="40"/>
      <c r="V533" s="40"/>
      <c r="W533" s="40"/>
      <c r="X533" s="40"/>
      <c r="Y533" s="40"/>
      <c r="Z533" s="40"/>
      <c r="AA533" s="40"/>
      <c r="AB533" s="40"/>
      <c r="AC533" s="40"/>
      <c r="AD533" s="40"/>
      <c r="AE533" s="40"/>
      <c r="AF533" s="40"/>
      <c r="AG533" s="40"/>
      <c r="AH533" s="40"/>
      <c r="AI533" s="40"/>
      <c r="AJ533" s="40"/>
      <c r="AK533" s="40"/>
      <c r="AL533" s="40"/>
      <c r="AM533" s="40"/>
      <c r="AN533" s="40"/>
      <c r="AO533" s="40"/>
      <c r="AP533" s="40"/>
      <c r="AQ533" s="40"/>
      <c r="AR533" s="40"/>
      <c r="AS533" s="40"/>
      <c r="AT533" s="40"/>
      <c r="AU533" s="40"/>
    </row>
    <row r="534" spans="2:47" x14ac:dyDescent="0.35">
      <c r="B534" s="324"/>
      <c r="C534" s="324"/>
      <c r="D534" s="324"/>
      <c r="E534" s="324" t="str">
        <f>IFERROR(VLOOKUP(D534,'SEAFO Codes'!$B$119:$C$127,2,FALSE), " ")</f>
        <v xml:space="preserve"> </v>
      </c>
      <c r="F534" s="325"/>
      <c r="G534" s="324"/>
      <c r="H534" s="324"/>
      <c r="I534" s="339"/>
      <c r="J534" s="325"/>
      <c r="K534" s="40"/>
      <c r="L534" s="40"/>
      <c r="M534" s="40"/>
      <c r="N534" s="40"/>
      <c r="O534" s="40"/>
      <c r="P534" s="40"/>
      <c r="Q534" s="40"/>
      <c r="R534" s="40"/>
      <c r="S534" s="40"/>
      <c r="T534" s="40"/>
      <c r="U534" s="40"/>
      <c r="V534" s="40"/>
      <c r="W534" s="40"/>
      <c r="X534" s="40"/>
      <c r="Y534" s="40"/>
      <c r="Z534" s="40"/>
      <c r="AA534" s="40"/>
      <c r="AB534" s="40"/>
      <c r="AC534" s="40"/>
      <c r="AD534" s="40"/>
      <c r="AE534" s="40"/>
      <c r="AF534" s="40"/>
      <c r="AG534" s="40"/>
      <c r="AH534" s="40"/>
      <c r="AI534" s="40"/>
      <c r="AJ534" s="40"/>
      <c r="AK534" s="40"/>
      <c r="AL534" s="40"/>
      <c r="AM534" s="40"/>
      <c r="AN534" s="40"/>
      <c r="AO534" s="40"/>
      <c r="AP534" s="40"/>
      <c r="AQ534" s="40"/>
      <c r="AR534" s="40"/>
      <c r="AS534" s="40"/>
      <c r="AT534" s="40"/>
      <c r="AU534" s="40"/>
    </row>
    <row r="535" spans="2:47" x14ac:dyDescent="0.35">
      <c r="B535" s="324"/>
      <c r="C535" s="324"/>
      <c r="D535" s="324"/>
      <c r="E535" s="324" t="str">
        <f>IFERROR(VLOOKUP(D535,'SEAFO Codes'!$B$119:$C$127,2,FALSE), " ")</f>
        <v xml:space="preserve"> </v>
      </c>
      <c r="F535" s="325"/>
      <c r="G535" s="324"/>
      <c r="H535" s="324"/>
      <c r="I535" s="339"/>
      <c r="J535" s="325"/>
      <c r="K535" s="40"/>
      <c r="L535" s="40"/>
      <c r="M535" s="40"/>
      <c r="N535" s="40"/>
      <c r="O535" s="40"/>
      <c r="P535" s="40"/>
      <c r="Q535" s="40"/>
      <c r="R535" s="40"/>
      <c r="S535" s="40"/>
      <c r="T535" s="40"/>
      <c r="U535" s="40"/>
      <c r="V535" s="40"/>
      <c r="W535" s="40"/>
      <c r="X535" s="40"/>
      <c r="Y535" s="40"/>
      <c r="Z535" s="40"/>
      <c r="AA535" s="40"/>
      <c r="AB535" s="40"/>
      <c r="AC535" s="40"/>
      <c r="AD535" s="40"/>
      <c r="AE535" s="40"/>
      <c r="AF535" s="40"/>
      <c r="AG535" s="40"/>
      <c r="AH535" s="40"/>
      <c r="AI535" s="40"/>
      <c r="AJ535" s="40"/>
      <c r="AK535" s="40"/>
      <c r="AL535" s="40"/>
      <c r="AM535" s="40"/>
      <c r="AN535" s="40"/>
      <c r="AO535" s="40"/>
      <c r="AP535" s="40"/>
      <c r="AQ535" s="40"/>
      <c r="AR535" s="40"/>
      <c r="AS535" s="40"/>
      <c r="AT535" s="40"/>
      <c r="AU535" s="40"/>
    </row>
    <row r="536" spans="2:47" x14ac:dyDescent="0.35">
      <c r="B536" s="324"/>
      <c r="C536" s="324"/>
      <c r="D536" s="324"/>
      <c r="E536" s="324" t="str">
        <f>IFERROR(VLOOKUP(D536,'SEAFO Codes'!$B$119:$C$127,2,FALSE), " ")</f>
        <v xml:space="preserve"> </v>
      </c>
      <c r="F536" s="325"/>
      <c r="G536" s="324"/>
      <c r="H536" s="324"/>
      <c r="I536" s="339"/>
      <c r="J536" s="325"/>
      <c r="K536" s="40"/>
      <c r="L536" s="40"/>
      <c r="M536" s="40"/>
      <c r="N536" s="40"/>
      <c r="O536" s="40"/>
      <c r="P536" s="40"/>
      <c r="Q536" s="40"/>
      <c r="R536" s="40"/>
      <c r="S536" s="40"/>
      <c r="T536" s="40"/>
      <c r="U536" s="40"/>
      <c r="V536" s="40"/>
      <c r="W536" s="40"/>
      <c r="X536" s="40"/>
      <c r="Y536" s="40"/>
      <c r="Z536" s="40"/>
      <c r="AA536" s="40"/>
      <c r="AB536" s="40"/>
      <c r="AC536" s="40"/>
      <c r="AD536" s="40"/>
      <c r="AE536" s="40"/>
      <c r="AF536" s="40"/>
      <c r="AG536" s="40"/>
      <c r="AH536" s="40"/>
      <c r="AI536" s="40"/>
      <c r="AJ536" s="40"/>
      <c r="AK536" s="40"/>
      <c r="AL536" s="40"/>
      <c r="AM536" s="40"/>
      <c r="AN536" s="40"/>
      <c r="AO536" s="40"/>
      <c r="AP536" s="40"/>
      <c r="AQ536" s="40"/>
      <c r="AR536" s="40"/>
      <c r="AS536" s="40"/>
      <c r="AT536" s="40"/>
      <c r="AU536" s="40"/>
    </row>
    <row r="537" spans="2:47" x14ac:dyDescent="0.35">
      <c r="B537" s="324"/>
      <c r="C537" s="324"/>
      <c r="D537" s="324"/>
      <c r="E537" s="324" t="str">
        <f>IFERROR(VLOOKUP(D537,'SEAFO Codes'!$B$119:$C$127,2,FALSE), " ")</f>
        <v xml:space="preserve"> </v>
      </c>
      <c r="F537" s="325"/>
      <c r="G537" s="324"/>
      <c r="H537" s="324"/>
      <c r="I537" s="339"/>
      <c r="J537" s="325"/>
      <c r="K537" s="40"/>
      <c r="L537" s="40"/>
      <c r="M537" s="40"/>
      <c r="N537" s="40"/>
      <c r="O537" s="40"/>
      <c r="P537" s="40"/>
      <c r="Q537" s="40"/>
      <c r="R537" s="40"/>
      <c r="S537" s="40"/>
      <c r="T537" s="40"/>
      <c r="U537" s="40"/>
      <c r="V537" s="40"/>
      <c r="W537" s="40"/>
      <c r="X537" s="40"/>
      <c r="Y537" s="40"/>
      <c r="Z537" s="40"/>
      <c r="AA537" s="40"/>
      <c r="AB537" s="40"/>
      <c r="AC537" s="40"/>
      <c r="AD537" s="40"/>
      <c r="AE537" s="40"/>
      <c r="AF537" s="40"/>
      <c r="AG537" s="40"/>
      <c r="AH537" s="40"/>
      <c r="AI537" s="40"/>
      <c r="AJ537" s="40"/>
      <c r="AK537" s="40"/>
      <c r="AL537" s="40"/>
      <c r="AM537" s="40"/>
      <c r="AN537" s="40"/>
      <c r="AO537" s="40"/>
      <c r="AP537" s="40"/>
      <c r="AQ537" s="40"/>
      <c r="AR537" s="40"/>
      <c r="AS537" s="40"/>
      <c r="AT537" s="40"/>
      <c r="AU537" s="40"/>
    </row>
    <row r="538" spans="2:47" x14ac:dyDescent="0.35">
      <c r="B538" s="324"/>
      <c r="C538" s="324"/>
      <c r="D538" s="324"/>
      <c r="E538" s="324" t="str">
        <f>IFERROR(VLOOKUP(D538,'SEAFO Codes'!$B$119:$C$127,2,FALSE), " ")</f>
        <v xml:space="preserve"> </v>
      </c>
      <c r="F538" s="325"/>
      <c r="G538" s="324"/>
      <c r="H538" s="324"/>
      <c r="I538" s="339"/>
      <c r="J538" s="325"/>
      <c r="K538" s="40"/>
      <c r="L538" s="40"/>
      <c r="M538" s="40"/>
      <c r="N538" s="40"/>
      <c r="O538" s="40"/>
      <c r="P538" s="40"/>
      <c r="Q538" s="40"/>
      <c r="R538" s="40"/>
      <c r="S538" s="40"/>
      <c r="T538" s="40"/>
      <c r="U538" s="40"/>
      <c r="V538" s="40"/>
      <c r="W538" s="40"/>
      <c r="X538" s="40"/>
      <c r="Y538" s="40"/>
      <c r="Z538" s="40"/>
      <c r="AA538" s="40"/>
      <c r="AB538" s="40"/>
      <c r="AC538" s="40"/>
      <c r="AD538" s="40"/>
      <c r="AE538" s="40"/>
      <c r="AF538" s="40"/>
      <c r="AG538" s="40"/>
      <c r="AH538" s="40"/>
      <c r="AI538" s="40"/>
      <c r="AJ538" s="40"/>
      <c r="AK538" s="40"/>
      <c r="AL538" s="40"/>
      <c r="AM538" s="40"/>
      <c r="AN538" s="40"/>
      <c r="AO538" s="40"/>
      <c r="AP538" s="40"/>
      <c r="AQ538" s="40"/>
      <c r="AR538" s="40"/>
      <c r="AS538" s="40"/>
      <c r="AT538" s="40"/>
      <c r="AU538" s="40"/>
    </row>
    <row r="539" spans="2:47" x14ac:dyDescent="0.35">
      <c r="B539" s="324"/>
      <c r="C539" s="324"/>
      <c r="D539" s="324"/>
      <c r="E539" s="324" t="str">
        <f>IFERROR(VLOOKUP(D539,'SEAFO Codes'!$B$119:$C$127,2,FALSE), " ")</f>
        <v xml:space="preserve"> </v>
      </c>
      <c r="F539" s="325"/>
      <c r="G539" s="324"/>
      <c r="H539" s="324"/>
      <c r="I539" s="339"/>
      <c r="J539" s="325"/>
      <c r="K539" s="40"/>
      <c r="L539" s="40"/>
      <c r="M539" s="40"/>
      <c r="N539" s="40"/>
      <c r="O539" s="40"/>
      <c r="P539" s="40"/>
      <c r="Q539" s="40"/>
      <c r="R539" s="40"/>
      <c r="S539" s="40"/>
      <c r="T539" s="40"/>
      <c r="U539" s="40"/>
      <c r="V539" s="40"/>
      <c r="W539" s="40"/>
      <c r="X539" s="40"/>
      <c r="Y539" s="40"/>
      <c r="Z539" s="40"/>
      <c r="AA539" s="40"/>
      <c r="AB539" s="40"/>
      <c r="AC539" s="40"/>
      <c r="AD539" s="40"/>
      <c r="AE539" s="40"/>
      <c r="AF539" s="40"/>
      <c r="AG539" s="40"/>
      <c r="AH539" s="40"/>
      <c r="AI539" s="40"/>
      <c r="AJ539" s="40"/>
      <c r="AK539" s="40"/>
      <c r="AL539" s="40"/>
      <c r="AM539" s="40"/>
      <c r="AN539" s="40"/>
      <c r="AO539" s="40"/>
      <c r="AP539" s="40"/>
      <c r="AQ539" s="40"/>
      <c r="AR539" s="40"/>
      <c r="AS539" s="40"/>
      <c r="AT539" s="40"/>
      <c r="AU539" s="40"/>
    </row>
    <row r="540" spans="2:47" x14ac:dyDescent="0.35">
      <c r="B540" s="324"/>
      <c r="C540" s="324"/>
      <c r="D540" s="324"/>
      <c r="E540" s="324" t="str">
        <f>IFERROR(VLOOKUP(D540,'SEAFO Codes'!$B$119:$C$127,2,FALSE), " ")</f>
        <v xml:space="preserve"> </v>
      </c>
      <c r="F540" s="325"/>
      <c r="G540" s="324"/>
      <c r="H540" s="324"/>
      <c r="I540" s="339"/>
      <c r="J540" s="325"/>
      <c r="K540" s="40"/>
      <c r="L540" s="40"/>
      <c r="M540" s="40"/>
      <c r="N540" s="40"/>
      <c r="O540" s="40"/>
      <c r="P540" s="40"/>
      <c r="Q540" s="40"/>
      <c r="R540" s="40"/>
      <c r="S540" s="40"/>
      <c r="T540" s="40"/>
      <c r="U540" s="40"/>
      <c r="V540" s="40"/>
      <c r="W540" s="40"/>
      <c r="X540" s="40"/>
      <c r="Y540" s="40"/>
      <c r="Z540" s="40"/>
      <c r="AA540" s="40"/>
      <c r="AB540" s="40"/>
      <c r="AC540" s="40"/>
      <c r="AD540" s="40"/>
      <c r="AE540" s="40"/>
      <c r="AF540" s="40"/>
      <c r="AG540" s="40"/>
      <c r="AH540" s="40"/>
      <c r="AI540" s="40"/>
      <c r="AJ540" s="40"/>
      <c r="AK540" s="40"/>
      <c r="AL540" s="40"/>
      <c r="AM540" s="40"/>
      <c r="AN540" s="40"/>
      <c r="AO540" s="40"/>
      <c r="AP540" s="40"/>
      <c r="AQ540" s="40"/>
      <c r="AR540" s="40"/>
      <c r="AS540" s="40"/>
      <c r="AT540" s="40"/>
      <c r="AU540" s="40"/>
    </row>
    <row r="541" spans="2:47" x14ac:dyDescent="0.35">
      <c r="B541" s="324"/>
      <c r="C541" s="324"/>
      <c r="D541" s="324"/>
      <c r="E541" s="324" t="str">
        <f>IFERROR(VLOOKUP(D541,'SEAFO Codes'!$B$119:$C$127,2,FALSE), " ")</f>
        <v xml:space="preserve"> </v>
      </c>
      <c r="F541" s="325"/>
      <c r="G541" s="324"/>
      <c r="H541" s="324"/>
      <c r="I541" s="339"/>
      <c r="J541" s="325"/>
      <c r="K541" s="40"/>
      <c r="L541" s="40"/>
      <c r="M541" s="40"/>
      <c r="N541" s="40"/>
      <c r="O541" s="40"/>
      <c r="P541" s="40"/>
      <c r="Q541" s="40"/>
      <c r="R541" s="40"/>
      <c r="S541" s="40"/>
      <c r="T541" s="40"/>
      <c r="U541" s="40"/>
      <c r="V541" s="40"/>
      <c r="W541" s="40"/>
      <c r="X541" s="40"/>
      <c r="Y541" s="40"/>
      <c r="Z541" s="40"/>
      <c r="AA541" s="40"/>
      <c r="AB541" s="40"/>
      <c r="AC541" s="40"/>
      <c r="AD541" s="40"/>
      <c r="AE541" s="40"/>
      <c r="AF541" s="40"/>
      <c r="AG541" s="40"/>
      <c r="AH541" s="40"/>
      <c r="AI541" s="40"/>
      <c r="AJ541" s="40"/>
      <c r="AK541" s="40"/>
      <c r="AL541" s="40"/>
      <c r="AM541" s="40"/>
      <c r="AN541" s="40"/>
      <c r="AO541" s="40"/>
      <c r="AP541" s="40"/>
      <c r="AQ541" s="40"/>
      <c r="AR541" s="40"/>
      <c r="AS541" s="40"/>
      <c r="AT541" s="40"/>
      <c r="AU541" s="40"/>
    </row>
    <row r="542" spans="2:47" x14ac:dyDescent="0.35">
      <c r="B542" s="324"/>
      <c r="C542" s="324"/>
      <c r="D542" s="324"/>
      <c r="E542" s="324" t="str">
        <f>IFERROR(VLOOKUP(D542,'SEAFO Codes'!$B$119:$C$127,2,FALSE), " ")</f>
        <v xml:space="preserve"> </v>
      </c>
      <c r="F542" s="325"/>
      <c r="G542" s="324"/>
      <c r="H542" s="324"/>
      <c r="I542" s="339"/>
      <c r="J542" s="325"/>
      <c r="K542" s="40"/>
      <c r="L542" s="40"/>
      <c r="M542" s="40"/>
      <c r="N542" s="40"/>
      <c r="O542" s="40"/>
      <c r="P542" s="40"/>
      <c r="Q542" s="40"/>
      <c r="R542" s="40"/>
      <c r="S542" s="40"/>
      <c r="T542" s="40"/>
      <c r="U542" s="40"/>
      <c r="V542" s="40"/>
      <c r="W542" s="40"/>
      <c r="X542" s="40"/>
      <c r="Y542" s="40"/>
      <c r="Z542" s="40"/>
      <c r="AA542" s="40"/>
      <c r="AB542" s="40"/>
      <c r="AC542" s="40"/>
      <c r="AD542" s="40"/>
      <c r="AE542" s="40"/>
      <c r="AF542" s="40"/>
      <c r="AG542" s="40"/>
      <c r="AH542" s="40"/>
      <c r="AI542" s="40"/>
      <c r="AJ542" s="40"/>
      <c r="AK542" s="40"/>
      <c r="AL542" s="40"/>
      <c r="AM542" s="40"/>
      <c r="AN542" s="40"/>
      <c r="AO542" s="40"/>
      <c r="AP542" s="40"/>
      <c r="AQ542" s="40"/>
      <c r="AR542" s="40"/>
      <c r="AS542" s="40"/>
      <c r="AT542" s="40"/>
      <c r="AU542" s="40"/>
    </row>
    <row r="543" spans="2:47" x14ac:dyDescent="0.35">
      <c r="B543" s="324"/>
      <c r="C543" s="324"/>
      <c r="D543" s="324"/>
      <c r="E543" s="324" t="str">
        <f>IFERROR(VLOOKUP(D543,'SEAFO Codes'!$B$119:$C$127,2,FALSE), " ")</f>
        <v xml:space="preserve"> </v>
      </c>
      <c r="F543" s="325"/>
      <c r="G543" s="324"/>
      <c r="H543" s="324"/>
      <c r="I543" s="339"/>
      <c r="J543" s="325"/>
      <c r="K543" s="40"/>
      <c r="L543" s="40"/>
      <c r="M543" s="40"/>
      <c r="N543" s="40"/>
      <c r="O543" s="40"/>
      <c r="P543" s="40"/>
      <c r="Q543" s="40"/>
      <c r="R543" s="40"/>
      <c r="S543" s="40"/>
      <c r="T543" s="40"/>
      <c r="U543" s="40"/>
      <c r="V543" s="40"/>
      <c r="W543" s="40"/>
      <c r="X543" s="40"/>
      <c r="Y543" s="40"/>
      <c r="Z543" s="40"/>
      <c r="AA543" s="40"/>
      <c r="AB543" s="40"/>
      <c r="AC543" s="40"/>
      <c r="AD543" s="40"/>
      <c r="AE543" s="40"/>
      <c r="AF543" s="40"/>
      <c r="AG543" s="40"/>
      <c r="AH543" s="40"/>
      <c r="AI543" s="40"/>
      <c r="AJ543" s="40"/>
      <c r="AK543" s="40"/>
      <c r="AL543" s="40"/>
      <c r="AM543" s="40"/>
      <c r="AN543" s="40"/>
      <c r="AO543" s="40"/>
      <c r="AP543" s="40"/>
      <c r="AQ543" s="40"/>
      <c r="AR543" s="40"/>
      <c r="AS543" s="40"/>
      <c r="AT543" s="40"/>
      <c r="AU543" s="40"/>
    </row>
    <row r="544" spans="2:47" x14ac:dyDescent="0.35">
      <c r="B544" s="324"/>
      <c r="C544" s="324"/>
      <c r="D544" s="324"/>
      <c r="E544" s="324" t="str">
        <f>IFERROR(VLOOKUP(D544,'SEAFO Codes'!$B$119:$C$127,2,FALSE), " ")</f>
        <v xml:space="preserve"> </v>
      </c>
      <c r="F544" s="325"/>
      <c r="G544" s="324"/>
      <c r="H544" s="324"/>
      <c r="I544" s="339"/>
      <c r="J544" s="325"/>
      <c r="K544" s="40"/>
      <c r="L544" s="40"/>
      <c r="M544" s="40"/>
      <c r="N544" s="40"/>
      <c r="O544" s="40"/>
      <c r="P544" s="40"/>
      <c r="Q544" s="40"/>
      <c r="R544" s="40"/>
      <c r="S544" s="40"/>
      <c r="T544" s="40"/>
      <c r="U544" s="40"/>
      <c r="V544" s="40"/>
      <c r="W544" s="40"/>
      <c r="X544" s="40"/>
      <c r="Y544" s="40"/>
      <c r="Z544" s="40"/>
      <c r="AA544" s="40"/>
      <c r="AB544" s="40"/>
      <c r="AC544" s="40"/>
      <c r="AD544" s="40"/>
      <c r="AE544" s="40"/>
      <c r="AF544" s="40"/>
      <c r="AG544" s="40"/>
      <c r="AH544" s="40"/>
      <c r="AI544" s="40"/>
      <c r="AJ544" s="40"/>
      <c r="AK544" s="40"/>
      <c r="AL544" s="40"/>
      <c r="AM544" s="40"/>
      <c r="AN544" s="40"/>
      <c r="AO544" s="40"/>
      <c r="AP544" s="40"/>
      <c r="AQ544" s="40"/>
      <c r="AR544" s="40"/>
      <c r="AS544" s="40"/>
      <c r="AT544" s="40"/>
      <c r="AU544" s="40"/>
    </row>
    <row r="545" spans="2:47" x14ac:dyDescent="0.35">
      <c r="B545" s="324"/>
      <c r="C545" s="324"/>
      <c r="D545" s="324"/>
      <c r="E545" s="324" t="str">
        <f>IFERROR(VLOOKUP(D545,'SEAFO Codes'!$B$119:$C$127,2,FALSE), " ")</f>
        <v xml:space="preserve"> </v>
      </c>
      <c r="F545" s="325"/>
      <c r="G545" s="324"/>
      <c r="H545" s="324"/>
      <c r="I545" s="339"/>
      <c r="J545" s="325"/>
      <c r="K545" s="40"/>
      <c r="L545" s="40"/>
      <c r="M545" s="40"/>
      <c r="N545" s="40"/>
      <c r="O545" s="40"/>
      <c r="P545" s="40"/>
      <c r="Q545" s="40"/>
      <c r="R545" s="40"/>
      <c r="S545" s="40"/>
      <c r="T545" s="40"/>
      <c r="U545" s="40"/>
      <c r="V545" s="40"/>
      <c r="W545" s="40"/>
      <c r="X545" s="40"/>
      <c r="Y545" s="40"/>
      <c r="Z545" s="40"/>
      <c r="AA545" s="40"/>
      <c r="AB545" s="40"/>
      <c r="AC545" s="40"/>
      <c r="AD545" s="40"/>
      <c r="AE545" s="40"/>
      <c r="AF545" s="40"/>
      <c r="AG545" s="40"/>
      <c r="AH545" s="40"/>
      <c r="AI545" s="40"/>
      <c r="AJ545" s="40"/>
      <c r="AK545" s="40"/>
      <c r="AL545" s="40"/>
      <c r="AM545" s="40"/>
      <c r="AN545" s="40"/>
      <c r="AO545" s="40"/>
      <c r="AP545" s="40"/>
      <c r="AQ545" s="40"/>
      <c r="AR545" s="40"/>
      <c r="AS545" s="40"/>
      <c r="AT545" s="40"/>
      <c r="AU545" s="40"/>
    </row>
    <row r="546" spans="2:47" x14ac:dyDescent="0.35">
      <c r="B546" s="324"/>
      <c r="C546" s="324"/>
      <c r="D546" s="324"/>
      <c r="E546" s="324" t="str">
        <f>IFERROR(VLOOKUP(D546,'SEAFO Codes'!$B$119:$C$127,2,FALSE), " ")</f>
        <v xml:space="preserve"> </v>
      </c>
      <c r="F546" s="325"/>
      <c r="G546" s="324"/>
      <c r="H546" s="324"/>
      <c r="I546" s="339"/>
      <c r="J546" s="325"/>
      <c r="K546" s="40"/>
      <c r="L546" s="40"/>
      <c r="M546" s="40"/>
      <c r="N546" s="40"/>
      <c r="O546" s="40"/>
      <c r="P546" s="40"/>
      <c r="Q546" s="40"/>
      <c r="R546" s="40"/>
      <c r="S546" s="40"/>
      <c r="T546" s="40"/>
      <c r="U546" s="40"/>
      <c r="V546" s="40"/>
      <c r="W546" s="40"/>
      <c r="X546" s="40"/>
      <c r="Y546" s="40"/>
      <c r="Z546" s="40"/>
      <c r="AA546" s="40"/>
      <c r="AB546" s="40"/>
      <c r="AC546" s="40"/>
      <c r="AD546" s="40"/>
      <c r="AE546" s="40"/>
      <c r="AF546" s="40"/>
      <c r="AG546" s="40"/>
      <c r="AH546" s="40"/>
      <c r="AI546" s="40"/>
      <c r="AJ546" s="40"/>
      <c r="AK546" s="40"/>
      <c r="AL546" s="40"/>
      <c r="AM546" s="40"/>
      <c r="AN546" s="40"/>
      <c r="AO546" s="40"/>
      <c r="AP546" s="40"/>
      <c r="AQ546" s="40"/>
      <c r="AR546" s="40"/>
      <c r="AS546" s="40"/>
      <c r="AT546" s="40"/>
      <c r="AU546" s="40"/>
    </row>
    <row r="547" spans="2:47" x14ac:dyDescent="0.35">
      <c r="B547" s="324"/>
      <c r="C547" s="324"/>
      <c r="D547" s="324"/>
      <c r="E547" s="324" t="str">
        <f>IFERROR(VLOOKUP(D547,'SEAFO Codes'!$B$119:$C$127,2,FALSE), " ")</f>
        <v xml:space="preserve"> </v>
      </c>
      <c r="F547" s="325"/>
      <c r="G547" s="324"/>
      <c r="H547" s="324"/>
      <c r="I547" s="339"/>
      <c r="J547" s="325"/>
      <c r="K547" s="40"/>
      <c r="L547" s="40"/>
      <c r="M547" s="40"/>
      <c r="N547" s="40"/>
      <c r="O547" s="40"/>
      <c r="P547" s="40"/>
      <c r="Q547" s="40"/>
      <c r="R547" s="40"/>
      <c r="S547" s="40"/>
      <c r="T547" s="40"/>
      <c r="U547" s="40"/>
      <c r="V547" s="40"/>
      <c r="W547" s="40"/>
      <c r="X547" s="40"/>
      <c r="Y547" s="40"/>
      <c r="Z547" s="40"/>
      <c r="AA547" s="40"/>
      <c r="AB547" s="40"/>
      <c r="AC547" s="40"/>
      <c r="AD547" s="40"/>
      <c r="AE547" s="40"/>
      <c r="AF547" s="40"/>
      <c r="AG547" s="40"/>
      <c r="AH547" s="40"/>
      <c r="AI547" s="40"/>
      <c r="AJ547" s="40"/>
      <c r="AK547" s="40"/>
      <c r="AL547" s="40"/>
      <c r="AM547" s="40"/>
      <c r="AN547" s="40"/>
      <c r="AO547" s="40"/>
      <c r="AP547" s="40"/>
      <c r="AQ547" s="40"/>
      <c r="AR547" s="40"/>
      <c r="AS547" s="40"/>
      <c r="AT547" s="40"/>
      <c r="AU547" s="40"/>
    </row>
    <row r="548" spans="2:47" x14ac:dyDescent="0.35">
      <c r="B548" s="324"/>
      <c r="C548" s="324"/>
      <c r="D548" s="324"/>
      <c r="E548" s="324" t="str">
        <f>IFERROR(VLOOKUP(D548,'SEAFO Codes'!$B$119:$C$127,2,FALSE), " ")</f>
        <v xml:space="preserve"> </v>
      </c>
      <c r="F548" s="325"/>
      <c r="G548" s="324"/>
      <c r="H548" s="324"/>
      <c r="I548" s="339"/>
      <c r="J548" s="325"/>
      <c r="K548" s="40"/>
      <c r="L548" s="40"/>
      <c r="M548" s="40"/>
      <c r="N548" s="40"/>
      <c r="O548" s="40"/>
      <c r="P548" s="40"/>
      <c r="Q548" s="40"/>
      <c r="R548" s="40"/>
      <c r="S548" s="40"/>
      <c r="T548" s="40"/>
      <c r="U548" s="40"/>
      <c r="V548" s="40"/>
      <c r="W548" s="40"/>
      <c r="X548" s="40"/>
      <c r="Y548" s="40"/>
      <c r="Z548" s="40"/>
      <c r="AA548" s="40"/>
      <c r="AB548" s="40"/>
      <c r="AC548" s="40"/>
      <c r="AD548" s="40"/>
      <c r="AE548" s="40"/>
      <c r="AF548" s="40"/>
      <c r="AG548" s="40"/>
      <c r="AH548" s="40"/>
      <c r="AI548" s="40"/>
      <c r="AJ548" s="40"/>
      <c r="AK548" s="40"/>
      <c r="AL548" s="40"/>
      <c r="AM548" s="40"/>
      <c r="AN548" s="40"/>
      <c r="AO548" s="40"/>
      <c r="AP548" s="40"/>
      <c r="AQ548" s="40"/>
      <c r="AR548" s="40"/>
      <c r="AS548" s="40"/>
      <c r="AT548" s="40"/>
      <c r="AU548" s="40"/>
    </row>
    <row r="549" spans="2:47" x14ac:dyDescent="0.35">
      <c r="B549" s="324"/>
      <c r="C549" s="324"/>
      <c r="D549" s="324"/>
      <c r="E549" s="324" t="str">
        <f>IFERROR(VLOOKUP(D549,'SEAFO Codes'!$B$119:$C$127,2,FALSE), " ")</f>
        <v xml:space="preserve"> </v>
      </c>
      <c r="F549" s="325"/>
      <c r="G549" s="324"/>
      <c r="H549" s="324"/>
      <c r="I549" s="339"/>
      <c r="J549" s="325"/>
      <c r="K549" s="40"/>
      <c r="L549" s="40"/>
      <c r="M549" s="40"/>
      <c r="N549" s="40"/>
      <c r="O549" s="40"/>
      <c r="P549" s="40"/>
      <c r="Q549" s="40"/>
      <c r="R549" s="40"/>
      <c r="S549" s="40"/>
      <c r="T549" s="40"/>
      <c r="U549" s="40"/>
      <c r="V549" s="40"/>
      <c r="W549" s="40"/>
      <c r="X549" s="40"/>
      <c r="Y549" s="40"/>
      <c r="Z549" s="40"/>
      <c r="AA549" s="40"/>
      <c r="AB549" s="40"/>
      <c r="AC549" s="40"/>
      <c r="AD549" s="40"/>
      <c r="AE549" s="40"/>
      <c r="AF549" s="40"/>
      <c r="AG549" s="40"/>
      <c r="AH549" s="40"/>
      <c r="AI549" s="40"/>
      <c r="AJ549" s="40"/>
      <c r="AK549" s="40"/>
      <c r="AL549" s="40"/>
      <c r="AM549" s="40"/>
      <c r="AN549" s="40"/>
      <c r="AO549" s="40"/>
      <c r="AP549" s="40"/>
      <c r="AQ549" s="40"/>
      <c r="AR549" s="40"/>
      <c r="AS549" s="40"/>
      <c r="AT549" s="40"/>
      <c r="AU549" s="40"/>
    </row>
    <row r="550" spans="2:47" x14ac:dyDescent="0.35">
      <c r="B550" s="324"/>
      <c r="C550" s="324"/>
      <c r="D550" s="324"/>
      <c r="E550" s="324" t="str">
        <f>IFERROR(VLOOKUP(D550,'SEAFO Codes'!$B$119:$C$127,2,FALSE), " ")</f>
        <v xml:space="preserve"> </v>
      </c>
      <c r="F550" s="325"/>
      <c r="G550" s="324"/>
      <c r="H550" s="324"/>
      <c r="I550" s="339"/>
      <c r="J550" s="325"/>
      <c r="K550" s="40"/>
      <c r="L550" s="40"/>
      <c r="M550" s="40"/>
      <c r="N550" s="40"/>
      <c r="O550" s="40"/>
      <c r="P550" s="40"/>
      <c r="Q550" s="40"/>
      <c r="R550" s="40"/>
      <c r="S550" s="40"/>
      <c r="T550" s="40"/>
      <c r="U550" s="40"/>
      <c r="V550" s="40"/>
      <c r="W550" s="40"/>
      <c r="X550" s="40"/>
      <c r="Y550" s="40"/>
      <c r="Z550" s="40"/>
      <c r="AA550" s="40"/>
      <c r="AB550" s="40"/>
      <c r="AC550" s="40"/>
      <c r="AD550" s="40"/>
      <c r="AE550" s="40"/>
      <c r="AF550" s="40"/>
      <c r="AG550" s="40"/>
      <c r="AH550" s="40"/>
      <c r="AI550" s="40"/>
      <c r="AJ550" s="40"/>
      <c r="AK550" s="40"/>
      <c r="AL550" s="40"/>
      <c r="AM550" s="40"/>
      <c r="AN550" s="40"/>
      <c r="AO550" s="40"/>
      <c r="AP550" s="40"/>
      <c r="AQ550" s="40"/>
      <c r="AR550" s="40"/>
      <c r="AS550" s="40"/>
      <c r="AT550" s="40"/>
      <c r="AU550" s="40"/>
    </row>
    <row r="551" spans="2:47" x14ac:dyDescent="0.35">
      <c r="B551" s="324"/>
      <c r="C551" s="324"/>
      <c r="D551" s="324"/>
      <c r="E551" s="324" t="str">
        <f>IFERROR(VLOOKUP(D551,'SEAFO Codes'!$B$119:$C$127,2,FALSE), " ")</f>
        <v xml:space="preserve"> </v>
      </c>
      <c r="F551" s="325"/>
      <c r="G551" s="324"/>
      <c r="H551" s="324"/>
      <c r="I551" s="339"/>
      <c r="J551" s="325"/>
      <c r="K551" s="40"/>
      <c r="L551" s="40"/>
      <c r="M551" s="40"/>
      <c r="N551" s="40"/>
      <c r="O551" s="40"/>
      <c r="P551" s="40"/>
      <c r="Q551" s="40"/>
      <c r="R551" s="40"/>
      <c r="S551" s="40"/>
      <c r="T551" s="40"/>
      <c r="U551" s="40"/>
      <c r="V551" s="40"/>
      <c r="W551" s="40"/>
      <c r="X551" s="40"/>
      <c r="Y551" s="40"/>
      <c r="Z551" s="40"/>
      <c r="AA551" s="40"/>
      <c r="AB551" s="40"/>
      <c r="AC551" s="40"/>
      <c r="AD551" s="40"/>
      <c r="AE551" s="40"/>
      <c r="AF551" s="40"/>
      <c r="AG551" s="40"/>
      <c r="AH551" s="40"/>
      <c r="AI551" s="40"/>
      <c r="AJ551" s="40"/>
      <c r="AK551" s="40"/>
      <c r="AL551" s="40"/>
      <c r="AM551" s="40"/>
      <c r="AN551" s="40"/>
      <c r="AO551" s="40"/>
      <c r="AP551" s="40"/>
      <c r="AQ551" s="40"/>
      <c r="AR551" s="40"/>
      <c r="AS551" s="40"/>
      <c r="AT551" s="40"/>
      <c r="AU551" s="40"/>
    </row>
    <row r="552" spans="2:47" x14ac:dyDescent="0.35">
      <c r="B552" s="324"/>
      <c r="C552" s="324"/>
      <c r="D552" s="324"/>
      <c r="E552" s="324" t="str">
        <f>IFERROR(VLOOKUP(D552,'SEAFO Codes'!$B$119:$C$127,2,FALSE), " ")</f>
        <v xml:space="preserve"> </v>
      </c>
      <c r="F552" s="325"/>
      <c r="G552" s="324"/>
      <c r="H552" s="324"/>
      <c r="I552" s="339"/>
      <c r="J552" s="325"/>
      <c r="K552" s="40"/>
      <c r="L552" s="40"/>
      <c r="M552" s="40"/>
      <c r="N552" s="40"/>
      <c r="O552" s="40"/>
      <c r="P552" s="40"/>
      <c r="Q552" s="40"/>
      <c r="R552" s="40"/>
      <c r="S552" s="40"/>
      <c r="T552" s="40"/>
      <c r="U552" s="40"/>
      <c r="V552" s="40"/>
      <c r="W552" s="40"/>
      <c r="X552" s="40"/>
      <c r="Y552" s="40"/>
      <c r="Z552" s="40"/>
      <c r="AA552" s="40"/>
      <c r="AB552" s="40"/>
      <c r="AC552" s="40"/>
      <c r="AD552" s="40"/>
      <c r="AE552" s="40"/>
      <c r="AF552" s="40"/>
      <c r="AG552" s="40"/>
      <c r="AH552" s="40"/>
      <c r="AI552" s="40"/>
      <c r="AJ552" s="40"/>
      <c r="AK552" s="40"/>
      <c r="AL552" s="40"/>
      <c r="AM552" s="40"/>
      <c r="AN552" s="40"/>
      <c r="AO552" s="40"/>
      <c r="AP552" s="40"/>
      <c r="AQ552" s="40"/>
      <c r="AR552" s="40"/>
      <c r="AS552" s="40"/>
      <c r="AT552" s="40"/>
      <c r="AU552" s="40"/>
    </row>
    <row r="553" spans="2:47" x14ac:dyDescent="0.35">
      <c r="B553" s="324"/>
      <c r="C553" s="324"/>
      <c r="D553" s="324"/>
      <c r="E553" s="324" t="str">
        <f>IFERROR(VLOOKUP(D553,'SEAFO Codes'!$B$119:$C$127,2,FALSE), " ")</f>
        <v xml:space="preserve"> </v>
      </c>
      <c r="F553" s="325"/>
      <c r="G553" s="324"/>
      <c r="H553" s="324"/>
      <c r="I553" s="339"/>
      <c r="J553" s="325"/>
      <c r="K553" s="40"/>
      <c r="L553" s="40"/>
      <c r="M553" s="40"/>
      <c r="N553" s="40"/>
      <c r="O553" s="40"/>
      <c r="P553" s="40"/>
      <c r="Q553" s="40"/>
      <c r="R553" s="40"/>
      <c r="S553" s="40"/>
      <c r="T553" s="40"/>
      <c r="U553" s="40"/>
      <c r="V553" s="40"/>
      <c r="W553" s="40"/>
      <c r="X553" s="40"/>
      <c r="Y553" s="40"/>
      <c r="Z553" s="40"/>
      <c r="AA553" s="40"/>
      <c r="AB553" s="40"/>
      <c r="AC553" s="40"/>
      <c r="AD553" s="40"/>
      <c r="AE553" s="40"/>
      <c r="AF553" s="40"/>
      <c r="AG553" s="40"/>
      <c r="AH553" s="40"/>
      <c r="AI553" s="40"/>
      <c r="AJ553" s="40"/>
      <c r="AK553" s="40"/>
      <c r="AL553" s="40"/>
      <c r="AM553" s="40"/>
      <c r="AN553" s="40"/>
      <c r="AO553" s="40"/>
      <c r="AP553" s="40"/>
      <c r="AQ553" s="40"/>
      <c r="AR553" s="40"/>
      <c r="AS553" s="40"/>
      <c r="AT553" s="40"/>
      <c r="AU553" s="40"/>
    </row>
    <row r="554" spans="2:47" x14ac:dyDescent="0.35">
      <c r="B554" s="324"/>
      <c r="C554" s="324"/>
      <c r="D554" s="324"/>
      <c r="E554" s="324" t="str">
        <f>IFERROR(VLOOKUP(D554,'SEAFO Codes'!$B$119:$C$127,2,FALSE), " ")</f>
        <v xml:space="preserve"> </v>
      </c>
      <c r="F554" s="325"/>
      <c r="G554" s="324"/>
      <c r="H554" s="324"/>
      <c r="I554" s="339"/>
      <c r="J554" s="325"/>
      <c r="K554" s="40"/>
      <c r="L554" s="40"/>
      <c r="M554" s="40"/>
      <c r="N554" s="40"/>
      <c r="O554" s="40"/>
      <c r="P554" s="40"/>
      <c r="Q554" s="40"/>
      <c r="R554" s="40"/>
      <c r="S554" s="40"/>
      <c r="T554" s="40"/>
      <c r="U554" s="40"/>
      <c r="V554" s="40"/>
      <c r="W554" s="40"/>
      <c r="X554" s="40"/>
      <c r="Y554" s="40"/>
      <c r="Z554" s="40"/>
      <c r="AA554" s="40"/>
      <c r="AB554" s="40"/>
      <c r="AC554" s="40"/>
      <c r="AD554" s="40"/>
      <c r="AE554" s="40"/>
      <c r="AF554" s="40"/>
      <c r="AG554" s="40"/>
      <c r="AH554" s="40"/>
      <c r="AI554" s="40"/>
      <c r="AJ554" s="40"/>
      <c r="AK554" s="40"/>
      <c r="AL554" s="40"/>
      <c r="AM554" s="40"/>
      <c r="AN554" s="40"/>
      <c r="AO554" s="40"/>
      <c r="AP554" s="40"/>
      <c r="AQ554" s="40"/>
      <c r="AR554" s="40"/>
      <c r="AS554" s="40"/>
      <c r="AT554" s="40"/>
      <c r="AU554" s="40"/>
    </row>
    <row r="555" spans="2:47" x14ac:dyDescent="0.35">
      <c r="B555" s="324"/>
      <c r="C555" s="324"/>
      <c r="D555" s="324"/>
      <c r="E555" s="324" t="str">
        <f>IFERROR(VLOOKUP(D555,'SEAFO Codes'!$B$119:$C$127,2,FALSE), " ")</f>
        <v xml:space="preserve"> </v>
      </c>
      <c r="F555" s="325"/>
      <c r="G555" s="324"/>
      <c r="H555" s="324"/>
      <c r="I555" s="339"/>
      <c r="J555" s="325"/>
      <c r="K555" s="40"/>
      <c r="L555" s="40"/>
      <c r="M555" s="40"/>
      <c r="N555" s="40"/>
      <c r="O555" s="40"/>
      <c r="P555" s="40"/>
      <c r="Q555" s="40"/>
      <c r="R555" s="40"/>
      <c r="S555" s="40"/>
      <c r="T555" s="40"/>
      <c r="U555" s="40"/>
      <c r="V555" s="40"/>
      <c r="W555" s="40"/>
      <c r="X555" s="40"/>
      <c r="Y555" s="40"/>
      <c r="Z555" s="40"/>
      <c r="AA555" s="40"/>
      <c r="AB555" s="40"/>
      <c r="AC555" s="40"/>
      <c r="AD555" s="40"/>
      <c r="AE555" s="40"/>
      <c r="AF555" s="40"/>
      <c r="AG555" s="40"/>
      <c r="AH555" s="40"/>
      <c r="AI555" s="40"/>
      <c r="AJ555" s="40"/>
      <c r="AK555" s="40"/>
      <c r="AL555" s="40"/>
      <c r="AM555" s="40"/>
      <c r="AN555" s="40"/>
      <c r="AO555" s="40"/>
      <c r="AP555" s="40"/>
      <c r="AQ555" s="40"/>
      <c r="AR555" s="40"/>
      <c r="AS555" s="40"/>
      <c r="AT555" s="40"/>
      <c r="AU555" s="40"/>
    </row>
    <row r="556" spans="2:47" x14ac:dyDescent="0.35">
      <c r="B556" s="324"/>
      <c r="C556" s="324"/>
      <c r="D556" s="324"/>
      <c r="E556" s="324" t="str">
        <f>IFERROR(VLOOKUP(D556,'SEAFO Codes'!$B$119:$C$127,2,FALSE), " ")</f>
        <v xml:space="preserve"> </v>
      </c>
      <c r="F556" s="325"/>
      <c r="G556" s="324"/>
      <c r="H556" s="324"/>
      <c r="I556" s="339"/>
      <c r="J556" s="325"/>
      <c r="K556" s="40"/>
      <c r="L556" s="40"/>
      <c r="M556" s="40"/>
      <c r="N556" s="40"/>
      <c r="O556" s="40"/>
      <c r="P556" s="40"/>
      <c r="Q556" s="40"/>
      <c r="R556" s="40"/>
      <c r="S556" s="40"/>
      <c r="T556" s="40"/>
      <c r="U556" s="40"/>
      <c r="V556" s="40"/>
      <c r="W556" s="40"/>
      <c r="X556" s="40"/>
      <c r="Y556" s="40"/>
      <c r="Z556" s="40"/>
      <c r="AA556" s="40"/>
      <c r="AB556" s="40"/>
      <c r="AC556" s="40"/>
      <c r="AD556" s="40"/>
      <c r="AE556" s="40"/>
      <c r="AF556" s="40"/>
      <c r="AG556" s="40"/>
      <c r="AH556" s="40"/>
      <c r="AI556" s="40"/>
      <c r="AJ556" s="40"/>
      <c r="AK556" s="40"/>
      <c r="AL556" s="40"/>
      <c r="AM556" s="40"/>
      <c r="AN556" s="40"/>
      <c r="AO556" s="40"/>
      <c r="AP556" s="40"/>
      <c r="AQ556" s="40"/>
      <c r="AR556" s="40"/>
      <c r="AS556" s="40"/>
      <c r="AT556" s="40"/>
      <c r="AU556" s="40"/>
    </row>
    <row r="557" spans="2:47" x14ac:dyDescent="0.35">
      <c r="B557" s="324"/>
      <c r="C557" s="324"/>
      <c r="D557" s="324"/>
      <c r="E557" s="324" t="str">
        <f>IFERROR(VLOOKUP(D557,'SEAFO Codes'!$B$119:$C$127,2,FALSE), " ")</f>
        <v xml:space="preserve"> </v>
      </c>
      <c r="F557" s="325"/>
      <c r="G557" s="324"/>
      <c r="H557" s="324"/>
      <c r="I557" s="339"/>
      <c r="J557" s="325"/>
      <c r="K557" s="40"/>
      <c r="L557" s="40"/>
      <c r="M557" s="40"/>
      <c r="N557" s="40"/>
      <c r="O557" s="40"/>
      <c r="P557" s="40"/>
      <c r="Q557" s="40"/>
      <c r="R557" s="40"/>
      <c r="S557" s="40"/>
      <c r="T557" s="40"/>
      <c r="U557" s="40"/>
      <c r="V557" s="40"/>
      <c r="W557" s="40"/>
      <c r="X557" s="40"/>
      <c r="Y557" s="40"/>
      <c r="Z557" s="40"/>
      <c r="AA557" s="40"/>
      <c r="AB557" s="40"/>
      <c r="AC557" s="40"/>
      <c r="AD557" s="40"/>
      <c r="AE557" s="40"/>
      <c r="AF557" s="40"/>
      <c r="AG557" s="40"/>
      <c r="AH557" s="40"/>
      <c r="AI557" s="40"/>
      <c r="AJ557" s="40"/>
      <c r="AK557" s="40"/>
      <c r="AL557" s="40"/>
      <c r="AM557" s="40"/>
      <c r="AN557" s="40"/>
      <c r="AO557" s="40"/>
      <c r="AP557" s="40"/>
      <c r="AQ557" s="40"/>
      <c r="AR557" s="40"/>
      <c r="AS557" s="40"/>
      <c r="AT557" s="40"/>
      <c r="AU557" s="40"/>
    </row>
    <row r="558" spans="2:47" x14ac:dyDescent="0.35">
      <c r="B558" s="324"/>
      <c r="C558" s="324"/>
      <c r="D558" s="324"/>
      <c r="E558" s="324" t="str">
        <f>IFERROR(VLOOKUP(D558,'SEAFO Codes'!$B$119:$C$127,2,FALSE), " ")</f>
        <v xml:space="preserve"> </v>
      </c>
      <c r="F558" s="325"/>
      <c r="G558" s="324"/>
      <c r="H558" s="324"/>
      <c r="I558" s="339"/>
      <c r="J558" s="325"/>
      <c r="K558" s="40"/>
      <c r="L558" s="40"/>
      <c r="M558" s="40"/>
      <c r="N558" s="40"/>
      <c r="O558" s="40"/>
      <c r="P558" s="40"/>
      <c r="Q558" s="40"/>
      <c r="R558" s="40"/>
      <c r="S558" s="40"/>
      <c r="T558" s="40"/>
      <c r="U558" s="40"/>
      <c r="V558" s="40"/>
      <c r="W558" s="40"/>
      <c r="X558" s="40"/>
      <c r="Y558" s="40"/>
      <c r="Z558" s="40"/>
      <c r="AA558" s="40"/>
      <c r="AB558" s="40"/>
      <c r="AC558" s="40"/>
      <c r="AD558" s="40"/>
      <c r="AE558" s="40"/>
      <c r="AF558" s="40"/>
      <c r="AG558" s="40"/>
      <c r="AH558" s="40"/>
      <c r="AI558" s="40"/>
      <c r="AJ558" s="40"/>
      <c r="AK558" s="40"/>
      <c r="AL558" s="40"/>
      <c r="AM558" s="40"/>
      <c r="AN558" s="40"/>
      <c r="AO558" s="40"/>
      <c r="AP558" s="40"/>
      <c r="AQ558" s="40"/>
      <c r="AR558" s="40"/>
      <c r="AS558" s="40"/>
      <c r="AT558" s="40"/>
      <c r="AU558" s="40"/>
    </row>
    <row r="559" spans="2:47" x14ac:dyDescent="0.35">
      <c r="B559" s="324"/>
      <c r="C559" s="324"/>
      <c r="D559" s="324"/>
      <c r="E559" s="324" t="str">
        <f>IFERROR(VLOOKUP(D559,'SEAFO Codes'!$B$119:$C$127,2,FALSE), " ")</f>
        <v xml:space="preserve"> </v>
      </c>
      <c r="F559" s="325"/>
      <c r="G559" s="324"/>
      <c r="H559" s="324"/>
      <c r="I559" s="339"/>
      <c r="J559" s="325"/>
      <c r="K559" s="40"/>
      <c r="L559" s="40"/>
      <c r="M559" s="40"/>
      <c r="N559" s="40"/>
      <c r="O559" s="40"/>
      <c r="P559" s="40"/>
      <c r="Q559" s="40"/>
      <c r="R559" s="40"/>
      <c r="S559" s="40"/>
      <c r="T559" s="40"/>
      <c r="U559" s="40"/>
      <c r="V559" s="40"/>
      <c r="W559" s="40"/>
      <c r="X559" s="40"/>
      <c r="Y559" s="40"/>
      <c r="Z559" s="40"/>
      <c r="AA559" s="40"/>
      <c r="AB559" s="40"/>
      <c r="AC559" s="40"/>
      <c r="AD559" s="40"/>
      <c r="AE559" s="40"/>
      <c r="AF559" s="40"/>
      <c r="AG559" s="40"/>
      <c r="AH559" s="40"/>
      <c r="AI559" s="40"/>
      <c r="AJ559" s="40"/>
      <c r="AK559" s="40"/>
      <c r="AL559" s="40"/>
      <c r="AM559" s="40"/>
      <c r="AN559" s="40"/>
      <c r="AO559" s="40"/>
      <c r="AP559" s="40"/>
      <c r="AQ559" s="40"/>
      <c r="AR559" s="40"/>
      <c r="AS559" s="40"/>
      <c r="AT559" s="40"/>
      <c r="AU559" s="40"/>
    </row>
    <row r="560" spans="2:47" x14ac:dyDescent="0.35">
      <c r="B560" s="324"/>
      <c r="C560" s="324"/>
      <c r="D560" s="324"/>
      <c r="E560" s="324" t="str">
        <f>IFERROR(VLOOKUP(D560,'SEAFO Codes'!$B$119:$C$127,2,FALSE), " ")</f>
        <v xml:space="preserve"> </v>
      </c>
      <c r="F560" s="325"/>
      <c r="G560" s="324"/>
      <c r="H560" s="324"/>
      <c r="I560" s="339"/>
      <c r="J560" s="325"/>
      <c r="K560" s="40"/>
      <c r="L560" s="40"/>
      <c r="M560" s="40"/>
      <c r="N560" s="40"/>
      <c r="O560" s="40"/>
      <c r="P560" s="40"/>
      <c r="Q560" s="40"/>
      <c r="R560" s="40"/>
      <c r="S560" s="40"/>
      <c r="T560" s="40"/>
      <c r="U560" s="40"/>
      <c r="V560" s="40"/>
      <c r="W560" s="40"/>
      <c r="X560" s="40"/>
      <c r="Y560" s="40"/>
      <c r="Z560" s="40"/>
      <c r="AA560" s="40"/>
      <c r="AB560" s="40"/>
      <c r="AC560" s="40"/>
      <c r="AD560" s="40"/>
      <c r="AE560" s="40"/>
      <c r="AF560" s="40"/>
      <c r="AG560" s="40"/>
      <c r="AH560" s="40"/>
      <c r="AI560" s="40"/>
      <c r="AJ560" s="40"/>
      <c r="AK560" s="40"/>
      <c r="AL560" s="40"/>
      <c r="AM560" s="40"/>
      <c r="AN560" s="40"/>
      <c r="AO560" s="40"/>
      <c r="AP560" s="40"/>
      <c r="AQ560" s="40"/>
      <c r="AR560" s="40"/>
      <c r="AS560" s="40"/>
      <c r="AT560" s="40"/>
      <c r="AU560" s="40"/>
    </row>
    <row r="561" spans="2:47" x14ac:dyDescent="0.35">
      <c r="B561" s="324"/>
      <c r="C561" s="324"/>
      <c r="D561" s="324"/>
      <c r="E561" s="324" t="str">
        <f>IFERROR(VLOOKUP(D561,'SEAFO Codes'!$B$119:$C$127,2,FALSE), " ")</f>
        <v xml:space="preserve"> </v>
      </c>
      <c r="F561" s="325"/>
      <c r="G561" s="324"/>
      <c r="H561" s="324"/>
      <c r="I561" s="339"/>
      <c r="J561" s="325"/>
      <c r="K561" s="40"/>
      <c r="L561" s="40"/>
      <c r="M561" s="40"/>
      <c r="N561" s="40"/>
      <c r="O561" s="40"/>
      <c r="P561" s="40"/>
      <c r="Q561" s="40"/>
      <c r="R561" s="40"/>
      <c r="S561" s="40"/>
      <c r="T561" s="40"/>
      <c r="U561" s="40"/>
      <c r="V561" s="40"/>
      <c r="W561" s="40"/>
      <c r="X561" s="40"/>
      <c r="Y561" s="40"/>
      <c r="Z561" s="40"/>
      <c r="AA561" s="40"/>
      <c r="AB561" s="40"/>
      <c r="AC561" s="40"/>
      <c r="AD561" s="40"/>
      <c r="AE561" s="40"/>
      <c r="AF561" s="40"/>
      <c r="AG561" s="40"/>
      <c r="AH561" s="40"/>
      <c r="AI561" s="40"/>
      <c r="AJ561" s="40"/>
      <c r="AK561" s="40"/>
      <c r="AL561" s="40"/>
      <c r="AM561" s="40"/>
      <c r="AN561" s="40"/>
      <c r="AO561" s="40"/>
      <c r="AP561" s="40"/>
      <c r="AQ561" s="40"/>
      <c r="AR561" s="40"/>
      <c r="AS561" s="40"/>
      <c r="AT561" s="40"/>
      <c r="AU561" s="40"/>
    </row>
    <row r="562" spans="2:47" x14ac:dyDescent="0.35">
      <c r="B562" s="324"/>
      <c r="C562" s="324"/>
      <c r="D562" s="324"/>
      <c r="E562" s="324" t="str">
        <f>IFERROR(VLOOKUP(D562,'SEAFO Codes'!$B$119:$C$127,2,FALSE), " ")</f>
        <v xml:space="preserve"> </v>
      </c>
      <c r="F562" s="325"/>
      <c r="G562" s="324"/>
      <c r="H562" s="324"/>
      <c r="I562" s="339"/>
      <c r="J562" s="325"/>
      <c r="K562" s="40"/>
      <c r="L562" s="40"/>
      <c r="M562" s="40"/>
      <c r="N562" s="40"/>
      <c r="O562" s="40"/>
      <c r="P562" s="40"/>
      <c r="Q562" s="40"/>
      <c r="R562" s="40"/>
      <c r="S562" s="40"/>
      <c r="T562" s="40"/>
      <c r="U562" s="40"/>
      <c r="V562" s="40"/>
      <c r="W562" s="40"/>
      <c r="X562" s="40"/>
      <c r="Y562" s="40"/>
      <c r="Z562" s="40"/>
      <c r="AA562" s="40"/>
      <c r="AB562" s="40"/>
      <c r="AC562" s="40"/>
      <c r="AD562" s="40"/>
      <c r="AE562" s="40"/>
      <c r="AF562" s="40"/>
      <c r="AG562" s="40"/>
      <c r="AH562" s="40"/>
      <c r="AI562" s="40"/>
      <c r="AJ562" s="40"/>
      <c r="AK562" s="40"/>
      <c r="AL562" s="40"/>
      <c r="AM562" s="40"/>
      <c r="AN562" s="40"/>
      <c r="AO562" s="40"/>
      <c r="AP562" s="40"/>
      <c r="AQ562" s="40"/>
      <c r="AR562" s="40"/>
      <c r="AS562" s="40"/>
      <c r="AT562" s="40"/>
      <c r="AU562" s="40"/>
    </row>
    <row r="563" spans="2:47" x14ac:dyDescent="0.35">
      <c r="B563" s="324"/>
      <c r="C563" s="324"/>
      <c r="D563" s="324"/>
      <c r="E563" s="324" t="str">
        <f>IFERROR(VLOOKUP(D563,'SEAFO Codes'!$B$119:$C$127,2,FALSE), " ")</f>
        <v xml:space="preserve"> </v>
      </c>
      <c r="F563" s="325"/>
      <c r="G563" s="324"/>
      <c r="H563" s="324"/>
      <c r="I563" s="339"/>
      <c r="J563" s="325"/>
      <c r="K563" s="40"/>
      <c r="L563" s="40"/>
      <c r="M563" s="40"/>
      <c r="N563" s="40"/>
      <c r="O563" s="40"/>
      <c r="P563" s="40"/>
      <c r="Q563" s="40"/>
      <c r="R563" s="40"/>
      <c r="S563" s="40"/>
      <c r="T563" s="40"/>
      <c r="U563" s="40"/>
      <c r="V563" s="40"/>
      <c r="W563" s="40"/>
      <c r="X563" s="40"/>
      <c r="Y563" s="40"/>
      <c r="Z563" s="40"/>
      <c r="AA563" s="40"/>
      <c r="AB563" s="40"/>
      <c r="AC563" s="40"/>
      <c r="AD563" s="40"/>
      <c r="AE563" s="40"/>
      <c r="AF563" s="40"/>
      <c r="AG563" s="40"/>
      <c r="AH563" s="40"/>
      <c r="AI563" s="40"/>
      <c r="AJ563" s="40"/>
      <c r="AK563" s="40"/>
      <c r="AL563" s="40"/>
      <c r="AM563" s="40"/>
      <c r="AN563" s="40"/>
      <c r="AO563" s="40"/>
      <c r="AP563" s="40"/>
      <c r="AQ563" s="40"/>
      <c r="AR563" s="40"/>
      <c r="AS563" s="40"/>
      <c r="AT563" s="40"/>
      <c r="AU563" s="40"/>
    </row>
    <row r="564" spans="2:47" x14ac:dyDescent="0.35">
      <c r="B564" s="324"/>
      <c r="C564" s="324"/>
      <c r="D564" s="324"/>
      <c r="E564" s="324" t="str">
        <f>IFERROR(VLOOKUP(D564,'SEAFO Codes'!$B$119:$C$127,2,FALSE), " ")</f>
        <v xml:space="preserve"> </v>
      </c>
      <c r="F564" s="325"/>
      <c r="G564" s="324"/>
      <c r="H564" s="324"/>
      <c r="I564" s="339"/>
      <c r="J564" s="325"/>
      <c r="K564" s="40"/>
      <c r="L564" s="40"/>
      <c r="M564" s="40"/>
      <c r="N564" s="40"/>
      <c r="O564" s="40"/>
      <c r="P564" s="40"/>
      <c r="Q564" s="40"/>
      <c r="R564" s="40"/>
      <c r="S564" s="40"/>
      <c r="T564" s="40"/>
      <c r="U564" s="40"/>
      <c r="V564" s="40"/>
      <c r="W564" s="40"/>
      <c r="X564" s="40"/>
      <c r="Y564" s="40"/>
      <c r="Z564" s="40"/>
      <c r="AA564" s="40"/>
      <c r="AB564" s="40"/>
      <c r="AC564" s="40"/>
      <c r="AD564" s="40"/>
      <c r="AE564" s="40"/>
      <c r="AF564" s="40"/>
      <c r="AG564" s="40"/>
      <c r="AH564" s="40"/>
      <c r="AI564" s="40"/>
      <c r="AJ564" s="40"/>
      <c r="AK564" s="40"/>
      <c r="AL564" s="40"/>
      <c r="AM564" s="40"/>
      <c r="AN564" s="40"/>
      <c r="AO564" s="40"/>
      <c r="AP564" s="40"/>
      <c r="AQ564" s="40"/>
      <c r="AR564" s="40"/>
      <c r="AS564" s="40"/>
      <c r="AT564" s="40"/>
      <c r="AU564" s="40"/>
    </row>
    <row r="565" spans="2:47" x14ac:dyDescent="0.35">
      <c r="B565" s="324"/>
      <c r="C565" s="324"/>
      <c r="D565" s="324"/>
      <c r="E565" s="324" t="str">
        <f>IFERROR(VLOOKUP(D565,'SEAFO Codes'!$B$119:$C$127,2,FALSE), " ")</f>
        <v xml:space="preserve"> </v>
      </c>
      <c r="F565" s="325"/>
      <c r="G565" s="324"/>
      <c r="H565" s="324"/>
      <c r="I565" s="339"/>
      <c r="J565" s="325"/>
      <c r="K565" s="40"/>
      <c r="L565" s="40"/>
      <c r="M565" s="40"/>
      <c r="N565" s="40"/>
      <c r="O565" s="40"/>
      <c r="P565" s="40"/>
      <c r="Q565" s="40"/>
      <c r="R565" s="40"/>
      <c r="S565" s="40"/>
      <c r="T565" s="40"/>
      <c r="U565" s="40"/>
      <c r="V565" s="40"/>
      <c r="W565" s="40"/>
      <c r="X565" s="40"/>
      <c r="Y565" s="40"/>
      <c r="Z565" s="40"/>
      <c r="AA565" s="40"/>
      <c r="AB565" s="40"/>
      <c r="AC565" s="40"/>
      <c r="AD565" s="40"/>
      <c r="AE565" s="40"/>
      <c r="AF565" s="40"/>
      <c r="AG565" s="40"/>
      <c r="AH565" s="40"/>
      <c r="AI565" s="40"/>
      <c r="AJ565" s="40"/>
      <c r="AK565" s="40"/>
      <c r="AL565" s="40"/>
      <c r="AM565" s="40"/>
      <c r="AN565" s="40"/>
      <c r="AO565" s="40"/>
      <c r="AP565" s="40"/>
      <c r="AQ565" s="40"/>
      <c r="AR565" s="40"/>
      <c r="AS565" s="40"/>
      <c r="AT565" s="40"/>
      <c r="AU565" s="40"/>
    </row>
    <row r="566" spans="2:47" x14ac:dyDescent="0.35">
      <c r="B566" s="324"/>
      <c r="C566" s="324"/>
      <c r="D566" s="324"/>
      <c r="E566" s="324" t="str">
        <f>IFERROR(VLOOKUP(D566,'SEAFO Codes'!$B$119:$C$127,2,FALSE), " ")</f>
        <v xml:space="preserve"> </v>
      </c>
      <c r="F566" s="325"/>
      <c r="G566" s="324"/>
      <c r="H566" s="324"/>
      <c r="I566" s="339"/>
      <c r="J566" s="325"/>
      <c r="K566" s="40"/>
      <c r="L566" s="40"/>
      <c r="M566" s="40"/>
      <c r="N566" s="40"/>
      <c r="O566" s="40"/>
      <c r="P566" s="40"/>
      <c r="Q566" s="40"/>
      <c r="R566" s="40"/>
      <c r="S566" s="40"/>
      <c r="T566" s="40"/>
      <c r="U566" s="40"/>
      <c r="V566" s="40"/>
      <c r="W566" s="40"/>
      <c r="X566" s="40"/>
      <c r="Y566" s="40"/>
      <c r="Z566" s="40"/>
      <c r="AA566" s="40"/>
      <c r="AB566" s="40"/>
      <c r="AC566" s="40"/>
      <c r="AD566" s="40"/>
      <c r="AE566" s="40"/>
      <c r="AF566" s="40"/>
      <c r="AG566" s="40"/>
      <c r="AH566" s="40"/>
      <c r="AI566" s="40"/>
      <c r="AJ566" s="40"/>
      <c r="AK566" s="40"/>
      <c r="AL566" s="40"/>
      <c r="AM566" s="40"/>
      <c r="AN566" s="40"/>
      <c r="AO566" s="40"/>
      <c r="AP566" s="40"/>
      <c r="AQ566" s="40"/>
      <c r="AR566" s="40"/>
      <c r="AS566" s="40"/>
      <c r="AT566" s="40"/>
      <c r="AU566" s="40"/>
    </row>
    <row r="567" spans="2:47" x14ac:dyDescent="0.35">
      <c r="B567" s="324"/>
      <c r="C567" s="324"/>
      <c r="D567" s="324"/>
      <c r="E567" s="324" t="str">
        <f>IFERROR(VLOOKUP(D567,'SEAFO Codes'!$B$119:$C$127,2,FALSE), " ")</f>
        <v xml:space="preserve"> </v>
      </c>
      <c r="F567" s="325"/>
      <c r="G567" s="324"/>
      <c r="H567" s="324"/>
      <c r="I567" s="339"/>
      <c r="J567" s="325"/>
      <c r="K567" s="40"/>
      <c r="L567" s="40"/>
      <c r="M567" s="40"/>
      <c r="N567" s="40"/>
      <c r="O567" s="40"/>
      <c r="P567" s="40"/>
      <c r="Q567" s="40"/>
      <c r="R567" s="40"/>
      <c r="S567" s="40"/>
      <c r="T567" s="40"/>
      <c r="U567" s="40"/>
      <c r="V567" s="40"/>
      <c r="W567" s="40"/>
      <c r="X567" s="40"/>
      <c r="Y567" s="40"/>
      <c r="Z567" s="40"/>
      <c r="AA567" s="40"/>
      <c r="AB567" s="40"/>
      <c r="AC567" s="40"/>
      <c r="AD567" s="40"/>
      <c r="AE567" s="40"/>
      <c r="AF567" s="40"/>
      <c r="AG567" s="40"/>
      <c r="AH567" s="40"/>
      <c r="AI567" s="40"/>
      <c r="AJ567" s="40"/>
      <c r="AK567" s="40"/>
      <c r="AL567" s="40"/>
      <c r="AM567" s="40"/>
      <c r="AN567" s="40"/>
      <c r="AO567" s="40"/>
      <c r="AP567" s="40"/>
      <c r="AQ567" s="40"/>
      <c r="AR567" s="40"/>
      <c r="AS567" s="40"/>
      <c r="AT567" s="40"/>
      <c r="AU567" s="40"/>
    </row>
    <row r="568" spans="2:47" x14ac:dyDescent="0.35">
      <c r="B568" s="324"/>
      <c r="C568" s="324"/>
      <c r="D568" s="324"/>
      <c r="E568" s="324" t="str">
        <f>IFERROR(VLOOKUP(D568,'SEAFO Codes'!$B$119:$C$127,2,FALSE), " ")</f>
        <v xml:space="preserve"> </v>
      </c>
      <c r="F568" s="325"/>
      <c r="G568" s="324"/>
      <c r="H568" s="324"/>
      <c r="I568" s="339"/>
      <c r="J568" s="325"/>
      <c r="K568" s="40"/>
      <c r="L568" s="40"/>
      <c r="M568" s="40"/>
      <c r="N568" s="40"/>
      <c r="O568" s="40"/>
      <c r="P568" s="40"/>
      <c r="Q568" s="40"/>
      <c r="R568" s="40"/>
      <c r="S568" s="40"/>
      <c r="T568" s="40"/>
      <c r="U568" s="40"/>
      <c r="V568" s="40"/>
      <c r="W568" s="40"/>
      <c r="X568" s="40"/>
      <c r="Y568" s="40"/>
      <c r="Z568" s="40"/>
      <c r="AA568" s="40"/>
      <c r="AB568" s="40"/>
      <c r="AC568" s="40"/>
      <c r="AD568" s="40"/>
      <c r="AE568" s="40"/>
      <c r="AF568" s="40"/>
      <c r="AG568" s="40"/>
      <c r="AH568" s="40"/>
      <c r="AI568" s="40"/>
      <c r="AJ568" s="40"/>
      <c r="AK568" s="40"/>
      <c r="AL568" s="40"/>
      <c r="AM568" s="40"/>
      <c r="AN568" s="40"/>
      <c r="AO568" s="40"/>
      <c r="AP568" s="40"/>
      <c r="AQ568" s="40"/>
      <c r="AR568" s="40"/>
      <c r="AS568" s="40"/>
      <c r="AT568" s="40"/>
      <c r="AU568" s="40"/>
    </row>
    <row r="569" spans="2:47" x14ac:dyDescent="0.35">
      <c r="B569" s="324"/>
      <c r="C569" s="324"/>
      <c r="D569" s="324"/>
      <c r="E569" s="324" t="str">
        <f>IFERROR(VLOOKUP(D569,'SEAFO Codes'!$B$119:$C$127,2,FALSE), " ")</f>
        <v xml:space="preserve"> </v>
      </c>
      <c r="F569" s="325"/>
      <c r="G569" s="324"/>
      <c r="H569" s="324"/>
      <c r="I569" s="339"/>
      <c r="J569" s="325"/>
      <c r="K569" s="40"/>
      <c r="L569" s="40"/>
      <c r="M569" s="40"/>
      <c r="N569" s="40"/>
      <c r="O569" s="40"/>
      <c r="P569" s="40"/>
      <c r="Q569" s="40"/>
      <c r="R569" s="40"/>
      <c r="S569" s="40"/>
      <c r="T569" s="40"/>
      <c r="U569" s="40"/>
      <c r="V569" s="40"/>
      <c r="W569" s="40"/>
      <c r="X569" s="40"/>
      <c r="Y569" s="40"/>
      <c r="Z569" s="40"/>
      <c r="AA569" s="40"/>
      <c r="AB569" s="40"/>
      <c r="AC569" s="40"/>
      <c r="AD569" s="40"/>
      <c r="AE569" s="40"/>
      <c r="AF569" s="40"/>
      <c r="AG569" s="40"/>
      <c r="AH569" s="40"/>
      <c r="AI569" s="40"/>
      <c r="AJ569" s="40"/>
      <c r="AK569" s="40"/>
      <c r="AL569" s="40"/>
      <c r="AM569" s="40"/>
      <c r="AN569" s="40"/>
      <c r="AO569" s="40"/>
      <c r="AP569" s="40"/>
      <c r="AQ569" s="40"/>
      <c r="AR569" s="40"/>
      <c r="AS569" s="40"/>
      <c r="AT569" s="40"/>
      <c r="AU569" s="40"/>
    </row>
    <row r="570" spans="2:47" x14ac:dyDescent="0.35">
      <c r="B570" s="324"/>
      <c r="C570" s="324"/>
      <c r="D570" s="324"/>
      <c r="E570" s="324" t="str">
        <f>IFERROR(VLOOKUP(D570,'SEAFO Codes'!$B$119:$C$127,2,FALSE), " ")</f>
        <v xml:space="preserve"> </v>
      </c>
      <c r="F570" s="325"/>
      <c r="G570" s="324"/>
      <c r="H570" s="324"/>
      <c r="I570" s="339"/>
      <c r="J570" s="325"/>
      <c r="K570" s="40"/>
      <c r="L570" s="40"/>
      <c r="M570" s="40"/>
      <c r="N570" s="40"/>
      <c r="O570" s="40"/>
      <c r="P570" s="40"/>
      <c r="Q570" s="40"/>
      <c r="R570" s="40"/>
      <c r="S570" s="40"/>
      <c r="T570" s="40"/>
      <c r="U570" s="40"/>
      <c r="V570" s="40"/>
      <c r="W570" s="40"/>
      <c r="X570" s="40"/>
      <c r="Y570" s="40"/>
      <c r="Z570" s="40"/>
      <c r="AA570" s="40"/>
      <c r="AB570" s="40"/>
      <c r="AC570" s="40"/>
      <c r="AD570" s="40"/>
      <c r="AE570" s="40"/>
      <c r="AF570" s="40"/>
      <c r="AG570" s="40"/>
      <c r="AH570" s="40"/>
      <c r="AI570" s="40"/>
      <c r="AJ570" s="40"/>
      <c r="AK570" s="40"/>
      <c r="AL570" s="40"/>
      <c r="AM570" s="40"/>
      <c r="AN570" s="40"/>
      <c r="AO570" s="40"/>
      <c r="AP570" s="40"/>
      <c r="AQ570" s="40"/>
      <c r="AR570" s="40"/>
      <c r="AS570" s="40"/>
      <c r="AT570" s="40"/>
      <c r="AU570" s="40"/>
    </row>
    <row r="571" spans="2:47" x14ac:dyDescent="0.35">
      <c r="B571" s="324"/>
      <c r="C571" s="324"/>
      <c r="D571" s="324"/>
      <c r="E571" s="324" t="str">
        <f>IFERROR(VLOOKUP(D571,'SEAFO Codes'!$B$119:$C$127,2,FALSE), " ")</f>
        <v xml:space="preserve"> </v>
      </c>
      <c r="F571" s="325"/>
      <c r="G571" s="324"/>
      <c r="H571" s="324"/>
      <c r="I571" s="339"/>
      <c r="J571" s="325"/>
      <c r="K571" s="40"/>
      <c r="L571" s="40"/>
      <c r="M571" s="40"/>
      <c r="N571" s="40"/>
      <c r="O571" s="40"/>
      <c r="P571" s="40"/>
      <c r="Q571" s="40"/>
      <c r="R571" s="40"/>
      <c r="S571" s="40"/>
      <c r="T571" s="40"/>
      <c r="U571" s="40"/>
      <c r="V571" s="40"/>
      <c r="W571" s="40"/>
      <c r="X571" s="40"/>
      <c r="Y571" s="40"/>
      <c r="Z571" s="40"/>
      <c r="AA571" s="40"/>
      <c r="AB571" s="40"/>
      <c r="AC571" s="40"/>
      <c r="AD571" s="40"/>
      <c r="AE571" s="40"/>
      <c r="AF571" s="40"/>
      <c r="AG571" s="40"/>
      <c r="AH571" s="40"/>
      <c r="AI571" s="40"/>
      <c r="AJ571" s="40"/>
      <c r="AK571" s="40"/>
      <c r="AL571" s="40"/>
      <c r="AM571" s="40"/>
      <c r="AN571" s="40"/>
      <c r="AO571" s="40"/>
      <c r="AP571" s="40"/>
      <c r="AQ571" s="40"/>
      <c r="AR571" s="40"/>
      <c r="AS571" s="40"/>
      <c r="AT571" s="40"/>
      <c r="AU571" s="40"/>
    </row>
    <row r="572" spans="2:47" x14ac:dyDescent="0.35">
      <c r="B572" s="324"/>
      <c r="C572" s="324"/>
      <c r="D572" s="324"/>
      <c r="E572" s="324" t="str">
        <f>IFERROR(VLOOKUP(D572,'SEAFO Codes'!$B$119:$C$127,2,FALSE), " ")</f>
        <v xml:space="preserve"> </v>
      </c>
      <c r="F572" s="325"/>
      <c r="G572" s="324"/>
      <c r="H572" s="324"/>
      <c r="I572" s="339"/>
      <c r="J572" s="325"/>
      <c r="K572" s="40"/>
      <c r="L572" s="40"/>
      <c r="M572" s="40"/>
      <c r="N572" s="40"/>
      <c r="O572" s="40"/>
      <c r="P572" s="40"/>
      <c r="Q572" s="40"/>
      <c r="R572" s="40"/>
      <c r="S572" s="40"/>
      <c r="T572" s="40"/>
      <c r="U572" s="40"/>
      <c r="V572" s="40"/>
      <c r="W572" s="40"/>
      <c r="X572" s="40"/>
      <c r="Y572" s="40"/>
      <c r="Z572" s="40"/>
      <c r="AA572" s="40"/>
      <c r="AB572" s="40"/>
      <c r="AC572" s="40"/>
      <c r="AD572" s="40"/>
      <c r="AE572" s="40"/>
      <c r="AF572" s="40"/>
      <c r="AG572" s="40"/>
      <c r="AH572" s="40"/>
      <c r="AI572" s="40"/>
      <c r="AJ572" s="40"/>
      <c r="AK572" s="40"/>
      <c r="AL572" s="40"/>
      <c r="AM572" s="40"/>
      <c r="AN572" s="40"/>
      <c r="AO572" s="40"/>
      <c r="AP572" s="40"/>
      <c r="AQ572" s="40"/>
      <c r="AR572" s="40"/>
      <c r="AS572" s="40"/>
      <c r="AT572" s="40"/>
      <c r="AU572" s="40"/>
    </row>
    <row r="573" spans="2:47" x14ac:dyDescent="0.35">
      <c r="B573" s="324"/>
      <c r="C573" s="324"/>
      <c r="D573" s="324"/>
      <c r="E573" s="324" t="str">
        <f>IFERROR(VLOOKUP(D573,'SEAFO Codes'!$B$119:$C$127,2,FALSE), " ")</f>
        <v xml:space="preserve"> </v>
      </c>
      <c r="F573" s="325"/>
      <c r="G573" s="324"/>
      <c r="H573" s="324"/>
      <c r="I573" s="339"/>
      <c r="J573" s="325"/>
      <c r="K573" s="40"/>
      <c r="L573" s="40"/>
      <c r="M573" s="40"/>
      <c r="N573" s="40"/>
      <c r="O573" s="40"/>
      <c r="P573" s="40"/>
      <c r="Q573" s="40"/>
      <c r="R573" s="40"/>
      <c r="S573" s="40"/>
      <c r="T573" s="40"/>
      <c r="U573" s="40"/>
      <c r="V573" s="40"/>
      <c r="W573" s="40"/>
      <c r="X573" s="40"/>
      <c r="Y573" s="40"/>
      <c r="Z573" s="40"/>
      <c r="AA573" s="40"/>
      <c r="AB573" s="40"/>
      <c r="AC573" s="40"/>
      <c r="AD573" s="40"/>
      <c r="AE573" s="40"/>
      <c r="AF573" s="40"/>
      <c r="AG573" s="40"/>
      <c r="AH573" s="40"/>
      <c r="AI573" s="40"/>
      <c r="AJ573" s="40"/>
      <c r="AK573" s="40"/>
      <c r="AL573" s="40"/>
      <c r="AM573" s="40"/>
      <c r="AN573" s="40"/>
      <c r="AO573" s="40"/>
      <c r="AP573" s="40"/>
      <c r="AQ573" s="40"/>
      <c r="AR573" s="40"/>
      <c r="AS573" s="40"/>
      <c r="AT573" s="40"/>
      <c r="AU573" s="40"/>
    </row>
    <row r="574" spans="2:47" x14ac:dyDescent="0.35">
      <c r="B574" s="324"/>
      <c r="C574" s="324"/>
      <c r="D574" s="324"/>
      <c r="E574" s="324" t="str">
        <f>IFERROR(VLOOKUP(D574,'SEAFO Codes'!$B$119:$C$127,2,FALSE), " ")</f>
        <v xml:space="preserve"> </v>
      </c>
      <c r="F574" s="325"/>
      <c r="G574" s="324"/>
      <c r="H574" s="324"/>
      <c r="I574" s="339"/>
      <c r="J574" s="325"/>
      <c r="K574" s="40"/>
      <c r="L574" s="40"/>
      <c r="M574" s="40"/>
      <c r="N574" s="40"/>
      <c r="O574" s="40"/>
      <c r="P574" s="40"/>
      <c r="Q574" s="40"/>
      <c r="R574" s="40"/>
      <c r="S574" s="40"/>
      <c r="T574" s="40"/>
      <c r="U574" s="40"/>
      <c r="V574" s="40"/>
      <c r="W574" s="40"/>
      <c r="X574" s="40"/>
      <c r="Y574" s="40"/>
      <c r="Z574" s="40"/>
      <c r="AA574" s="40"/>
      <c r="AB574" s="40"/>
      <c r="AC574" s="40"/>
      <c r="AD574" s="40"/>
      <c r="AE574" s="40"/>
      <c r="AF574" s="40"/>
      <c r="AG574" s="40"/>
      <c r="AH574" s="40"/>
      <c r="AI574" s="40"/>
      <c r="AJ574" s="40"/>
      <c r="AK574" s="40"/>
      <c r="AL574" s="40"/>
      <c r="AM574" s="40"/>
      <c r="AN574" s="40"/>
      <c r="AO574" s="40"/>
      <c r="AP574" s="40"/>
      <c r="AQ574" s="40"/>
      <c r="AR574" s="40"/>
      <c r="AS574" s="40"/>
      <c r="AT574" s="40"/>
      <c r="AU574" s="40"/>
    </row>
    <row r="575" spans="2:47" x14ac:dyDescent="0.35">
      <c r="B575" s="324"/>
      <c r="C575" s="324"/>
      <c r="D575" s="324"/>
      <c r="E575" s="324" t="str">
        <f>IFERROR(VLOOKUP(D575,'SEAFO Codes'!$B$119:$C$127,2,FALSE), " ")</f>
        <v xml:space="preserve"> </v>
      </c>
      <c r="F575" s="325"/>
      <c r="G575" s="324"/>
      <c r="H575" s="324"/>
      <c r="I575" s="339"/>
      <c r="J575" s="325"/>
      <c r="K575" s="40"/>
      <c r="L575" s="40"/>
      <c r="M575" s="40"/>
      <c r="N575" s="40"/>
      <c r="O575" s="40"/>
      <c r="P575" s="40"/>
      <c r="Q575" s="40"/>
      <c r="R575" s="40"/>
      <c r="S575" s="40"/>
      <c r="T575" s="40"/>
      <c r="U575" s="40"/>
      <c r="V575" s="40"/>
      <c r="W575" s="40"/>
      <c r="X575" s="40"/>
      <c r="Y575" s="40"/>
      <c r="Z575" s="40"/>
      <c r="AA575" s="40"/>
      <c r="AB575" s="40"/>
      <c r="AC575" s="40"/>
      <c r="AD575" s="40"/>
      <c r="AE575" s="40"/>
      <c r="AF575" s="40"/>
      <c r="AG575" s="40"/>
      <c r="AH575" s="40"/>
      <c r="AI575" s="40"/>
      <c r="AJ575" s="40"/>
      <c r="AK575" s="40"/>
      <c r="AL575" s="40"/>
      <c r="AM575" s="40"/>
      <c r="AN575" s="40"/>
      <c r="AO575" s="40"/>
      <c r="AP575" s="40"/>
      <c r="AQ575" s="40"/>
      <c r="AR575" s="40"/>
      <c r="AS575" s="40"/>
      <c r="AT575" s="40"/>
      <c r="AU575" s="40"/>
    </row>
    <row r="576" spans="2:47" x14ac:dyDescent="0.35">
      <c r="B576" s="324"/>
      <c r="C576" s="324"/>
      <c r="D576" s="324"/>
      <c r="E576" s="324" t="str">
        <f>IFERROR(VLOOKUP(D576,'SEAFO Codes'!$B$119:$C$127,2,FALSE), " ")</f>
        <v xml:space="preserve"> </v>
      </c>
      <c r="F576" s="325"/>
      <c r="G576" s="324"/>
      <c r="H576" s="324"/>
      <c r="I576" s="339"/>
      <c r="J576" s="325"/>
      <c r="K576" s="40"/>
      <c r="L576" s="40"/>
      <c r="M576" s="40"/>
      <c r="N576" s="40"/>
      <c r="O576" s="40"/>
      <c r="P576" s="40"/>
      <c r="Q576" s="40"/>
      <c r="R576" s="40"/>
      <c r="S576" s="40"/>
      <c r="T576" s="40"/>
      <c r="U576" s="40"/>
      <c r="V576" s="40"/>
      <c r="W576" s="40"/>
      <c r="X576" s="40"/>
      <c r="Y576" s="40"/>
      <c r="Z576" s="40"/>
      <c r="AA576" s="40"/>
      <c r="AB576" s="40"/>
      <c r="AC576" s="40"/>
      <c r="AD576" s="40"/>
      <c r="AE576" s="40"/>
      <c r="AF576" s="40"/>
      <c r="AG576" s="40"/>
      <c r="AH576" s="40"/>
      <c r="AI576" s="40"/>
      <c r="AJ576" s="40"/>
      <c r="AK576" s="40"/>
      <c r="AL576" s="40"/>
      <c r="AM576" s="40"/>
      <c r="AN576" s="40"/>
      <c r="AO576" s="40"/>
      <c r="AP576" s="40"/>
      <c r="AQ576" s="40"/>
      <c r="AR576" s="40"/>
      <c r="AS576" s="40"/>
      <c r="AT576" s="40"/>
      <c r="AU576" s="40"/>
    </row>
    <row r="577" spans="2:47" x14ac:dyDescent="0.35">
      <c r="B577" s="324"/>
      <c r="C577" s="324"/>
      <c r="D577" s="324"/>
      <c r="E577" s="324" t="str">
        <f>IFERROR(VLOOKUP(D577,'SEAFO Codes'!$B$119:$C$127,2,FALSE), " ")</f>
        <v xml:space="preserve"> </v>
      </c>
      <c r="F577" s="325"/>
      <c r="G577" s="324"/>
      <c r="H577" s="324"/>
      <c r="I577" s="339"/>
      <c r="J577" s="325"/>
      <c r="K577" s="40"/>
      <c r="L577" s="40"/>
      <c r="M577" s="40"/>
      <c r="N577" s="40"/>
      <c r="O577" s="40"/>
      <c r="P577" s="40"/>
      <c r="Q577" s="40"/>
      <c r="R577" s="40"/>
      <c r="S577" s="40"/>
      <c r="T577" s="40"/>
      <c r="U577" s="40"/>
      <c r="V577" s="40"/>
      <c r="W577" s="40"/>
      <c r="X577" s="40"/>
      <c r="Y577" s="40"/>
      <c r="Z577" s="40"/>
      <c r="AA577" s="40"/>
      <c r="AB577" s="40"/>
      <c r="AC577" s="40"/>
      <c r="AD577" s="40"/>
      <c r="AE577" s="40"/>
      <c r="AF577" s="40"/>
      <c r="AG577" s="40"/>
      <c r="AH577" s="40"/>
      <c r="AI577" s="40"/>
      <c r="AJ577" s="40"/>
      <c r="AK577" s="40"/>
      <c r="AL577" s="40"/>
      <c r="AM577" s="40"/>
      <c r="AN577" s="40"/>
      <c r="AO577" s="40"/>
      <c r="AP577" s="40"/>
      <c r="AQ577" s="40"/>
      <c r="AR577" s="40"/>
      <c r="AS577" s="40"/>
      <c r="AT577" s="40"/>
      <c r="AU577" s="40"/>
    </row>
    <row r="578" spans="2:47" x14ac:dyDescent="0.35">
      <c r="B578" s="324"/>
      <c r="C578" s="324"/>
      <c r="D578" s="324"/>
      <c r="E578" s="324" t="str">
        <f>IFERROR(VLOOKUP(D578,'SEAFO Codes'!$B$119:$C$127,2,FALSE), " ")</f>
        <v xml:space="preserve"> </v>
      </c>
      <c r="F578" s="325"/>
      <c r="G578" s="324"/>
      <c r="H578" s="324"/>
      <c r="I578" s="339"/>
      <c r="J578" s="325"/>
      <c r="K578" s="40"/>
      <c r="L578" s="40"/>
      <c r="M578" s="40"/>
      <c r="N578" s="40"/>
      <c r="O578" s="40"/>
      <c r="P578" s="40"/>
      <c r="Q578" s="40"/>
      <c r="R578" s="40"/>
      <c r="S578" s="40"/>
      <c r="T578" s="40"/>
      <c r="U578" s="40"/>
      <c r="V578" s="40"/>
      <c r="W578" s="40"/>
      <c r="X578" s="40"/>
      <c r="Y578" s="40"/>
      <c r="Z578" s="40"/>
      <c r="AA578" s="40"/>
      <c r="AB578" s="40"/>
      <c r="AC578" s="40"/>
      <c r="AD578" s="40"/>
      <c r="AE578" s="40"/>
      <c r="AF578" s="40"/>
      <c r="AG578" s="40"/>
      <c r="AH578" s="40"/>
      <c r="AI578" s="40"/>
      <c r="AJ578" s="40"/>
      <c r="AK578" s="40"/>
      <c r="AL578" s="40"/>
      <c r="AM578" s="40"/>
      <c r="AN578" s="40"/>
      <c r="AO578" s="40"/>
      <c r="AP578" s="40"/>
      <c r="AQ578" s="40"/>
      <c r="AR578" s="40"/>
      <c r="AS578" s="40"/>
      <c r="AT578" s="40"/>
      <c r="AU578" s="40"/>
    </row>
    <row r="579" spans="2:47" x14ac:dyDescent="0.35">
      <c r="B579" s="324"/>
      <c r="C579" s="324"/>
      <c r="D579" s="324"/>
      <c r="E579" s="324" t="str">
        <f>IFERROR(VLOOKUP(D579,'SEAFO Codes'!$B$119:$C$127,2,FALSE), " ")</f>
        <v xml:space="preserve"> </v>
      </c>
      <c r="F579" s="325"/>
      <c r="G579" s="324"/>
      <c r="H579" s="324"/>
      <c r="I579" s="339"/>
      <c r="J579" s="325"/>
      <c r="K579" s="40"/>
      <c r="L579" s="40"/>
      <c r="M579" s="40"/>
      <c r="N579" s="40"/>
      <c r="O579" s="40"/>
      <c r="P579" s="40"/>
      <c r="Q579" s="40"/>
      <c r="R579" s="40"/>
      <c r="S579" s="40"/>
      <c r="T579" s="40"/>
      <c r="U579" s="40"/>
      <c r="V579" s="40"/>
      <c r="W579" s="40"/>
      <c r="X579" s="40"/>
      <c r="Y579" s="40"/>
      <c r="Z579" s="40"/>
      <c r="AA579" s="40"/>
      <c r="AB579" s="40"/>
      <c r="AC579" s="40"/>
      <c r="AD579" s="40"/>
      <c r="AE579" s="40"/>
      <c r="AF579" s="40"/>
      <c r="AG579" s="40"/>
      <c r="AH579" s="40"/>
      <c r="AI579" s="40"/>
      <c r="AJ579" s="40"/>
      <c r="AK579" s="40"/>
      <c r="AL579" s="40"/>
      <c r="AM579" s="40"/>
      <c r="AN579" s="40"/>
      <c r="AO579" s="40"/>
      <c r="AP579" s="40"/>
      <c r="AQ579" s="40"/>
      <c r="AR579" s="40"/>
      <c r="AS579" s="40"/>
      <c r="AT579" s="40"/>
      <c r="AU579" s="40"/>
    </row>
    <row r="580" spans="2:47" x14ac:dyDescent="0.35">
      <c r="B580" s="324"/>
      <c r="C580" s="324"/>
      <c r="D580" s="324"/>
      <c r="E580" s="324" t="str">
        <f>IFERROR(VLOOKUP(D580,'SEAFO Codes'!$B$119:$C$127,2,FALSE), " ")</f>
        <v xml:space="preserve"> </v>
      </c>
      <c r="F580" s="325"/>
      <c r="G580" s="324"/>
      <c r="H580" s="324"/>
      <c r="I580" s="339"/>
      <c r="J580" s="325"/>
      <c r="K580" s="40"/>
      <c r="L580" s="40"/>
      <c r="M580" s="40"/>
      <c r="N580" s="40"/>
      <c r="O580" s="40"/>
      <c r="P580" s="40"/>
      <c r="Q580" s="40"/>
      <c r="R580" s="40"/>
      <c r="S580" s="40"/>
      <c r="T580" s="40"/>
      <c r="U580" s="40"/>
      <c r="V580" s="40"/>
      <c r="W580" s="40"/>
      <c r="X580" s="40"/>
      <c r="Y580" s="40"/>
      <c r="Z580" s="40"/>
      <c r="AA580" s="40"/>
      <c r="AB580" s="40"/>
      <c r="AC580" s="40"/>
      <c r="AD580" s="40"/>
      <c r="AE580" s="40"/>
      <c r="AF580" s="40"/>
      <c r="AG580" s="40"/>
      <c r="AH580" s="40"/>
      <c r="AI580" s="40"/>
      <c r="AJ580" s="40"/>
      <c r="AK580" s="40"/>
      <c r="AL580" s="40"/>
      <c r="AM580" s="40"/>
      <c r="AN580" s="40"/>
      <c r="AO580" s="40"/>
      <c r="AP580" s="40"/>
      <c r="AQ580" s="40"/>
      <c r="AR580" s="40"/>
      <c r="AS580" s="40"/>
      <c r="AT580" s="40"/>
      <c r="AU580" s="40"/>
    </row>
    <row r="581" spans="2:47" x14ac:dyDescent="0.35">
      <c r="B581" s="324"/>
      <c r="C581" s="324"/>
      <c r="D581" s="324"/>
      <c r="E581" s="324" t="str">
        <f>IFERROR(VLOOKUP(D581,'SEAFO Codes'!$B$119:$C$127,2,FALSE), " ")</f>
        <v xml:space="preserve"> </v>
      </c>
      <c r="F581" s="325"/>
      <c r="G581" s="324"/>
      <c r="H581" s="324"/>
      <c r="I581" s="339"/>
      <c r="J581" s="325"/>
      <c r="K581" s="40"/>
      <c r="L581" s="40"/>
      <c r="M581" s="40"/>
      <c r="N581" s="40"/>
      <c r="O581" s="40"/>
      <c r="P581" s="40"/>
      <c r="Q581" s="40"/>
      <c r="R581" s="40"/>
      <c r="S581" s="40"/>
      <c r="T581" s="40"/>
      <c r="U581" s="40"/>
      <c r="V581" s="40"/>
      <c r="W581" s="40"/>
      <c r="X581" s="40"/>
      <c r="Y581" s="40"/>
      <c r="Z581" s="40"/>
      <c r="AA581" s="40"/>
      <c r="AB581" s="40"/>
      <c r="AC581" s="40"/>
      <c r="AD581" s="40"/>
      <c r="AE581" s="40"/>
      <c r="AF581" s="40"/>
      <c r="AG581" s="40"/>
      <c r="AH581" s="40"/>
      <c r="AI581" s="40"/>
      <c r="AJ581" s="40"/>
      <c r="AK581" s="40"/>
      <c r="AL581" s="40"/>
      <c r="AM581" s="40"/>
      <c r="AN581" s="40"/>
      <c r="AO581" s="40"/>
      <c r="AP581" s="40"/>
      <c r="AQ581" s="40"/>
      <c r="AR581" s="40"/>
      <c r="AS581" s="40"/>
      <c r="AT581" s="40"/>
      <c r="AU581" s="40"/>
    </row>
    <row r="582" spans="2:47" x14ac:dyDescent="0.35">
      <c r="B582" s="324"/>
      <c r="C582" s="324"/>
      <c r="D582" s="324"/>
      <c r="E582" s="324" t="str">
        <f>IFERROR(VLOOKUP(D582,'SEAFO Codes'!$B$119:$C$127,2,FALSE), " ")</f>
        <v xml:space="preserve"> </v>
      </c>
      <c r="F582" s="325"/>
      <c r="G582" s="324"/>
      <c r="H582" s="324"/>
      <c r="I582" s="339"/>
      <c r="J582" s="325"/>
      <c r="K582" s="40"/>
      <c r="L582" s="40"/>
      <c r="M582" s="40"/>
      <c r="N582" s="40"/>
      <c r="O582" s="40"/>
      <c r="P582" s="40"/>
      <c r="Q582" s="40"/>
      <c r="R582" s="40"/>
      <c r="S582" s="40"/>
      <c r="T582" s="40"/>
      <c r="U582" s="40"/>
      <c r="V582" s="40"/>
      <c r="W582" s="40"/>
      <c r="X582" s="40"/>
      <c r="Y582" s="40"/>
      <c r="Z582" s="40"/>
      <c r="AA582" s="40"/>
      <c r="AB582" s="40"/>
      <c r="AC582" s="40"/>
      <c r="AD582" s="40"/>
      <c r="AE582" s="40"/>
      <c r="AF582" s="40"/>
      <c r="AG582" s="40"/>
      <c r="AH582" s="40"/>
      <c r="AI582" s="40"/>
      <c r="AJ582" s="40"/>
      <c r="AK582" s="40"/>
      <c r="AL582" s="40"/>
      <c r="AM582" s="40"/>
      <c r="AN582" s="40"/>
      <c r="AO582" s="40"/>
      <c r="AP582" s="40"/>
      <c r="AQ582" s="40"/>
      <c r="AR582" s="40"/>
      <c r="AS582" s="40"/>
      <c r="AT582" s="40"/>
      <c r="AU582" s="40"/>
    </row>
    <row r="583" spans="2:47" x14ac:dyDescent="0.35">
      <c r="B583" s="324"/>
      <c r="C583" s="324"/>
      <c r="D583" s="324"/>
      <c r="E583" s="324" t="str">
        <f>IFERROR(VLOOKUP(D583,'SEAFO Codes'!$B$119:$C$127,2,FALSE), " ")</f>
        <v xml:space="preserve"> </v>
      </c>
      <c r="F583" s="325"/>
      <c r="G583" s="324"/>
      <c r="H583" s="324"/>
      <c r="I583" s="339"/>
      <c r="J583" s="325"/>
      <c r="K583" s="40"/>
      <c r="L583" s="40"/>
      <c r="M583" s="40"/>
      <c r="N583" s="40"/>
      <c r="O583" s="40"/>
      <c r="P583" s="40"/>
      <c r="Q583" s="40"/>
      <c r="R583" s="40"/>
      <c r="S583" s="40"/>
      <c r="T583" s="40"/>
      <c r="U583" s="40"/>
      <c r="V583" s="40"/>
      <c r="W583" s="40"/>
      <c r="X583" s="40"/>
      <c r="Y583" s="40"/>
      <c r="Z583" s="40"/>
      <c r="AA583" s="40"/>
      <c r="AB583" s="40"/>
      <c r="AC583" s="40"/>
      <c r="AD583" s="40"/>
      <c r="AE583" s="40"/>
      <c r="AF583" s="40"/>
      <c r="AG583" s="40"/>
      <c r="AH583" s="40"/>
      <c r="AI583" s="40"/>
      <c r="AJ583" s="40"/>
      <c r="AK583" s="40"/>
      <c r="AL583" s="40"/>
      <c r="AM583" s="40"/>
      <c r="AN583" s="40"/>
      <c r="AO583" s="40"/>
      <c r="AP583" s="40"/>
      <c r="AQ583" s="40"/>
      <c r="AR583" s="40"/>
      <c r="AS583" s="40"/>
      <c r="AT583" s="40"/>
      <c r="AU583" s="40"/>
    </row>
    <row r="584" spans="2:47" x14ac:dyDescent="0.35">
      <c r="B584" s="324"/>
      <c r="C584" s="324"/>
      <c r="D584" s="324"/>
      <c r="E584" s="324" t="str">
        <f>IFERROR(VLOOKUP(D584,'SEAFO Codes'!$B$119:$C$127,2,FALSE), " ")</f>
        <v xml:space="preserve"> </v>
      </c>
      <c r="F584" s="325"/>
      <c r="G584" s="324"/>
      <c r="H584" s="324"/>
      <c r="I584" s="339"/>
      <c r="J584" s="325"/>
      <c r="K584" s="40"/>
      <c r="L584" s="40"/>
      <c r="M584" s="40"/>
      <c r="N584" s="40"/>
      <c r="O584" s="40"/>
      <c r="P584" s="40"/>
      <c r="Q584" s="40"/>
      <c r="R584" s="40"/>
      <c r="S584" s="40"/>
      <c r="T584" s="40"/>
      <c r="U584" s="40"/>
      <c r="V584" s="40"/>
      <c r="W584" s="40"/>
      <c r="X584" s="40"/>
      <c r="Y584" s="40"/>
      <c r="Z584" s="40"/>
      <c r="AA584" s="40"/>
      <c r="AB584" s="40"/>
      <c r="AC584" s="40"/>
      <c r="AD584" s="40"/>
      <c r="AE584" s="40"/>
      <c r="AF584" s="40"/>
      <c r="AG584" s="40"/>
      <c r="AH584" s="40"/>
      <c r="AI584" s="40"/>
      <c r="AJ584" s="40"/>
      <c r="AK584" s="40"/>
      <c r="AL584" s="40"/>
      <c r="AM584" s="40"/>
      <c r="AN584" s="40"/>
      <c r="AO584" s="40"/>
      <c r="AP584" s="40"/>
      <c r="AQ584" s="40"/>
      <c r="AR584" s="40"/>
      <c r="AS584" s="40"/>
      <c r="AT584" s="40"/>
      <c r="AU584" s="40"/>
    </row>
    <row r="585" spans="2:47" x14ac:dyDescent="0.35">
      <c r="B585" s="324"/>
      <c r="C585" s="324"/>
      <c r="D585" s="324"/>
      <c r="E585" s="324" t="str">
        <f>IFERROR(VLOOKUP(D585,'SEAFO Codes'!$B$119:$C$127,2,FALSE), " ")</f>
        <v xml:space="preserve"> </v>
      </c>
      <c r="F585" s="325"/>
      <c r="G585" s="324"/>
      <c r="H585" s="324"/>
      <c r="I585" s="339"/>
      <c r="J585" s="325"/>
      <c r="K585" s="40"/>
      <c r="L585" s="40"/>
      <c r="M585" s="40"/>
      <c r="N585" s="40"/>
      <c r="O585" s="40"/>
      <c r="P585" s="40"/>
      <c r="Q585" s="40"/>
      <c r="R585" s="40"/>
      <c r="S585" s="40"/>
      <c r="T585" s="40"/>
      <c r="U585" s="40"/>
      <c r="V585" s="40"/>
      <c r="W585" s="40"/>
      <c r="X585" s="40"/>
      <c r="Y585" s="40"/>
      <c r="Z585" s="40"/>
      <c r="AA585" s="40"/>
      <c r="AB585" s="40"/>
      <c r="AC585" s="40"/>
      <c r="AD585" s="40"/>
      <c r="AE585" s="40"/>
      <c r="AF585" s="40"/>
      <c r="AG585" s="40"/>
      <c r="AH585" s="40"/>
      <c r="AI585" s="40"/>
      <c r="AJ585" s="40"/>
      <c r="AK585" s="40"/>
      <c r="AL585" s="40"/>
      <c r="AM585" s="40"/>
      <c r="AN585" s="40"/>
      <c r="AO585" s="40"/>
      <c r="AP585" s="40"/>
      <c r="AQ585" s="40"/>
      <c r="AR585" s="40"/>
      <c r="AS585" s="40"/>
      <c r="AT585" s="40"/>
      <c r="AU585" s="40"/>
    </row>
    <row r="586" spans="2:47" x14ac:dyDescent="0.35">
      <c r="B586" s="324"/>
      <c r="C586" s="324"/>
      <c r="D586" s="324"/>
      <c r="E586" s="324" t="str">
        <f>IFERROR(VLOOKUP(D586,'SEAFO Codes'!$B$119:$C$127,2,FALSE), " ")</f>
        <v xml:space="preserve"> </v>
      </c>
      <c r="F586" s="325"/>
      <c r="G586" s="324"/>
      <c r="H586" s="324"/>
      <c r="I586" s="339"/>
      <c r="J586" s="325"/>
      <c r="K586" s="40"/>
      <c r="L586" s="40"/>
      <c r="M586" s="40"/>
      <c r="N586" s="40"/>
      <c r="O586" s="40"/>
      <c r="P586" s="40"/>
      <c r="Q586" s="40"/>
      <c r="R586" s="40"/>
      <c r="S586" s="40"/>
      <c r="T586" s="40"/>
      <c r="U586" s="40"/>
      <c r="V586" s="40"/>
      <c r="W586" s="40"/>
      <c r="X586" s="40"/>
      <c r="Y586" s="40"/>
      <c r="Z586" s="40"/>
      <c r="AA586" s="40"/>
      <c r="AB586" s="40"/>
      <c r="AC586" s="40"/>
      <c r="AD586" s="40"/>
      <c r="AE586" s="40"/>
      <c r="AF586" s="40"/>
      <c r="AG586" s="40"/>
      <c r="AH586" s="40"/>
      <c r="AI586" s="40"/>
      <c r="AJ586" s="40"/>
      <c r="AK586" s="40"/>
      <c r="AL586" s="40"/>
      <c r="AM586" s="40"/>
      <c r="AN586" s="40"/>
      <c r="AO586" s="40"/>
      <c r="AP586" s="40"/>
      <c r="AQ586" s="40"/>
      <c r="AR586" s="40"/>
      <c r="AS586" s="40"/>
      <c r="AT586" s="40"/>
      <c r="AU586" s="40"/>
    </row>
    <row r="587" spans="2:47" x14ac:dyDescent="0.35">
      <c r="B587" s="324"/>
      <c r="C587" s="324"/>
      <c r="D587" s="324"/>
      <c r="E587" s="324" t="str">
        <f>IFERROR(VLOOKUP(D587,'SEAFO Codes'!$B$119:$C$127,2,FALSE), " ")</f>
        <v xml:space="preserve"> </v>
      </c>
      <c r="F587" s="325"/>
      <c r="G587" s="324"/>
      <c r="H587" s="324"/>
      <c r="I587" s="339"/>
      <c r="J587" s="325"/>
      <c r="K587" s="40"/>
      <c r="L587" s="40"/>
      <c r="M587" s="40"/>
      <c r="N587" s="40"/>
      <c r="O587" s="40"/>
      <c r="P587" s="40"/>
      <c r="Q587" s="40"/>
      <c r="R587" s="40"/>
      <c r="S587" s="40"/>
      <c r="T587" s="40"/>
      <c r="U587" s="40"/>
      <c r="V587" s="40"/>
      <c r="W587" s="40"/>
      <c r="X587" s="40"/>
      <c r="Y587" s="40"/>
      <c r="Z587" s="40"/>
      <c r="AA587" s="40"/>
      <c r="AB587" s="40"/>
      <c r="AC587" s="40"/>
      <c r="AD587" s="40"/>
      <c r="AE587" s="40"/>
      <c r="AF587" s="40"/>
      <c r="AG587" s="40"/>
      <c r="AH587" s="40"/>
      <c r="AI587" s="40"/>
      <c r="AJ587" s="40"/>
      <c r="AK587" s="40"/>
      <c r="AL587" s="40"/>
      <c r="AM587" s="40"/>
      <c r="AN587" s="40"/>
      <c r="AO587" s="40"/>
      <c r="AP587" s="40"/>
      <c r="AQ587" s="40"/>
      <c r="AR587" s="40"/>
      <c r="AS587" s="40"/>
      <c r="AT587" s="40"/>
      <c r="AU587" s="40"/>
    </row>
    <row r="588" spans="2:47" x14ac:dyDescent="0.35">
      <c r="B588" s="324"/>
      <c r="C588" s="324"/>
      <c r="D588" s="324"/>
      <c r="E588" s="324" t="str">
        <f>IFERROR(VLOOKUP(D588,'SEAFO Codes'!$B$119:$C$127,2,FALSE), " ")</f>
        <v xml:space="preserve"> </v>
      </c>
      <c r="F588" s="325"/>
      <c r="G588" s="324"/>
      <c r="H588" s="324"/>
      <c r="I588" s="339"/>
      <c r="J588" s="325"/>
      <c r="K588" s="40"/>
      <c r="L588" s="40"/>
      <c r="M588" s="40"/>
      <c r="N588" s="40"/>
      <c r="O588" s="40"/>
      <c r="P588" s="40"/>
      <c r="Q588" s="40"/>
      <c r="R588" s="40"/>
      <c r="S588" s="40"/>
      <c r="T588" s="40"/>
      <c r="U588" s="40"/>
      <c r="V588" s="40"/>
      <c r="W588" s="40"/>
      <c r="X588" s="40"/>
      <c r="Y588" s="40"/>
      <c r="Z588" s="40"/>
      <c r="AA588" s="40"/>
      <c r="AB588" s="40"/>
      <c r="AC588" s="40"/>
      <c r="AD588" s="40"/>
      <c r="AE588" s="40"/>
      <c r="AF588" s="40"/>
      <c r="AG588" s="40"/>
      <c r="AH588" s="40"/>
      <c r="AI588" s="40"/>
      <c r="AJ588" s="40"/>
      <c r="AK588" s="40"/>
      <c r="AL588" s="40"/>
      <c r="AM588" s="40"/>
      <c r="AN588" s="40"/>
      <c r="AO588" s="40"/>
      <c r="AP588" s="40"/>
      <c r="AQ588" s="40"/>
      <c r="AR588" s="40"/>
      <c r="AS588" s="40"/>
      <c r="AT588" s="40"/>
      <c r="AU588" s="40"/>
    </row>
    <row r="589" spans="2:47" x14ac:dyDescent="0.35">
      <c r="B589" s="324"/>
      <c r="C589" s="324"/>
      <c r="D589" s="324"/>
      <c r="E589" s="324" t="str">
        <f>IFERROR(VLOOKUP(D589,'SEAFO Codes'!$B$119:$C$127,2,FALSE), " ")</f>
        <v xml:space="preserve"> </v>
      </c>
      <c r="F589" s="325"/>
      <c r="G589" s="324"/>
      <c r="H589" s="324"/>
      <c r="I589" s="339"/>
      <c r="J589" s="325"/>
      <c r="K589" s="40"/>
      <c r="L589" s="40"/>
      <c r="M589" s="40"/>
      <c r="N589" s="40"/>
      <c r="O589" s="40"/>
      <c r="P589" s="40"/>
      <c r="Q589" s="40"/>
      <c r="R589" s="40"/>
      <c r="S589" s="40"/>
      <c r="T589" s="40"/>
      <c r="U589" s="40"/>
      <c r="V589" s="40"/>
      <c r="W589" s="40"/>
      <c r="X589" s="40"/>
      <c r="Y589" s="40"/>
      <c r="Z589" s="40"/>
      <c r="AA589" s="40"/>
      <c r="AB589" s="40"/>
      <c r="AC589" s="40"/>
      <c r="AD589" s="40"/>
      <c r="AE589" s="40"/>
      <c r="AF589" s="40"/>
      <c r="AG589" s="40"/>
      <c r="AH589" s="40"/>
      <c r="AI589" s="40"/>
      <c r="AJ589" s="40"/>
      <c r="AK589" s="40"/>
      <c r="AL589" s="40"/>
      <c r="AM589" s="40"/>
      <c r="AN589" s="40"/>
      <c r="AO589" s="40"/>
      <c r="AP589" s="40"/>
      <c r="AQ589" s="40"/>
      <c r="AR589" s="40"/>
      <c r="AS589" s="40"/>
      <c r="AT589" s="40"/>
      <c r="AU589" s="40"/>
    </row>
    <row r="590" spans="2:47" x14ac:dyDescent="0.35">
      <c r="B590" s="324"/>
      <c r="C590" s="324"/>
      <c r="D590" s="324"/>
      <c r="E590" s="324" t="str">
        <f>IFERROR(VLOOKUP(D590,'SEAFO Codes'!$B$119:$C$127,2,FALSE), " ")</f>
        <v xml:space="preserve"> </v>
      </c>
      <c r="F590" s="325"/>
      <c r="G590" s="324"/>
      <c r="H590" s="324"/>
      <c r="I590" s="339"/>
      <c r="J590" s="325"/>
      <c r="K590" s="40"/>
      <c r="L590" s="40"/>
      <c r="M590" s="40"/>
      <c r="N590" s="40"/>
      <c r="O590" s="40"/>
      <c r="P590" s="40"/>
      <c r="Q590" s="40"/>
      <c r="R590" s="40"/>
      <c r="S590" s="40"/>
      <c r="T590" s="40"/>
      <c r="U590" s="40"/>
      <c r="V590" s="40"/>
      <c r="W590" s="40"/>
      <c r="X590" s="40"/>
      <c r="Y590" s="40"/>
      <c r="Z590" s="40"/>
      <c r="AA590" s="40"/>
      <c r="AB590" s="40"/>
      <c r="AC590" s="40"/>
      <c r="AD590" s="40"/>
      <c r="AE590" s="40"/>
      <c r="AF590" s="40"/>
      <c r="AG590" s="40"/>
      <c r="AH590" s="40"/>
      <c r="AI590" s="40"/>
      <c r="AJ590" s="40"/>
      <c r="AK590" s="40"/>
      <c r="AL590" s="40"/>
      <c r="AM590" s="40"/>
      <c r="AN590" s="40"/>
      <c r="AO590" s="40"/>
      <c r="AP590" s="40"/>
      <c r="AQ590" s="40"/>
      <c r="AR590" s="40"/>
      <c r="AS590" s="40"/>
      <c r="AT590" s="40"/>
      <c r="AU590" s="40"/>
    </row>
    <row r="591" spans="2:47" x14ac:dyDescent="0.35">
      <c r="B591" s="324"/>
      <c r="C591" s="324"/>
      <c r="D591" s="324"/>
      <c r="E591" s="324" t="str">
        <f>IFERROR(VLOOKUP(D591,'SEAFO Codes'!$B$119:$C$127,2,FALSE), " ")</f>
        <v xml:space="preserve"> </v>
      </c>
      <c r="F591" s="325"/>
      <c r="G591" s="324"/>
      <c r="H591" s="324"/>
      <c r="I591" s="339"/>
      <c r="J591" s="325"/>
      <c r="K591" s="40"/>
      <c r="L591" s="40"/>
      <c r="M591" s="40"/>
      <c r="N591" s="40"/>
      <c r="O591" s="40"/>
      <c r="P591" s="40"/>
      <c r="Q591" s="40"/>
      <c r="R591" s="40"/>
      <c r="S591" s="40"/>
      <c r="T591" s="40"/>
      <c r="U591" s="40"/>
      <c r="V591" s="40"/>
      <c r="W591" s="40"/>
      <c r="X591" s="40"/>
      <c r="Y591" s="40"/>
      <c r="Z591" s="40"/>
      <c r="AA591" s="40"/>
      <c r="AB591" s="40"/>
      <c r="AC591" s="40"/>
      <c r="AD591" s="40"/>
      <c r="AE591" s="40"/>
      <c r="AF591" s="40"/>
      <c r="AG591" s="40"/>
      <c r="AH591" s="40"/>
      <c r="AI591" s="40"/>
      <c r="AJ591" s="40"/>
      <c r="AK591" s="40"/>
      <c r="AL591" s="40"/>
      <c r="AM591" s="40"/>
      <c r="AN591" s="40"/>
      <c r="AO591" s="40"/>
      <c r="AP591" s="40"/>
      <c r="AQ591" s="40"/>
      <c r="AR591" s="40"/>
      <c r="AS591" s="40"/>
      <c r="AT591" s="40"/>
      <c r="AU591" s="40"/>
    </row>
    <row r="592" spans="2:47" x14ac:dyDescent="0.35">
      <c r="B592" s="324"/>
      <c r="C592" s="324"/>
      <c r="D592" s="324"/>
      <c r="E592" s="324" t="str">
        <f>IFERROR(VLOOKUP(D592,'SEAFO Codes'!$B$119:$C$127,2,FALSE), " ")</f>
        <v xml:space="preserve"> </v>
      </c>
      <c r="F592" s="325"/>
      <c r="G592" s="324"/>
      <c r="H592" s="324"/>
      <c r="I592" s="339"/>
      <c r="J592" s="325"/>
      <c r="K592" s="40"/>
      <c r="L592" s="40"/>
      <c r="M592" s="40"/>
      <c r="N592" s="40"/>
      <c r="O592" s="40"/>
      <c r="P592" s="40"/>
      <c r="Q592" s="40"/>
      <c r="R592" s="40"/>
      <c r="S592" s="40"/>
      <c r="T592" s="40"/>
      <c r="U592" s="40"/>
      <c r="V592" s="40"/>
      <c r="W592" s="40"/>
      <c r="X592" s="40"/>
      <c r="Y592" s="40"/>
      <c r="Z592" s="40"/>
      <c r="AA592" s="40"/>
      <c r="AB592" s="40"/>
      <c r="AC592" s="40"/>
      <c r="AD592" s="40"/>
      <c r="AE592" s="40"/>
      <c r="AF592" s="40"/>
      <c r="AG592" s="40"/>
      <c r="AH592" s="40"/>
      <c r="AI592" s="40"/>
      <c r="AJ592" s="40"/>
      <c r="AK592" s="40"/>
      <c r="AL592" s="40"/>
      <c r="AM592" s="40"/>
      <c r="AN592" s="40"/>
      <c r="AO592" s="40"/>
      <c r="AP592" s="40"/>
      <c r="AQ592" s="40"/>
      <c r="AR592" s="40"/>
      <c r="AS592" s="40"/>
      <c r="AT592" s="40"/>
      <c r="AU592" s="40"/>
    </row>
    <row r="593" spans="2:47" x14ac:dyDescent="0.35">
      <c r="B593" s="324"/>
      <c r="C593" s="324"/>
      <c r="D593" s="324"/>
      <c r="E593" s="324" t="str">
        <f>IFERROR(VLOOKUP(D593,'SEAFO Codes'!$B$119:$C$127,2,FALSE), " ")</f>
        <v xml:space="preserve"> </v>
      </c>
      <c r="F593" s="325"/>
      <c r="G593" s="324"/>
      <c r="H593" s="324"/>
      <c r="I593" s="339"/>
      <c r="J593" s="325"/>
      <c r="K593" s="40"/>
      <c r="L593" s="40"/>
      <c r="M593" s="40"/>
      <c r="N593" s="40"/>
      <c r="O593" s="40"/>
      <c r="P593" s="40"/>
      <c r="Q593" s="40"/>
      <c r="R593" s="40"/>
      <c r="S593" s="40"/>
      <c r="T593" s="40"/>
      <c r="U593" s="40"/>
      <c r="V593" s="40"/>
      <c r="W593" s="40"/>
      <c r="X593" s="40"/>
      <c r="Y593" s="40"/>
      <c r="Z593" s="40"/>
      <c r="AA593" s="40"/>
      <c r="AB593" s="40"/>
      <c r="AC593" s="40"/>
      <c r="AD593" s="40"/>
      <c r="AE593" s="40"/>
      <c r="AF593" s="40"/>
      <c r="AG593" s="40"/>
      <c r="AH593" s="40"/>
      <c r="AI593" s="40"/>
      <c r="AJ593" s="40"/>
      <c r="AK593" s="40"/>
      <c r="AL593" s="40"/>
      <c r="AM593" s="40"/>
      <c r="AN593" s="40"/>
      <c r="AO593" s="40"/>
      <c r="AP593" s="40"/>
      <c r="AQ593" s="40"/>
      <c r="AR593" s="40"/>
      <c r="AS593" s="40"/>
      <c r="AT593" s="40"/>
      <c r="AU593" s="40"/>
    </row>
    <row r="594" spans="2:47" x14ac:dyDescent="0.35">
      <c r="B594" s="324"/>
      <c r="C594" s="324"/>
      <c r="D594" s="324"/>
      <c r="E594" s="324" t="str">
        <f>IFERROR(VLOOKUP(D594,'SEAFO Codes'!$B$119:$C$127,2,FALSE), " ")</f>
        <v xml:space="preserve"> </v>
      </c>
      <c r="F594" s="325"/>
      <c r="G594" s="324"/>
      <c r="H594" s="324"/>
      <c r="I594" s="339"/>
      <c r="J594" s="325"/>
      <c r="K594" s="40"/>
      <c r="L594" s="40"/>
      <c r="M594" s="40"/>
      <c r="N594" s="40"/>
      <c r="O594" s="40"/>
      <c r="P594" s="40"/>
      <c r="Q594" s="40"/>
      <c r="R594" s="40"/>
      <c r="S594" s="40"/>
      <c r="T594" s="40"/>
      <c r="U594" s="40"/>
      <c r="V594" s="40"/>
      <c r="W594" s="40"/>
      <c r="X594" s="40"/>
      <c r="Y594" s="40"/>
      <c r="Z594" s="40"/>
      <c r="AA594" s="40"/>
      <c r="AB594" s="40"/>
      <c r="AC594" s="40"/>
      <c r="AD594" s="40"/>
      <c r="AE594" s="40"/>
      <c r="AF594" s="40"/>
      <c r="AG594" s="40"/>
      <c r="AH594" s="40"/>
      <c r="AI594" s="40"/>
      <c r="AJ594" s="40"/>
      <c r="AK594" s="40"/>
      <c r="AL594" s="40"/>
      <c r="AM594" s="40"/>
      <c r="AN594" s="40"/>
      <c r="AO594" s="40"/>
      <c r="AP594" s="40"/>
      <c r="AQ594" s="40"/>
      <c r="AR594" s="40"/>
      <c r="AS594" s="40"/>
      <c r="AT594" s="40"/>
      <c r="AU594" s="40"/>
    </row>
    <row r="595" spans="2:47" x14ac:dyDescent="0.35">
      <c r="B595" s="324"/>
      <c r="C595" s="324"/>
      <c r="D595" s="324"/>
      <c r="E595" s="324" t="str">
        <f>IFERROR(VLOOKUP(D595,'SEAFO Codes'!$B$119:$C$127,2,FALSE), " ")</f>
        <v xml:space="preserve"> </v>
      </c>
      <c r="F595" s="325"/>
      <c r="G595" s="324"/>
      <c r="H595" s="324"/>
      <c r="I595" s="339"/>
      <c r="J595" s="325"/>
      <c r="K595" s="40"/>
      <c r="L595" s="40"/>
      <c r="M595" s="40"/>
      <c r="N595" s="40"/>
      <c r="O595" s="40"/>
      <c r="P595" s="40"/>
      <c r="Q595" s="40"/>
      <c r="R595" s="40"/>
      <c r="S595" s="40"/>
      <c r="T595" s="40"/>
      <c r="U595" s="40"/>
      <c r="V595" s="40"/>
      <c r="W595" s="40"/>
      <c r="X595" s="40"/>
      <c r="Y595" s="40"/>
      <c r="Z595" s="40"/>
      <c r="AA595" s="40"/>
      <c r="AB595" s="40"/>
      <c r="AC595" s="40"/>
      <c r="AD595" s="40"/>
      <c r="AE595" s="40"/>
      <c r="AF595" s="40"/>
      <c r="AG595" s="40"/>
      <c r="AH595" s="40"/>
      <c r="AI595" s="40"/>
      <c r="AJ595" s="40"/>
      <c r="AK595" s="40"/>
      <c r="AL595" s="40"/>
      <c r="AM595" s="40"/>
      <c r="AN595" s="40"/>
      <c r="AO595" s="40"/>
      <c r="AP595" s="40"/>
      <c r="AQ595" s="40"/>
      <c r="AR595" s="40"/>
      <c r="AS595" s="40"/>
      <c r="AT595" s="40"/>
      <c r="AU595" s="40"/>
    </row>
    <row r="596" spans="2:47" x14ac:dyDescent="0.35">
      <c r="B596" s="324"/>
      <c r="C596" s="324"/>
      <c r="D596" s="324"/>
      <c r="E596" s="324" t="str">
        <f>IFERROR(VLOOKUP(D596,'SEAFO Codes'!$B$119:$C$127,2,FALSE), " ")</f>
        <v xml:space="preserve"> </v>
      </c>
      <c r="F596" s="325"/>
      <c r="G596" s="324"/>
      <c r="H596" s="324"/>
      <c r="I596" s="339"/>
      <c r="J596" s="325"/>
      <c r="K596" s="40"/>
      <c r="L596" s="40"/>
      <c r="M596" s="40"/>
      <c r="N596" s="40"/>
      <c r="O596" s="40"/>
      <c r="P596" s="40"/>
      <c r="Q596" s="40"/>
      <c r="R596" s="40"/>
      <c r="S596" s="40"/>
      <c r="T596" s="40"/>
      <c r="U596" s="40"/>
      <c r="V596" s="40"/>
      <c r="W596" s="40"/>
      <c r="X596" s="40"/>
      <c r="Y596" s="40"/>
      <c r="Z596" s="40"/>
      <c r="AA596" s="40"/>
      <c r="AB596" s="40"/>
      <c r="AC596" s="40"/>
      <c r="AD596" s="40"/>
      <c r="AE596" s="40"/>
      <c r="AF596" s="40"/>
      <c r="AG596" s="40"/>
      <c r="AH596" s="40"/>
      <c r="AI596" s="40"/>
      <c r="AJ596" s="40"/>
      <c r="AK596" s="40"/>
      <c r="AL596" s="40"/>
      <c r="AM596" s="40"/>
      <c r="AN596" s="40"/>
      <c r="AO596" s="40"/>
      <c r="AP596" s="40"/>
      <c r="AQ596" s="40"/>
      <c r="AR596" s="40"/>
      <c r="AS596" s="40"/>
      <c r="AT596" s="40"/>
      <c r="AU596" s="40"/>
    </row>
    <row r="597" spans="2:47" x14ac:dyDescent="0.35">
      <c r="B597" s="324"/>
      <c r="C597" s="324"/>
      <c r="D597" s="324"/>
      <c r="E597" s="324" t="str">
        <f>IFERROR(VLOOKUP(D597,'SEAFO Codes'!$B$119:$C$127,2,FALSE), " ")</f>
        <v xml:space="preserve"> </v>
      </c>
      <c r="F597" s="325"/>
      <c r="G597" s="324"/>
      <c r="H597" s="324"/>
      <c r="I597" s="339"/>
      <c r="J597" s="325"/>
      <c r="K597" s="40"/>
      <c r="L597" s="40"/>
      <c r="M597" s="40"/>
      <c r="N597" s="40"/>
      <c r="O597" s="40"/>
      <c r="P597" s="40"/>
      <c r="Q597" s="40"/>
      <c r="R597" s="40"/>
      <c r="S597" s="40"/>
      <c r="T597" s="40"/>
      <c r="U597" s="40"/>
      <c r="V597" s="40"/>
      <c r="W597" s="40"/>
      <c r="X597" s="40"/>
      <c r="Y597" s="40"/>
      <c r="Z597" s="40"/>
      <c r="AA597" s="40"/>
      <c r="AB597" s="40"/>
      <c r="AC597" s="40"/>
      <c r="AD597" s="40"/>
      <c r="AE597" s="40"/>
      <c r="AF597" s="40"/>
      <c r="AG597" s="40"/>
      <c r="AH597" s="40"/>
      <c r="AI597" s="40"/>
      <c r="AJ597" s="40"/>
      <c r="AK597" s="40"/>
      <c r="AL597" s="40"/>
      <c r="AM597" s="40"/>
      <c r="AN597" s="40"/>
      <c r="AO597" s="40"/>
      <c r="AP597" s="40"/>
      <c r="AQ597" s="40"/>
      <c r="AR597" s="40"/>
      <c r="AS597" s="40"/>
      <c r="AT597" s="40"/>
      <c r="AU597" s="40"/>
    </row>
    <row r="598" spans="2:47" x14ac:dyDescent="0.35">
      <c r="B598" s="324"/>
      <c r="C598" s="324"/>
      <c r="D598" s="324"/>
      <c r="E598" s="324" t="str">
        <f>IFERROR(VLOOKUP(D598,'SEAFO Codes'!$B$119:$C$127,2,FALSE), " ")</f>
        <v xml:space="preserve"> </v>
      </c>
      <c r="F598" s="325"/>
      <c r="G598" s="324"/>
      <c r="H598" s="324"/>
      <c r="I598" s="339"/>
      <c r="J598" s="325"/>
      <c r="K598" s="40"/>
      <c r="L598" s="40"/>
      <c r="M598" s="40"/>
      <c r="N598" s="40"/>
      <c r="O598" s="40"/>
      <c r="P598" s="40"/>
      <c r="Q598" s="40"/>
      <c r="R598" s="40"/>
      <c r="S598" s="40"/>
      <c r="T598" s="40"/>
      <c r="U598" s="40"/>
      <c r="V598" s="40"/>
      <c r="W598" s="40"/>
      <c r="X598" s="40"/>
      <c r="Y598" s="40"/>
      <c r="Z598" s="40"/>
      <c r="AA598" s="40"/>
      <c r="AB598" s="40"/>
      <c r="AC598" s="40"/>
      <c r="AD598" s="40"/>
      <c r="AE598" s="40"/>
      <c r="AF598" s="40"/>
      <c r="AG598" s="40"/>
      <c r="AH598" s="40"/>
      <c r="AI598" s="40"/>
      <c r="AJ598" s="40"/>
      <c r="AK598" s="40"/>
      <c r="AL598" s="40"/>
      <c r="AM598" s="40"/>
      <c r="AN598" s="40"/>
      <c r="AO598" s="40"/>
      <c r="AP598" s="40"/>
      <c r="AQ598" s="40"/>
      <c r="AR598" s="40"/>
      <c r="AS598" s="40"/>
      <c r="AT598" s="40"/>
      <c r="AU598" s="40"/>
    </row>
    <row r="599" spans="2:47" x14ac:dyDescent="0.35">
      <c r="B599" s="324"/>
      <c r="C599" s="324"/>
      <c r="D599" s="324"/>
      <c r="E599" s="324" t="str">
        <f>IFERROR(VLOOKUP(D599,'SEAFO Codes'!$B$119:$C$127,2,FALSE), " ")</f>
        <v xml:space="preserve"> </v>
      </c>
      <c r="F599" s="325"/>
      <c r="G599" s="324"/>
      <c r="H599" s="324"/>
      <c r="I599" s="339"/>
      <c r="J599" s="325"/>
      <c r="K599" s="40"/>
      <c r="L599" s="40"/>
      <c r="M599" s="40"/>
      <c r="N599" s="40"/>
      <c r="O599" s="40"/>
      <c r="P599" s="40"/>
      <c r="Q599" s="40"/>
      <c r="R599" s="40"/>
      <c r="S599" s="40"/>
      <c r="T599" s="40"/>
      <c r="U599" s="40"/>
      <c r="V599" s="40"/>
      <c r="W599" s="40"/>
      <c r="X599" s="40"/>
      <c r="Y599" s="40"/>
      <c r="Z599" s="40"/>
      <c r="AA599" s="40"/>
      <c r="AB599" s="40"/>
      <c r="AC599" s="40"/>
      <c r="AD599" s="40"/>
      <c r="AE599" s="40"/>
      <c r="AF599" s="40"/>
      <c r="AG599" s="40"/>
      <c r="AH599" s="40"/>
      <c r="AI599" s="40"/>
      <c r="AJ599" s="40"/>
      <c r="AK599" s="40"/>
      <c r="AL599" s="40"/>
      <c r="AM599" s="40"/>
      <c r="AN599" s="40"/>
      <c r="AO599" s="40"/>
      <c r="AP599" s="40"/>
      <c r="AQ599" s="40"/>
      <c r="AR599" s="40"/>
      <c r="AS599" s="40"/>
      <c r="AT599" s="40"/>
      <c r="AU599" s="40"/>
    </row>
    <row r="600" spans="2:47" x14ac:dyDescent="0.35">
      <c r="B600" s="324"/>
      <c r="C600" s="324"/>
      <c r="D600" s="324"/>
      <c r="E600" s="324" t="str">
        <f>IFERROR(VLOOKUP(D600,'SEAFO Codes'!$B$119:$C$127,2,FALSE), " ")</f>
        <v xml:space="preserve"> </v>
      </c>
      <c r="F600" s="325"/>
      <c r="G600" s="324"/>
      <c r="H600" s="324"/>
      <c r="I600" s="339"/>
      <c r="J600" s="325"/>
      <c r="K600" s="40"/>
      <c r="L600" s="40"/>
      <c r="M600" s="40"/>
      <c r="N600" s="40"/>
      <c r="O600" s="40"/>
      <c r="P600" s="40"/>
      <c r="Q600" s="40"/>
      <c r="R600" s="40"/>
      <c r="S600" s="40"/>
      <c r="T600" s="40"/>
      <c r="U600" s="40"/>
      <c r="V600" s="40"/>
      <c r="W600" s="40"/>
      <c r="X600" s="40"/>
      <c r="Y600" s="40"/>
      <c r="Z600" s="40"/>
      <c r="AA600" s="40"/>
      <c r="AB600" s="40"/>
      <c r="AC600" s="40"/>
      <c r="AD600" s="40"/>
      <c r="AE600" s="40"/>
      <c r="AF600" s="40"/>
      <c r="AG600" s="40"/>
      <c r="AH600" s="40"/>
      <c r="AI600" s="40"/>
      <c r="AJ600" s="40"/>
      <c r="AK600" s="40"/>
      <c r="AL600" s="40"/>
      <c r="AM600" s="40"/>
      <c r="AN600" s="40"/>
      <c r="AO600" s="40"/>
      <c r="AP600" s="40"/>
      <c r="AQ600" s="40"/>
      <c r="AR600" s="40"/>
      <c r="AS600" s="40"/>
      <c r="AT600" s="40"/>
      <c r="AU600" s="40"/>
    </row>
    <row r="601" spans="2:47" x14ac:dyDescent="0.35">
      <c r="B601" s="324"/>
      <c r="C601" s="324"/>
      <c r="D601" s="324"/>
      <c r="E601" s="324" t="str">
        <f>IFERROR(VLOOKUP(D601,'SEAFO Codes'!$B$119:$C$127,2,FALSE), " ")</f>
        <v xml:space="preserve"> </v>
      </c>
      <c r="F601" s="325"/>
      <c r="G601" s="324"/>
      <c r="H601" s="324"/>
      <c r="I601" s="339"/>
      <c r="J601" s="325"/>
      <c r="K601" s="40"/>
      <c r="L601" s="40"/>
      <c r="M601" s="40"/>
      <c r="N601" s="40"/>
      <c r="O601" s="40"/>
      <c r="P601" s="40"/>
      <c r="Q601" s="40"/>
      <c r="R601" s="40"/>
      <c r="S601" s="40"/>
      <c r="T601" s="40"/>
      <c r="U601" s="40"/>
      <c r="V601" s="40"/>
      <c r="W601" s="40"/>
      <c r="X601" s="40"/>
      <c r="Y601" s="40"/>
      <c r="Z601" s="40"/>
      <c r="AA601" s="40"/>
      <c r="AB601" s="40"/>
      <c r="AC601" s="40"/>
      <c r="AD601" s="40"/>
      <c r="AE601" s="40"/>
      <c r="AF601" s="40"/>
      <c r="AG601" s="40"/>
      <c r="AH601" s="40"/>
      <c r="AI601" s="40"/>
      <c r="AJ601" s="40"/>
      <c r="AK601" s="40"/>
      <c r="AL601" s="40"/>
      <c r="AM601" s="40"/>
      <c r="AN601" s="40"/>
      <c r="AO601" s="40"/>
      <c r="AP601" s="40"/>
      <c r="AQ601" s="40"/>
      <c r="AR601" s="40"/>
      <c r="AS601" s="40"/>
      <c r="AT601" s="40"/>
      <c r="AU601" s="40"/>
    </row>
    <row r="602" spans="2:47" x14ac:dyDescent="0.35">
      <c r="B602" s="324"/>
      <c r="C602" s="324"/>
      <c r="D602" s="324"/>
      <c r="E602" s="324" t="str">
        <f>IFERROR(VLOOKUP(D602,'SEAFO Codes'!$B$119:$C$127,2,FALSE), " ")</f>
        <v xml:space="preserve"> </v>
      </c>
      <c r="F602" s="325"/>
      <c r="G602" s="324"/>
      <c r="H602" s="324"/>
      <c r="I602" s="339"/>
      <c r="J602" s="325"/>
      <c r="K602" s="40"/>
      <c r="L602" s="40"/>
      <c r="M602" s="40"/>
      <c r="N602" s="40"/>
      <c r="O602" s="40"/>
      <c r="P602" s="40"/>
      <c r="Q602" s="40"/>
      <c r="R602" s="40"/>
      <c r="S602" s="40"/>
      <c r="T602" s="40"/>
      <c r="U602" s="40"/>
      <c r="V602" s="40"/>
      <c r="W602" s="40"/>
      <c r="X602" s="40"/>
      <c r="Y602" s="40"/>
      <c r="Z602" s="40"/>
      <c r="AA602" s="40"/>
      <c r="AB602" s="40"/>
      <c r="AC602" s="40"/>
      <c r="AD602" s="40"/>
      <c r="AE602" s="40"/>
      <c r="AF602" s="40"/>
      <c r="AG602" s="40"/>
      <c r="AH602" s="40"/>
      <c r="AI602" s="40"/>
      <c r="AJ602" s="40"/>
      <c r="AK602" s="40"/>
      <c r="AL602" s="40"/>
      <c r="AM602" s="40"/>
      <c r="AN602" s="40"/>
      <c r="AO602" s="40"/>
      <c r="AP602" s="40"/>
      <c r="AQ602" s="40"/>
      <c r="AR602" s="40"/>
      <c r="AS602" s="40"/>
      <c r="AT602" s="40"/>
      <c r="AU602" s="40"/>
    </row>
    <row r="603" spans="2:47" x14ac:dyDescent="0.35">
      <c r="B603" s="324"/>
      <c r="C603" s="324"/>
      <c r="D603" s="324"/>
      <c r="E603" s="324" t="str">
        <f>IFERROR(VLOOKUP(D603,'SEAFO Codes'!$B$119:$C$127,2,FALSE), " ")</f>
        <v xml:space="preserve"> </v>
      </c>
      <c r="F603" s="325"/>
      <c r="G603" s="324"/>
      <c r="H603" s="324"/>
      <c r="I603" s="339"/>
      <c r="J603" s="325"/>
      <c r="K603" s="40"/>
      <c r="L603" s="40"/>
      <c r="M603" s="40"/>
      <c r="N603" s="40"/>
      <c r="O603" s="40"/>
      <c r="P603" s="40"/>
      <c r="Q603" s="40"/>
      <c r="R603" s="40"/>
      <c r="S603" s="40"/>
      <c r="T603" s="40"/>
      <c r="U603" s="40"/>
      <c r="V603" s="40"/>
      <c r="W603" s="40"/>
      <c r="X603" s="40"/>
      <c r="Y603" s="40"/>
      <c r="Z603" s="40"/>
      <c r="AA603" s="40"/>
      <c r="AB603" s="40"/>
      <c r="AC603" s="40"/>
      <c r="AD603" s="40"/>
      <c r="AE603" s="40"/>
      <c r="AF603" s="40"/>
      <c r="AG603" s="40"/>
      <c r="AH603" s="40"/>
      <c r="AI603" s="40"/>
      <c r="AJ603" s="40"/>
      <c r="AK603" s="40"/>
      <c r="AL603" s="40"/>
      <c r="AM603" s="40"/>
      <c r="AN603" s="40"/>
      <c r="AO603" s="40"/>
      <c r="AP603" s="40"/>
      <c r="AQ603" s="40"/>
      <c r="AR603" s="40"/>
      <c r="AS603" s="40"/>
      <c r="AT603" s="40"/>
      <c r="AU603" s="40"/>
    </row>
    <row r="604" spans="2:47" x14ac:dyDescent="0.35">
      <c r="B604" s="324"/>
      <c r="C604" s="324"/>
      <c r="D604" s="324"/>
      <c r="E604" s="324" t="str">
        <f>IFERROR(VLOOKUP(D604,'SEAFO Codes'!$B$119:$C$127,2,FALSE), " ")</f>
        <v xml:space="preserve"> </v>
      </c>
      <c r="F604" s="325"/>
      <c r="G604" s="324"/>
      <c r="H604" s="324"/>
      <c r="I604" s="339"/>
      <c r="J604" s="325"/>
      <c r="K604" s="40"/>
      <c r="L604" s="40"/>
      <c r="M604" s="40"/>
      <c r="N604" s="40"/>
      <c r="O604" s="40"/>
      <c r="P604" s="40"/>
      <c r="Q604" s="40"/>
      <c r="R604" s="40"/>
      <c r="S604" s="40"/>
      <c r="T604" s="40"/>
      <c r="U604" s="40"/>
      <c r="V604" s="40"/>
      <c r="W604" s="40"/>
      <c r="X604" s="40"/>
      <c r="Y604" s="40"/>
      <c r="Z604" s="40"/>
      <c r="AA604" s="40"/>
      <c r="AB604" s="40"/>
      <c r="AC604" s="40"/>
      <c r="AD604" s="40"/>
      <c r="AE604" s="40"/>
      <c r="AF604" s="40"/>
      <c r="AG604" s="40"/>
      <c r="AH604" s="40"/>
      <c r="AI604" s="40"/>
      <c r="AJ604" s="40"/>
      <c r="AK604" s="40"/>
      <c r="AL604" s="40"/>
      <c r="AM604" s="40"/>
      <c r="AN604" s="40"/>
      <c r="AO604" s="40"/>
      <c r="AP604" s="40"/>
      <c r="AQ604" s="40"/>
      <c r="AR604" s="40"/>
      <c r="AS604" s="40"/>
      <c r="AT604" s="40"/>
      <c r="AU604" s="40"/>
    </row>
    <row r="605" spans="2:47" x14ac:dyDescent="0.35">
      <c r="B605" s="324"/>
      <c r="C605" s="324"/>
      <c r="D605" s="324"/>
      <c r="E605" s="324" t="str">
        <f>IFERROR(VLOOKUP(D605,'SEAFO Codes'!$B$119:$C$127,2,FALSE), " ")</f>
        <v xml:space="preserve"> </v>
      </c>
      <c r="F605" s="325"/>
      <c r="G605" s="324"/>
      <c r="H605" s="324"/>
      <c r="I605" s="339"/>
      <c r="J605" s="325"/>
      <c r="K605" s="40"/>
      <c r="L605" s="40"/>
      <c r="M605" s="40"/>
      <c r="N605" s="40"/>
      <c r="O605" s="40"/>
      <c r="P605" s="40"/>
      <c r="Q605" s="40"/>
      <c r="R605" s="40"/>
      <c r="S605" s="40"/>
      <c r="T605" s="40"/>
      <c r="U605" s="40"/>
      <c r="V605" s="40"/>
      <c r="W605" s="40"/>
      <c r="X605" s="40"/>
      <c r="Y605" s="40"/>
      <c r="Z605" s="40"/>
      <c r="AA605" s="40"/>
      <c r="AB605" s="40"/>
      <c r="AC605" s="40"/>
      <c r="AD605" s="40"/>
      <c r="AE605" s="40"/>
      <c r="AF605" s="40"/>
      <c r="AG605" s="40"/>
      <c r="AH605" s="40"/>
      <c r="AI605" s="40"/>
      <c r="AJ605" s="40"/>
      <c r="AK605" s="40"/>
      <c r="AL605" s="40"/>
      <c r="AM605" s="40"/>
      <c r="AN605" s="40"/>
      <c r="AO605" s="40"/>
      <c r="AP605" s="40"/>
      <c r="AQ605" s="40"/>
      <c r="AR605" s="40"/>
      <c r="AS605" s="40"/>
      <c r="AT605" s="40"/>
      <c r="AU605" s="40"/>
    </row>
    <row r="606" spans="2:47" x14ac:dyDescent="0.35">
      <c r="B606" s="324"/>
      <c r="C606" s="324"/>
      <c r="D606" s="324"/>
      <c r="E606" s="324" t="str">
        <f>IFERROR(VLOOKUP(D606,'SEAFO Codes'!$B$119:$C$127,2,FALSE), " ")</f>
        <v xml:space="preserve"> </v>
      </c>
      <c r="F606" s="325"/>
      <c r="G606" s="324"/>
      <c r="H606" s="324"/>
      <c r="I606" s="339"/>
      <c r="J606" s="325"/>
      <c r="K606" s="40"/>
      <c r="L606" s="40"/>
      <c r="M606" s="40"/>
      <c r="N606" s="40"/>
      <c r="O606" s="40"/>
      <c r="P606" s="40"/>
      <c r="Q606" s="40"/>
      <c r="R606" s="40"/>
      <c r="S606" s="40"/>
      <c r="T606" s="40"/>
      <c r="U606" s="40"/>
      <c r="V606" s="40"/>
      <c r="W606" s="40"/>
      <c r="X606" s="40"/>
      <c r="Y606" s="40"/>
      <c r="Z606" s="40"/>
      <c r="AA606" s="40"/>
      <c r="AB606" s="40"/>
      <c r="AC606" s="40"/>
      <c r="AD606" s="40"/>
      <c r="AE606" s="40"/>
      <c r="AF606" s="40"/>
      <c r="AG606" s="40"/>
      <c r="AH606" s="40"/>
      <c r="AI606" s="40"/>
      <c r="AJ606" s="40"/>
      <c r="AK606" s="40"/>
      <c r="AL606" s="40"/>
      <c r="AM606" s="40"/>
      <c r="AN606" s="40"/>
      <c r="AO606" s="40"/>
      <c r="AP606" s="40"/>
      <c r="AQ606" s="40"/>
      <c r="AR606" s="40"/>
      <c r="AS606" s="40"/>
      <c r="AT606" s="40"/>
      <c r="AU606" s="40"/>
    </row>
    <row r="607" spans="2:47" x14ac:dyDescent="0.35">
      <c r="B607" s="324"/>
      <c r="C607" s="324"/>
      <c r="D607" s="324"/>
      <c r="E607" s="324" t="str">
        <f>IFERROR(VLOOKUP(D607,'SEAFO Codes'!$B$119:$C$127,2,FALSE), " ")</f>
        <v xml:space="preserve"> </v>
      </c>
      <c r="F607" s="325"/>
      <c r="G607" s="324"/>
      <c r="H607" s="324"/>
      <c r="I607" s="339"/>
      <c r="J607" s="325"/>
      <c r="K607" s="40"/>
      <c r="L607" s="40"/>
      <c r="M607" s="40"/>
      <c r="N607" s="40"/>
      <c r="O607" s="40"/>
      <c r="P607" s="40"/>
      <c r="Q607" s="40"/>
      <c r="R607" s="40"/>
      <c r="S607" s="40"/>
      <c r="T607" s="40"/>
      <c r="U607" s="40"/>
      <c r="V607" s="40"/>
      <c r="W607" s="40"/>
      <c r="X607" s="40"/>
      <c r="Y607" s="40"/>
      <c r="Z607" s="40"/>
      <c r="AA607" s="40"/>
      <c r="AB607" s="40"/>
      <c r="AC607" s="40"/>
      <c r="AD607" s="40"/>
      <c r="AE607" s="40"/>
      <c r="AF607" s="40"/>
      <c r="AG607" s="40"/>
      <c r="AH607" s="40"/>
      <c r="AI607" s="40"/>
      <c r="AJ607" s="40"/>
      <c r="AK607" s="40"/>
      <c r="AL607" s="40"/>
      <c r="AM607" s="40"/>
      <c r="AN607" s="40"/>
      <c r="AO607" s="40"/>
      <c r="AP607" s="40"/>
      <c r="AQ607" s="40"/>
      <c r="AR607" s="40"/>
      <c r="AS607" s="40"/>
      <c r="AT607" s="40"/>
      <c r="AU607" s="40"/>
    </row>
    <row r="608" spans="2:47" x14ac:dyDescent="0.35">
      <c r="B608" s="324"/>
      <c r="C608" s="324"/>
      <c r="D608" s="324"/>
      <c r="E608" s="324" t="str">
        <f>IFERROR(VLOOKUP(D608,'SEAFO Codes'!$B$119:$C$127,2,FALSE), " ")</f>
        <v xml:space="preserve"> </v>
      </c>
      <c r="F608" s="325"/>
      <c r="G608" s="324"/>
      <c r="H608" s="324"/>
      <c r="I608" s="339"/>
      <c r="J608" s="325"/>
      <c r="K608" s="40"/>
      <c r="L608" s="40"/>
      <c r="M608" s="40"/>
      <c r="N608" s="40"/>
      <c r="O608" s="40"/>
      <c r="P608" s="40"/>
      <c r="Q608" s="40"/>
      <c r="R608" s="40"/>
      <c r="S608" s="40"/>
      <c r="T608" s="40"/>
      <c r="U608" s="40"/>
      <c r="V608" s="40"/>
      <c r="W608" s="40"/>
      <c r="X608" s="40"/>
      <c r="Y608" s="40"/>
      <c r="Z608" s="40"/>
      <c r="AA608" s="40"/>
      <c r="AB608" s="40"/>
      <c r="AC608" s="40"/>
      <c r="AD608" s="40"/>
      <c r="AE608" s="40"/>
      <c r="AF608" s="40"/>
      <c r="AG608" s="40"/>
      <c r="AH608" s="40"/>
      <c r="AI608" s="40"/>
      <c r="AJ608" s="40"/>
      <c r="AK608" s="40"/>
      <c r="AL608" s="40"/>
      <c r="AM608" s="40"/>
      <c r="AN608" s="40"/>
      <c r="AO608" s="40"/>
      <c r="AP608" s="40"/>
      <c r="AQ608" s="40"/>
      <c r="AR608" s="40"/>
      <c r="AS608" s="40"/>
      <c r="AT608" s="40"/>
      <c r="AU608" s="40"/>
    </row>
    <row r="609" spans="2:47" x14ac:dyDescent="0.35">
      <c r="B609" s="324"/>
      <c r="C609" s="324"/>
      <c r="D609" s="324"/>
      <c r="E609" s="324" t="str">
        <f>IFERROR(VLOOKUP(D609,'SEAFO Codes'!$B$119:$C$127,2,FALSE), " ")</f>
        <v xml:space="preserve"> </v>
      </c>
      <c r="F609" s="325"/>
      <c r="G609" s="324"/>
      <c r="H609" s="324"/>
      <c r="I609" s="339"/>
      <c r="J609" s="325"/>
      <c r="K609" s="40"/>
      <c r="L609" s="40"/>
      <c r="M609" s="40"/>
      <c r="N609" s="40"/>
      <c r="O609" s="40"/>
      <c r="P609" s="40"/>
      <c r="Q609" s="40"/>
      <c r="R609" s="40"/>
      <c r="S609" s="40"/>
      <c r="T609" s="40"/>
      <c r="U609" s="40"/>
      <c r="V609" s="40"/>
      <c r="W609" s="40"/>
      <c r="X609" s="40"/>
      <c r="Y609" s="40"/>
      <c r="Z609" s="40"/>
      <c r="AA609" s="40"/>
      <c r="AB609" s="40"/>
      <c r="AC609" s="40"/>
      <c r="AD609" s="40"/>
      <c r="AE609" s="40"/>
      <c r="AF609" s="40"/>
      <c r="AG609" s="40"/>
      <c r="AH609" s="40"/>
      <c r="AI609" s="40"/>
      <c r="AJ609" s="40"/>
      <c r="AK609" s="40"/>
      <c r="AL609" s="40"/>
      <c r="AM609" s="40"/>
      <c r="AN609" s="40"/>
      <c r="AO609" s="40"/>
      <c r="AP609" s="40"/>
      <c r="AQ609" s="40"/>
      <c r="AR609" s="40"/>
      <c r="AS609" s="40"/>
      <c r="AT609" s="40"/>
      <c r="AU609" s="40"/>
    </row>
    <row r="610" spans="2:47" x14ac:dyDescent="0.35">
      <c r="B610" s="324"/>
      <c r="C610" s="324"/>
      <c r="D610" s="324"/>
      <c r="E610" s="324" t="str">
        <f>IFERROR(VLOOKUP(D610,'SEAFO Codes'!$B$119:$C$127,2,FALSE), " ")</f>
        <v xml:space="preserve"> </v>
      </c>
      <c r="F610" s="325"/>
      <c r="G610" s="324"/>
      <c r="H610" s="324"/>
      <c r="I610" s="339"/>
      <c r="J610" s="325"/>
      <c r="K610" s="40"/>
      <c r="L610" s="40"/>
      <c r="M610" s="40"/>
      <c r="N610" s="40"/>
      <c r="O610" s="40"/>
      <c r="P610" s="40"/>
      <c r="Q610" s="40"/>
      <c r="R610" s="40"/>
      <c r="S610" s="40"/>
      <c r="T610" s="40"/>
      <c r="U610" s="40"/>
      <c r="V610" s="40"/>
      <c r="W610" s="40"/>
      <c r="X610" s="40"/>
      <c r="Y610" s="40"/>
      <c r="Z610" s="40"/>
      <c r="AA610" s="40"/>
      <c r="AB610" s="40"/>
      <c r="AC610" s="40"/>
      <c r="AD610" s="40"/>
      <c r="AE610" s="40"/>
      <c r="AF610" s="40"/>
      <c r="AG610" s="40"/>
      <c r="AH610" s="40"/>
      <c r="AI610" s="40"/>
      <c r="AJ610" s="40"/>
      <c r="AK610" s="40"/>
      <c r="AL610" s="40"/>
      <c r="AM610" s="40"/>
      <c r="AN610" s="40"/>
      <c r="AO610" s="40"/>
      <c r="AP610" s="40"/>
      <c r="AQ610" s="40"/>
      <c r="AR610" s="40"/>
      <c r="AS610" s="40"/>
      <c r="AT610" s="40"/>
      <c r="AU610" s="40"/>
    </row>
    <row r="611" spans="2:47" x14ac:dyDescent="0.35">
      <c r="B611" s="324"/>
      <c r="C611" s="324"/>
      <c r="D611" s="324"/>
      <c r="E611" s="324" t="str">
        <f>IFERROR(VLOOKUP(D611,'SEAFO Codes'!$B$119:$C$127,2,FALSE), " ")</f>
        <v xml:space="preserve"> </v>
      </c>
      <c r="F611" s="325"/>
      <c r="G611" s="324"/>
      <c r="H611" s="324"/>
      <c r="I611" s="339"/>
      <c r="J611" s="325"/>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c r="AK611" s="40"/>
      <c r="AL611" s="40"/>
      <c r="AM611" s="40"/>
      <c r="AN611" s="40"/>
      <c r="AO611" s="40"/>
      <c r="AP611" s="40"/>
      <c r="AQ611" s="40"/>
      <c r="AR611" s="40"/>
      <c r="AS611" s="40"/>
      <c r="AT611" s="40"/>
      <c r="AU611" s="40"/>
    </row>
    <row r="612" spans="2:47" x14ac:dyDescent="0.35">
      <c r="B612" s="324"/>
      <c r="C612" s="324"/>
      <c r="D612" s="324"/>
      <c r="E612" s="324" t="str">
        <f>IFERROR(VLOOKUP(D612,'SEAFO Codes'!$B$119:$C$127,2,FALSE), " ")</f>
        <v xml:space="preserve"> </v>
      </c>
      <c r="F612" s="325"/>
      <c r="G612" s="324"/>
      <c r="H612" s="324"/>
      <c r="I612" s="339"/>
      <c r="J612" s="325"/>
      <c r="K612" s="40"/>
      <c r="L612" s="40"/>
      <c r="M612" s="40"/>
      <c r="N612" s="40"/>
      <c r="O612" s="40"/>
      <c r="P612" s="40"/>
      <c r="Q612" s="40"/>
      <c r="R612" s="40"/>
      <c r="S612" s="40"/>
      <c r="T612" s="40"/>
      <c r="U612" s="40"/>
      <c r="V612" s="40"/>
      <c r="W612" s="40"/>
      <c r="X612" s="40"/>
      <c r="Y612" s="40"/>
      <c r="Z612" s="40"/>
      <c r="AA612" s="40"/>
      <c r="AB612" s="40"/>
      <c r="AC612" s="40"/>
      <c r="AD612" s="40"/>
      <c r="AE612" s="40"/>
      <c r="AF612" s="40"/>
      <c r="AG612" s="40"/>
      <c r="AH612" s="40"/>
      <c r="AI612" s="40"/>
      <c r="AJ612" s="40"/>
      <c r="AK612" s="40"/>
      <c r="AL612" s="40"/>
      <c r="AM612" s="40"/>
      <c r="AN612" s="40"/>
      <c r="AO612" s="40"/>
      <c r="AP612" s="40"/>
      <c r="AQ612" s="40"/>
      <c r="AR612" s="40"/>
      <c r="AS612" s="40"/>
      <c r="AT612" s="40"/>
      <c r="AU612" s="40"/>
    </row>
    <row r="613" spans="2:47" x14ac:dyDescent="0.35">
      <c r="B613" s="324"/>
      <c r="C613" s="324"/>
      <c r="D613" s="324"/>
      <c r="E613" s="324" t="str">
        <f>IFERROR(VLOOKUP(D613,'SEAFO Codes'!$B$119:$C$127,2,FALSE), " ")</f>
        <v xml:space="preserve"> </v>
      </c>
      <c r="F613" s="325"/>
      <c r="G613" s="324"/>
      <c r="H613" s="324"/>
      <c r="I613" s="339"/>
      <c r="J613" s="325"/>
      <c r="K613" s="40"/>
      <c r="L613" s="40"/>
      <c r="M613" s="40"/>
      <c r="N613" s="40"/>
      <c r="O613" s="40"/>
      <c r="P613" s="40"/>
      <c r="Q613" s="40"/>
      <c r="R613" s="40"/>
      <c r="S613" s="40"/>
      <c r="T613" s="40"/>
      <c r="U613" s="40"/>
      <c r="V613" s="40"/>
      <c r="W613" s="40"/>
      <c r="X613" s="40"/>
      <c r="Y613" s="40"/>
      <c r="Z613" s="40"/>
      <c r="AA613" s="40"/>
      <c r="AB613" s="40"/>
      <c r="AC613" s="40"/>
      <c r="AD613" s="40"/>
      <c r="AE613" s="40"/>
      <c r="AF613" s="40"/>
      <c r="AG613" s="40"/>
      <c r="AH613" s="40"/>
      <c r="AI613" s="40"/>
      <c r="AJ613" s="40"/>
      <c r="AK613" s="40"/>
      <c r="AL613" s="40"/>
      <c r="AM613" s="40"/>
      <c r="AN613" s="40"/>
      <c r="AO613" s="40"/>
      <c r="AP613" s="40"/>
      <c r="AQ613" s="40"/>
      <c r="AR613" s="40"/>
      <c r="AS613" s="40"/>
      <c r="AT613" s="40"/>
      <c r="AU613" s="40"/>
    </row>
    <row r="614" spans="2:47" x14ac:dyDescent="0.35">
      <c r="B614" s="324"/>
      <c r="C614" s="324"/>
      <c r="D614" s="324"/>
      <c r="E614" s="324" t="str">
        <f>IFERROR(VLOOKUP(D614,'SEAFO Codes'!$B$119:$C$127,2,FALSE), " ")</f>
        <v xml:space="preserve"> </v>
      </c>
      <c r="F614" s="325"/>
      <c r="G614" s="324"/>
      <c r="H614" s="324"/>
      <c r="I614" s="339"/>
      <c r="J614" s="325"/>
      <c r="K614" s="40"/>
      <c r="L614" s="40"/>
      <c r="M614" s="40"/>
      <c r="N614" s="40"/>
      <c r="O614" s="40"/>
      <c r="P614" s="40"/>
      <c r="Q614" s="40"/>
      <c r="R614" s="40"/>
      <c r="S614" s="40"/>
      <c r="T614" s="40"/>
      <c r="U614" s="40"/>
      <c r="V614" s="40"/>
      <c r="W614" s="40"/>
      <c r="X614" s="40"/>
      <c r="Y614" s="40"/>
      <c r="Z614" s="40"/>
      <c r="AA614" s="40"/>
      <c r="AB614" s="40"/>
      <c r="AC614" s="40"/>
      <c r="AD614" s="40"/>
      <c r="AE614" s="40"/>
      <c r="AF614" s="40"/>
      <c r="AG614" s="40"/>
      <c r="AH614" s="40"/>
      <c r="AI614" s="40"/>
      <c r="AJ614" s="40"/>
      <c r="AK614" s="40"/>
      <c r="AL614" s="40"/>
      <c r="AM614" s="40"/>
      <c r="AN614" s="40"/>
      <c r="AO614" s="40"/>
      <c r="AP614" s="40"/>
      <c r="AQ614" s="40"/>
      <c r="AR614" s="40"/>
      <c r="AS614" s="40"/>
      <c r="AT614" s="40"/>
      <c r="AU614" s="40"/>
    </row>
    <row r="615" spans="2:47" x14ac:dyDescent="0.35">
      <c r="B615" s="324"/>
      <c r="C615" s="324"/>
      <c r="D615" s="324"/>
      <c r="E615" s="324" t="str">
        <f>IFERROR(VLOOKUP(D615,'SEAFO Codes'!$B$119:$C$127,2,FALSE), " ")</f>
        <v xml:space="preserve"> </v>
      </c>
      <c r="F615" s="325"/>
      <c r="G615" s="324"/>
      <c r="H615" s="324"/>
      <c r="I615" s="339"/>
      <c r="J615" s="325"/>
      <c r="K615" s="40"/>
      <c r="L615" s="40"/>
      <c r="M615" s="40"/>
      <c r="N615" s="40"/>
      <c r="O615" s="40"/>
      <c r="P615" s="40"/>
      <c r="Q615" s="40"/>
      <c r="R615" s="40"/>
      <c r="S615" s="40"/>
      <c r="T615" s="40"/>
      <c r="U615" s="40"/>
      <c r="V615" s="40"/>
      <c r="W615" s="40"/>
      <c r="X615" s="40"/>
      <c r="Y615" s="40"/>
      <c r="Z615" s="40"/>
      <c r="AA615" s="40"/>
      <c r="AB615" s="40"/>
      <c r="AC615" s="40"/>
      <c r="AD615" s="40"/>
      <c r="AE615" s="40"/>
      <c r="AF615" s="40"/>
      <c r="AG615" s="40"/>
      <c r="AH615" s="40"/>
      <c r="AI615" s="40"/>
      <c r="AJ615" s="40"/>
      <c r="AK615" s="40"/>
      <c r="AL615" s="40"/>
      <c r="AM615" s="40"/>
      <c r="AN615" s="40"/>
      <c r="AO615" s="40"/>
      <c r="AP615" s="40"/>
      <c r="AQ615" s="40"/>
      <c r="AR615" s="40"/>
      <c r="AS615" s="40"/>
      <c r="AT615" s="40"/>
      <c r="AU615" s="40"/>
    </row>
    <row r="616" spans="2:47" x14ac:dyDescent="0.35">
      <c r="B616" s="324"/>
      <c r="C616" s="324"/>
      <c r="D616" s="324"/>
      <c r="E616" s="324" t="str">
        <f>IFERROR(VLOOKUP(D616,'SEAFO Codes'!$B$119:$C$127,2,FALSE), " ")</f>
        <v xml:space="preserve"> </v>
      </c>
      <c r="F616" s="325"/>
      <c r="G616" s="324"/>
      <c r="H616" s="324"/>
      <c r="I616" s="339"/>
      <c r="J616" s="325"/>
      <c r="K616" s="40"/>
      <c r="L616" s="40"/>
      <c r="M616" s="40"/>
      <c r="N616" s="40"/>
      <c r="O616" s="40"/>
      <c r="P616" s="40"/>
      <c r="Q616" s="40"/>
      <c r="R616" s="40"/>
      <c r="S616" s="40"/>
      <c r="T616" s="40"/>
      <c r="U616" s="40"/>
      <c r="V616" s="40"/>
      <c r="W616" s="40"/>
      <c r="X616" s="40"/>
      <c r="Y616" s="40"/>
      <c r="Z616" s="40"/>
      <c r="AA616" s="40"/>
      <c r="AB616" s="40"/>
      <c r="AC616" s="40"/>
      <c r="AD616" s="40"/>
      <c r="AE616" s="40"/>
      <c r="AF616" s="40"/>
      <c r="AG616" s="40"/>
      <c r="AH616" s="40"/>
      <c r="AI616" s="40"/>
      <c r="AJ616" s="40"/>
      <c r="AK616" s="40"/>
      <c r="AL616" s="40"/>
      <c r="AM616" s="40"/>
      <c r="AN616" s="40"/>
      <c r="AO616" s="40"/>
      <c r="AP616" s="40"/>
      <c r="AQ616" s="40"/>
      <c r="AR616" s="40"/>
      <c r="AS616" s="40"/>
      <c r="AT616" s="40"/>
      <c r="AU616" s="40"/>
    </row>
    <row r="617" spans="2:47" x14ac:dyDescent="0.35">
      <c r="B617" s="324"/>
      <c r="C617" s="324"/>
      <c r="D617" s="324"/>
      <c r="E617" s="324" t="str">
        <f>IFERROR(VLOOKUP(D617,'SEAFO Codes'!$B$119:$C$127,2,FALSE), " ")</f>
        <v xml:space="preserve"> </v>
      </c>
      <c r="F617" s="325"/>
      <c r="G617" s="324"/>
      <c r="H617" s="324"/>
      <c r="I617" s="339"/>
      <c r="J617" s="325"/>
      <c r="K617" s="40"/>
      <c r="L617" s="40"/>
      <c r="M617" s="40"/>
      <c r="N617" s="40"/>
      <c r="O617" s="40"/>
      <c r="P617" s="40"/>
      <c r="Q617" s="40"/>
      <c r="R617" s="40"/>
      <c r="S617" s="40"/>
      <c r="T617" s="40"/>
      <c r="U617" s="40"/>
      <c r="V617" s="40"/>
      <c r="W617" s="40"/>
      <c r="X617" s="40"/>
      <c r="Y617" s="40"/>
      <c r="Z617" s="40"/>
      <c r="AA617" s="40"/>
      <c r="AB617" s="40"/>
      <c r="AC617" s="40"/>
      <c r="AD617" s="40"/>
      <c r="AE617" s="40"/>
      <c r="AF617" s="40"/>
      <c r="AG617" s="40"/>
      <c r="AH617" s="40"/>
      <c r="AI617" s="40"/>
      <c r="AJ617" s="40"/>
      <c r="AK617" s="40"/>
      <c r="AL617" s="40"/>
      <c r="AM617" s="40"/>
      <c r="AN617" s="40"/>
      <c r="AO617" s="40"/>
      <c r="AP617" s="40"/>
      <c r="AQ617" s="40"/>
      <c r="AR617" s="40"/>
      <c r="AS617" s="40"/>
      <c r="AT617" s="40"/>
      <c r="AU617" s="40"/>
    </row>
    <row r="618" spans="2:47" x14ac:dyDescent="0.35">
      <c r="B618" s="324"/>
      <c r="C618" s="324"/>
      <c r="D618" s="324"/>
      <c r="E618" s="324" t="str">
        <f>IFERROR(VLOOKUP(D618,'SEAFO Codes'!$B$119:$C$127,2,FALSE), " ")</f>
        <v xml:space="preserve"> </v>
      </c>
      <c r="F618" s="325"/>
      <c r="G618" s="324"/>
      <c r="H618" s="324"/>
      <c r="I618" s="339"/>
      <c r="J618" s="325"/>
      <c r="K618" s="40"/>
      <c r="L618" s="40"/>
      <c r="M618" s="40"/>
      <c r="N618" s="40"/>
      <c r="O618" s="40"/>
      <c r="P618" s="40"/>
      <c r="Q618" s="40"/>
      <c r="R618" s="40"/>
      <c r="S618" s="40"/>
      <c r="T618" s="40"/>
      <c r="U618" s="40"/>
      <c r="V618" s="40"/>
      <c r="W618" s="40"/>
      <c r="X618" s="40"/>
      <c r="Y618" s="40"/>
      <c r="Z618" s="40"/>
      <c r="AA618" s="40"/>
      <c r="AB618" s="40"/>
      <c r="AC618" s="40"/>
      <c r="AD618" s="40"/>
      <c r="AE618" s="40"/>
      <c r="AF618" s="40"/>
      <c r="AG618" s="40"/>
      <c r="AH618" s="40"/>
      <c r="AI618" s="40"/>
      <c r="AJ618" s="40"/>
      <c r="AK618" s="40"/>
      <c r="AL618" s="40"/>
      <c r="AM618" s="40"/>
      <c r="AN618" s="40"/>
      <c r="AO618" s="40"/>
      <c r="AP618" s="40"/>
      <c r="AQ618" s="40"/>
      <c r="AR618" s="40"/>
      <c r="AS618" s="40"/>
      <c r="AT618" s="40"/>
      <c r="AU618" s="40"/>
    </row>
    <row r="619" spans="2:47" x14ac:dyDescent="0.35">
      <c r="B619" s="324"/>
      <c r="C619" s="324"/>
      <c r="D619" s="324"/>
      <c r="E619" s="324" t="str">
        <f>IFERROR(VLOOKUP(D619,'SEAFO Codes'!$B$119:$C$127,2,FALSE), " ")</f>
        <v xml:space="preserve"> </v>
      </c>
      <c r="F619" s="325"/>
      <c r="G619" s="324"/>
      <c r="H619" s="324"/>
      <c r="I619" s="339"/>
      <c r="J619" s="325"/>
      <c r="K619" s="40"/>
      <c r="L619" s="40"/>
      <c r="M619" s="40"/>
      <c r="N619" s="40"/>
      <c r="O619" s="40"/>
      <c r="P619" s="40"/>
      <c r="Q619" s="40"/>
      <c r="R619" s="40"/>
      <c r="S619" s="40"/>
      <c r="T619" s="40"/>
      <c r="U619" s="40"/>
      <c r="V619" s="40"/>
      <c r="W619" s="40"/>
      <c r="X619" s="40"/>
      <c r="Y619" s="40"/>
      <c r="Z619" s="40"/>
      <c r="AA619" s="40"/>
      <c r="AB619" s="40"/>
      <c r="AC619" s="40"/>
      <c r="AD619" s="40"/>
      <c r="AE619" s="40"/>
      <c r="AF619" s="40"/>
      <c r="AG619" s="40"/>
      <c r="AH619" s="40"/>
      <c r="AI619" s="40"/>
      <c r="AJ619" s="40"/>
      <c r="AK619" s="40"/>
      <c r="AL619" s="40"/>
      <c r="AM619" s="40"/>
      <c r="AN619" s="40"/>
      <c r="AO619" s="40"/>
      <c r="AP619" s="40"/>
      <c r="AQ619" s="40"/>
      <c r="AR619" s="40"/>
      <c r="AS619" s="40"/>
      <c r="AT619" s="40"/>
      <c r="AU619" s="40"/>
    </row>
    <row r="620" spans="2:47" x14ac:dyDescent="0.35">
      <c r="B620" s="324"/>
      <c r="C620" s="324"/>
      <c r="D620" s="324"/>
      <c r="E620" s="324" t="str">
        <f>IFERROR(VLOOKUP(D620,'SEAFO Codes'!$B$119:$C$127,2,FALSE), " ")</f>
        <v xml:space="preserve"> </v>
      </c>
      <c r="F620" s="325"/>
      <c r="G620" s="324"/>
      <c r="H620" s="324"/>
      <c r="I620" s="339"/>
      <c r="J620" s="325"/>
      <c r="K620" s="40"/>
      <c r="L620" s="40"/>
      <c r="M620" s="40"/>
      <c r="N620" s="40"/>
      <c r="O620" s="40"/>
      <c r="P620" s="40"/>
      <c r="Q620" s="40"/>
      <c r="R620" s="40"/>
      <c r="S620" s="40"/>
      <c r="T620" s="40"/>
      <c r="U620" s="40"/>
      <c r="V620" s="40"/>
      <c r="W620" s="40"/>
      <c r="X620" s="40"/>
      <c r="Y620" s="40"/>
      <c r="Z620" s="40"/>
      <c r="AA620" s="40"/>
      <c r="AB620" s="40"/>
      <c r="AC620" s="40"/>
      <c r="AD620" s="40"/>
      <c r="AE620" s="40"/>
      <c r="AF620" s="40"/>
      <c r="AG620" s="40"/>
      <c r="AH620" s="40"/>
      <c r="AI620" s="40"/>
      <c r="AJ620" s="40"/>
      <c r="AK620" s="40"/>
      <c r="AL620" s="40"/>
      <c r="AM620" s="40"/>
      <c r="AN620" s="40"/>
      <c r="AO620" s="40"/>
      <c r="AP620" s="40"/>
      <c r="AQ620" s="40"/>
      <c r="AR620" s="40"/>
      <c r="AS620" s="40"/>
      <c r="AT620" s="40"/>
      <c r="AU620" s="40"/>
    </row>
    <row r="621" spans="2:47" x14ac:dyDescent="0.35">
      <c r="B621" s="324"/>
      <c r="C621" s="324"/>
      <c r="D621" s="324"/>
      <c r="E621" s="324" t="str">
        <f>IFERROR(VLOOKUP(D621,'SEAFO Codes'!$B$119:$C$127,2,FALSE), " ")</f>
        <v xml:space="preserve"> </v>
      </c>
      <c r="F621" s="325"/>
      <c r="G621" s="324"/>
      <c r="H621" s="324"/>
      <c r="I621" s="339"/>
      <c r="J621" s="325"/>
      <c r="K621" s="40"/>
      <c r="L621" s="40"/>
      <c r="M621" s="40"/>
      <c r="N621" s="40"/>
      <c r="O621" s="40"/>
      <c r="P621" s="40"/>
      <c r="Q621" s="40"/>
      <c r="R621" s="40"/>
      <c r="S621" s="40"/>
      <c r="T621" s="40"/>
      <c r="U621" s="40"/>
      <c r="V621" s="40"/>
      <c r="W621" s="40"/>
      <c r="X621" s="40"/>
      <c r="Y621" s="40"/>
      <c r="Z621" s="40"/>
      <c r="AA621" s="40"/>
      <c r="AB621" s="40"/>
      <c r="AC621" s="40"/>
      <c r="AD621" s="40"/>
      <c r="AE621" s="40"/>
      <c r="AF621" s="40"/>
      <c r="AG621" s="40"/>
      <c r="AH621" s="40"/>
      <c r="AI621" s="40"/>
      <c r="AJ621" s="40"/>
      <c r="AK621" s="40"/>
      <c r="AL621" s="40"/>
      <c r="AM621" s="40"/>
      <c r="AN621" s="40"/>
      <c r="AO621" s="40"/>
      <c r="AP621" s="40"/>
      <c r="AQ621" s="40"/>
      <c r="AR621" s="40"/>
      <c r="AS621" s="40"/>
      <c r="AT621" s="40"/>
      <c r="AU621" s="40"/>
    </row>
    <row r="622" spans="2:47" x14ac:dyDescent="0.35">
      <c r="B622" s="324"/>
      <c r="C622" s="324"/>
      <c r="D622" s="324"/>
      <c r="E622" s="324" t="str">
        <f>IFERROR(VLOOKUP(D622,'SEAFO Codes'!$B$119:$C$127,2,FALSE), " ")</f>
        <v xml:space="preserve"> </v>
      </c>
      <c r="F622" s="325"/>
      <c r="G622" s="324"/>
      <c r="H622" s="324"/>
      <c r="I622" s="339"/>
      <c r="J622" s="325"/>
      <c r="K622" s="40"/>
      <c r="L622" s="40"/>
      <c r="M622" s="40"/>
      <c r="N622" s="40"/>
      <c r="O622" s="40"/>
      <c r="P622" s="40"/>
      <c r="Q622" s="40"/>
      <c r="R622" s="40"/>
      <c r="S622" s="40"/>
      <c r="T622" s="40"/>
      <c r="U622" s="40"/>
      <c r="V622" s="40"/>
      <c r="W622" s="40"/>
      <c r="X622" s="40"/>
      <c r="Y622" s="40"/>
      <c r="Z622" s="40"/>
      <c r="AA622" s="40"/>
      <c r="AB622" s="40"/>
      <c r="AC622" s="40"/>
      <c r="AD622" s="40"/>
      <c r="AE622" s="40"/>
      <c r="AF622" s="40"/>
      <c r="AG622" s="40"/>
      <c r="AH622" s="40"/>
      <c r="AI622" s="40"/>
      <c r="AJ622" s="40"/>
      <c r="AK622" s="40"/>
      <c r="AL622" s="40"/>
      <c r="AM622" s="40"/>
      <c r="AN622" s="40"/>
      <c r="AO622" s="40"/>
      <c r="AP622" s="40"/>
      <c r="AQ622" s="40"/>
      <c r="AR622" s="40"/>
      <c r="AS622" s="40"/>
      <c r="AT622" s="40"/>
      <c r="AU622" s="40"/>
    </row>
    <row r="623" spans="2:47" x14ac:dyDescent="0.35">
      <c r="B623" s="324"/>
      <c r="C623" s="324"/>
      <c r="D623" s="324"/>
      <c r="E623" s="324" t="str">
        <f>IFERROR(VLOOKUP(D623,'SEAFO Codes'!$B$119:$C$127,2,FALSE), " ")</f>
        <v xml:space="preserve"> </v>
      </c>
      <c r="F623" s="325"/>
      <c r="G623" s="324"/>
      <c r="H623" s="324"/>
      <c r="I623" s="339"/>
      <c r="J623" s="325"/>
      <c r="K623" s="40"/>
      <c r="L623" s="40"/>
      <c r="M623" s="40"/>
      <c r="N623" s="40"/>
      <c r="O623" s="40"/>
      <c r="P623" s="40"/>
      <c r="Q623" s="40"/>
      <c r="R623" s="40"/>
      <c r="S623" s="40"/>
      <c r="T623" s="40"/>
      <c r="U623" s="40"/>
      <c r="V623" s="40"/>
      <c r="W623" s="40"/>
      <c r="X623" s="40"/>
      <c r="Y623" s="40"/>
      <c r="Z623" s="40"/>
      <c r="AA623" s="40"/>
      <c r="AB623" s="40"/>
      <c r="AC623" s="40"/>
      <c r="AD623" s="40"/>
      <c r="AE623" s="40"/>
      <c r="AF623" s="40"/>
      <c r="AG623" s="40"/>
      <c r="AH623" s="40"/>
      <c r="AI623" s="40"/>
      <c r="AJ623" s="40"/>
      <c r="AK623" s="40"/>
      <c r="AL623" s="40"/>
      <c r="AM623" s="40"/>
      <c r="AN623" s="40"/>
      <c r="AO623" s="40"/>
      <c r="AP623" s="40"/>
      <c r="AQ623" s="40"/>
      <c r="AR623" s="40"/>
      <c r="AS623" s="40"/>
      <c r="AT623" s="40"/>
      <c r="AU623" s="40"/>
    </row>
    <row r="624" spans="2:47" x14ac:dyDescent="0.35">
      <c r="B624" s="324"/>
      <c r="C624" s="324"/>
      <c r="D624" s="324"/>
      <c r="E624" s="324" t="str">
        <f>IFERROR(VLOOKUP(D624,'SEAFO Codes'!$B$119:$C$127,2,FALSE), " ")</f>
        <v xml:space="preserve"> </v>
      </c>
      <c r="F624" s="325"/>
      <c r="G624" s="324"/>
      <c r="H624" s="324"/>
      <c r="I624" s="339"/>
      <c r="J624" s="325"/>
      <c r="K624" s="40"/>
      <c r="L624" s="40"/>
      <c r="M624" s="40"/>
      <c r="N624" s="40"/>
      <c r="O624" s="40"/>
      <c r="P624" s="40"/>
      <c r="Q624" s="40"/>
      <c r="R624" s="40"/>
      <c r="S624" s="40"/>
      <c r="T624" s="40"/>
      <c r="U624" s="40"/>
      <c r="V624" s="40"/>
      <c r="W624" s="40"/>
      <c r="X624" s="40"/>
      <c r="Y624" s="40"/>
      <c r="Z624" s="40"/>
      <c r="AA624" s="40"/>
      <c r="AB624" s="40"/>
      <c r="AC624" s="40"/>
      <c r="AD624" s="40"/>
      <c r="AE624" s="40"/>
      <c r="AF624" s="40"/>
      <c r="AG624" s="40"/>
      <c r="AH624" s="40"/>
      <c r="AI624" s="40"/>
      <c r="AJ624" s="40"/>
      <c r="AK624" s="40"/>
      <c r="AL624" s="40"/>
      <c r="AM624" s="40"/>
      <c r="AN624" s="40"/>
      <c r="AO624" s="40"/>
      <c r="AP624" s="40"/>
      <c r="AQ624" s="40"/>
      <c r="AR624" s="40"/>
      <c r="AS624" s="40"/>
      <c r="AT624" s="40"/>
      <c r="AU624" s="40"/>
    </row>
    <row r="625" spans="2:47" x14ac:dyDescent="0.35">
      <c r="B625" s="324"/>
      <c r="C625" s="324"/>
      <c r="D625" s="324"/>
      <c r="E625" s="324" t="str">
        <f>IFERROR(VLOOKUP(D625,'SEAFO Codes'!$B$119:$C$127,2,FALSE), " ")</f>
        <v xml:space="preserve"> </v>
      </c>
      <c r="F625" s="325"/>
      <c r="G625" s="324"/>
      <c r="H625" s="324"/>
      <c r="I625" s="339"/>
      <c r="J625" s="325"/>
      <c r="K625" s="40"/>
      <c r="L625" s="40"/>
      <c r="M625" s="40"/>
      <c r="N625" s="40"/>
      <c r="O625" s="40"/>
      <c r="P625" s="40"/>
      <c r="Q625" s="40"/>
      <c r="R625" s="40"/>
      <c r="S625" s="40"/>
      <c r="T625" s="40"/>
      <c r="U625" s="40"/>
      <c r="V625" s="40"/>
      <c r="W625" s="40"/>
      <c r="X625" s="40"/>
      <c r="Y625" s="40"/>
      <c r="Z625" s="40"/>
      <c r="AA625" s="40"/>
      <c r="AB625" s="40"/>
      <c r="AC625" s="40"/>
      <c r="AD625" s="40"/>
      <c r="AE625" s="40"/>
      <c r="AF625" s="40"/>
      <c r="AG625" s="40"/>
      <c r="AH625" s="40"/>
      <c r="AI625" s="40"/>
      <c r="AJ625" s="40"/>
      <c r="AK625" s="40"/>
      <c r="AL625" s="40"/>
      <c r="AM625" s="40"/>
      <c r="AN625" s="40"/>
      <c r="AO625" s="40"/>
      <c r="AP625" s="40"/>
      <c r="AQ625" s="40"/>
      <c r="AR625" s="40"/>
      <c r="AS625" s="40"/>
      <c r="AT625" s="40"/>
      <c r="AU625" s="40"/>
    </row>
    <row r="626" spans="2:47" x14ac:dyDescent="0.35">
      <c r="B626" s="324"/>
      <c r="C626" s="324"/>
      <c r="D626" s="324"/>
      <c r="E626" s="324" t="str">
        <f>IFERROR(VLOOKUP(D626,'SEAFO Codes'!$B$119:$C$127,2,FALSE), " ")</f>
        <v xml:space="preserve"> </v>
      </c>
      <c r="F626" s="325"/>
      <c r="G626" s="324"/>
      <c r="H626" s="324"/>
      <c r="I626" s="339"/>
      <c r="J626" s="325"/>
      <c r="K626" s="40"/>
      <c r="L626" s="40"/>
      <c r="M626" s="40"/>
      <c r="N626" s="40"/>
      <c r="O626" s="40"/>
      <c r="P626" s="40"/>
      <c r="Q626" s="40"/>
      <c r="R626" s="40"/>
      <c r="S626" s="40"/>
      <c r="T626" s="40"/>
      <c r="U626" s="40"/>
      <c r="V626" s="40"/>
      <c r="W626" s="40"/>
      <c r="X626" s="40"/>
      <c r="Y626" s="40"/>
      <c r="Z626" s="40"/>
      <c r="AA626" s="40"/>
      <c r="AB626" s="40"/>
      <c r="AC626" s="40"/>
      <c r="AD626" s="40"/>
      <c r="AE626" s="40"/>
      <c r="AF626" s="40"/>
      <c r="AG626" s="40"/>
      <c r="AH626" s="40"/>
      <c r="AI626" s="40"/>
      <c r="AJ626" s="40"/>
      <c r="AK626" s="40"/>
      <c r="AL626" s="40"/>
      <c r="AM626" s="40"/>
      <c r="AN626" s="40"/>
      <c r="AO626" s="40"/>
      <c r="AP626" s="40"/>
      <c r="AQ626" s="40"/>
      <c r="AR626" s="40"/>
      <c r="AS626" s="40"/>
      <c r="AT626" s="40"/>
      <c r="AU626" s="40"/>
    </row>
    <row r="627" spans="2:47" x14ac:dyDescent="0.35">
      <c r="B627" s="324"/>
      <c r="C627" s="324"/>
      <c r="D627" s="324"/>
      <c r="E627" s="324" t="str">
        <f>IFERROR(VLOOKUP(D627,'SEAFO Codes'!$B$119:$C$127,2,FALSE), " ")</f>
        <v xml:space="preserve"> </v>
      </c>
      <c r="F627" s="325"/>
      <c r="G627" s="324"/>
      <c r="H627" s="324"/>
      <c r="I627" s="339"/>
      <c r="J627" s="325"/>
      <c r="K627" s="40"/>
      <c r="L627" s="40"/>
      <c r="M627" s="40"/>
      <c r="N627" s="40"/>
      <c r="O627" s="40"/>
      <c r="P627" s="40"/>
      <c r="Q627" s="40"/>
      <c r="R627" s="40"/>
      <c r="S627" s="40"/>
      <c r="T627" s="40"/>
      <c r="U627" s="40"/>
      <c r="V627" s="40"/>
      <c r="W627" s="40"/>
      <c r="X627" s="40"/>
      <c r="Y627" s="40"/>
      <c r="Z627" s="40"/>
      <c r="AA627" s="40"/>
      <c r="AB627" s="40"/>
      <c r="AC627" s="40"/>
      <c r="AD627" s="40"/>
      <c r="AE627" s="40"/>
      <c r="AF627" s="40"/>
      <c r="AG627" s="40"/>
      <c r="AH627" s="40"/>
      <c r="AI627" s="40"/>
      <c r="AJ627" s="40"/>
      <c r="AK627" s="40"/>
      <c r="AL627" s="40"/>
      <c r="AM627" s="40"/>
      <c r="AN627" s="40"/>
      <c r="AO627" s="40"/>
      <c r="AP627" s="40"/>
      <c r="AQ627" s="40"/>
      <c r="AR627" s="40"/>
      <c r="AS627" s="40"/>
      <c r="AT627" s="40"/>
      <c r="AU627" s="40"/>
    </row>
    <row r="628" spans="2:47" x14ac:dyDescent="0.35">
      <c r="B628" s="324"/>
      <c r="C628" s="324"/>
      <c r="D628" s="324"/>
      <c r="E628" s="324" t="str">
        <f>IFERROR(VLOOKUP(D628,'SEAFO Codes'!$B$119:$C$127,2,FALSE), " ")</f>
        <v xml:space="preserve"> </v>
      </c>
      <c r="F628" s="325"/>
      <c r="G628" s="324"/>
      <c r="H628" s="324"/>
      <c r="I628" s="339"/>
      <c r="J628" s="325"/>
      <c r="K628" s="40"/>
      <c r="L628" s="40"/>
      <c r="M628" s="40"/>
      <c r="N628" s="40"/>
      <c r="O628" s="40"/>
      <c r="P628" s="40"/>
      <c r="Q628" s="40"/>
      <c r="R628" s="40"/>
      <c r="S628" s="40"/>
      <c r="T628" s="40"/>
      <c r="U628" s="40"/>
      <c r="V628" s="40"/>
      <c r="W628" s="40"/>
      <c r="X628" s="40"/>
      <c r="Y628" s="40"/>
      <c r="Z628" s="40"/>
      <c r="AA628" s="40"/>
      <c r="AB628" s="40"/>
      <c r="AC628" s="40"/>
      <c r="AD628" s="40"/>
      <c r="AE628" s="40"/>
      <c r="AF628" s="40"/>
      <c r="AG628" s="40"/>
      <c r="AH628" s="40"/>
      <c r="AI628" s="40"/>
      <c r="AJ628" s="40"/>
      <c r="AK628" s="40"/>
      <c r="AL628" s="40"/>
      <c r="AM628" s="40"/>
      <c r="AN628" s="40"/>
      <c r="AO628" s="40"/>
      <c r="AP628" s="40"/>
      <c r="AQ628" s="40"/>
      <c r="AR628" s="40"/>
      <c r="AS628" s="40"/>
      <c r="AT628" s="40"/>
      <c r="AU628" s="40"/>
    </row>
    <row r="629" spans="2:47" x14ac:dyDescent="0.35">
      <c r="B629" s="324"/>
      <c r="C629" s="324"/>
      <c r="D629" s="324"/>
      <c r="E629" s="324" t="str">
        <f>IFERROR(VLOOKUP(D629,'SEAFO Codes'!$B$119:$C$127,2,FALSE), " ")</f>
        <v xml:space="preserve"> </v>
      </c>
      <c r="F629" s="325"/>
      <c r="G629" s="324"/>
      <c r="H629" s="324"/>
      <c r="I629" s="339"/>
      <c r="J629" s="325"/>
      <c r="K629" s="40"/>
      <c r="L629" s="40"/>
      <c r="M629" s="40"/>
      <c r="N629" s="40"/>
      <c r="O629" s="40"/>
      <c r="P629" s="40"/>
      <c r="Q629" s="40"/>
      <c r="R629" s="40"/>
      <c r="S629" s="40"/>
      <c r="T629" s="40"/>
      <c r="U629" s="40"/>
      <c r="V629" s="40"/>
      <c r="W629" s="40"/>
      <c r="X629" s="40"/>
      <c r="Y629" s="40"/>
      <c r="Z629" s="40"/>
      <c r="AA629" s="40"/>
      <c r="AB629" s="40"/>
      <c r="AC629" s="40"/>
      <c r="AD629" s="40"/>
      <c r="AE629" s="40"/>
      <c r="AF629" s="40"/>
      <c r="AG629" s="40"/>
      <c r="AH629" s="40"/>
      <c r="AI629" s="40"/>
      <c r="AJ629" s="40"/>
      <c r="AK629" s="40"/>
      <c r="AL629" s="40"/>
      <c r="AM629" s="40"/>
      <c r="AN629" s="40"/>
      <c r="AO629" s="40"/>
      <c r="AP629" s="40"/>
      <c r="AQ629" s="40"/>
      <c r="AR629" s="40"/>
      <c r="AS629" s="40"/>
      <c r="AT629" s="40"/>
      <c r="AU629" s="40"/>
    </row>
    <row r="630" spans="2:47" x14ac:dyDescent="0.35">
      <c r="B630" s="324"/>
      <c r="C630" s="324"/>
      <c r="D630" s="324"/>
      <c r="E630" s="324" t="str">
        <f>IFERROR(VLOOKUP(D630,'SEAFO Codes'!$B$119:$C$127,2,FALSE), " ")</f>
        <v xml:space="preserve"> </v>
      </c>
      <c r="F630" s="325"/>
      <c r="G630" s="324"/>
      <c r="H630" s="324"/>
      <c r="I630" s="339"/>
      <c r="J630" s="325"/>
      <c r="K630" s="40"/>
      <c r="L630" s="40"/>
      <c r="M630" s="40"/>
      <c r="N630" s="40"/>
      <c r="O630" s="40"/>
      <c r="P630" s="40"/>
      <c r="Q630" s="40"/>
      <c r="R630" s="40"/>
      <c r="S630" s="40"/>
      <c r="T630" s="40"/>
      <c r="U630" s="40"/>
      <c r="V630" s="40"/>
      <c r="W630" s="40"/>
      <c r="X630" s="40"/>
      <c r="Y630" s="40"/>
      <c r="Z630" s="40"/>
      <c r="AA630" s="40"/>
      <c r="AB630" s="40"/>
      <c r="AC630" s="40"/>
      <c r="AD630" s="40"/>
      <c r="AE630" s="40"/>
      <c r="AF630" s="40"/>
      <c r="AG630" s="40"/>
      <c r="AH630" s="40"/>
      <c r="AI630" s="40"/>
      <c r="AJ630" s="40"/>
      <c r="AK630" s="40"/>
      <c r="AL630" s="40"/>
      <c r="AM630" s="40"/>
      <c r="AN630" s="40"/>
      <c r="AO630" s="40"/>
      <c r="AP630" s="40"/>
      <c r="AQ630" s="40"/>
      <c r="AR630" s="40"/>
      <c r="AS630" s="40"/>
      <c r="AT630" s="40"/>
      <c r="AU630" s="40"/>
    </row>
    <row r="631" spans="2:47" x14ac:dyDescent="0.35">
      <c r="B631" s="324"/>
      <c r="C631" s="324"/>
      <c r="D631" s="324"/>
      <c r="E631" s="324" t="str">
        <f>IFERROR(VLOOKUP(D631,'SEAFO Codes'!$B$119:$C$127,2,FALSE), " ")</f>
        <v xml:space="preserve"> </v>
      </c>
      <c r="F631" s="325"/>
      <c r="G631" s="324"/>
      <c r="H631" s="324"/>
      <c r="I631" s="339"/>
      <c r="J631" s="325"/>
      <c r="K631" s="40"/>
      <c r="L631" s="40"/>
      <c r="M631" s="40"/>
      <c r="N631" s="40"/>
      <c r="O631" s="40"/>
      <c r="P631" s="40"/>
      <c r="Q631" s="40"/>
      <c r="R631" s="40"/>
      <c r="S631" s="40"/>
      <c r="T631" s="40"/>
      <c r="U631" s="40"/>
      <c r="V631" s="40"/>
      <c r="W631" s="40"/>
      <c r="X631" s="40"/>
      <c r="Y631" s="40"/>
      <c r="Z631" s="40"/>
      <c r="AA631" s="40"/>
      <c r="AB631" s="40"/>
      <c r="AC631" s="40"/>
      <c r="AD631" s="40"/>
      <c r="AE631" s="40"/>
      <c r="AF631" s="40"/>
      <c r="AG631" s="40"/>
      <c r="AH631" s="40"/>
      <c r="AI631" s="40"/>
      <c r="AJ631" s="40"/>
      <c r="AK631" s="40"/>
      <c r="AL631" s="40"/>
      <c r="AM631" s="40"/>
      <c r="AN631" s="40"/>
      <c r="AO631" s="40"/>
      <c r="AP631" s="40"/>
      <c r="AQ631" s="40"/>
      <c r="AR631" s="40"/>
      <c r="AS631" s="40"/>
      <c r="AT631" s="40"/>
      <c r="AU631" s="40"/>
    </row>
    <row r="632" spans="2:47" x14ac:dyDescent="0.35">
      <c r="B632" s="324"/>
      <c r="C632" s="324"/>
      <c r="D632" s="324"/>
      <c r="E632" s="324" t="str">
        <f>IFERROR(VLOOKUP(D632,'SEAFO Codes'!$B$119:$C$127,2,FALSE), " ")</f>
        <v xml:space="preserve"> </v>
      </c>
      <c r="F632" s="325"/>
      <c r="G632" s="324"/>
      <c r="H632" s="324"/>
      <c r="I632" s="339"/>
      <c r="J632" s="325"/>
      <c r="K632" s="40"/>
      <c r="L632" s="40"/>
      <c r="M632" s="40"/>
      <c r="N632" s="40"/>
      <c r="O632" s="40"/>
      <c r="P632" s="40"/>
      <c r="Q632" s="40"/>
      <c r="R632" s="40"/>
      <c r="S632" s="40"/>
      <c r="T632" s="40"/>
      <c r="U632" s="40"/>
      <c r="V632" s="40"/>
      <c r="W632" s="40"/>
      <c r="X632" s="40"/>
      <c r="Y632" s="40"/>
      <c r="Z632" s="40"/>
      <c r="AA632" s="40"/>
      <c r="AB632" s="40"/>
      <c r="AC632" s="40"/>
      <c r="AD632" s="40"/>
      <c r="AE632" s="40"/>
      <c r="AF632" s="40"/>
      <c r="AG632" s="40"/>
      <c r="AH632" s="40"/>
      <c r="AI632" s="40"/>
      <c r="AJ632" s="40"/>
      <c r="AK632" s="40"/>
      <c r="AL632" s="40"/>
      <c r="AM632" s="40"/>
      <c r="AN632" s="40"/>
      <c r="AO632" s="40"/>
      <c r="AP632" s="40"/>
      <c r="AQ632" s="40"/>
      <c r="AR632" s="40"/>
      <c r="AS632" s="40"/>
      <c r="AT632" s="40"/>
      <c r="AU632" s="40"/>
    </row>
    <row r="633" spans="2:47" x14ac:dyDescent="0.35">
      <c r="B633" s="324"/>
      <c r="C633" s="324"/>
      <c r="D633" s="324"/>
      <c r="E633" s="324" t="str">
        <f>IFERROR(VLOOKUP(D633,'SEAFO Codes'!$B$119:$C$127,2,FALSE), " ")</f>
        <v xml:space="preserve"> </v>
      </c>
      <c r="F633" s="325"/>
      <c r="G633" s="324"/>
      <c r="H633" s="324"/>
      <c r="I633" s="339"/>
      <c r="J633" s="325"/>
      <c r="K633" s="40"/>
      <c r="L633" s="40"/>
      <c r="M633" s="40"/>
      <c r="N633" s="40"/>
      <c r="O633" s="40"/>
      <c r="P633" s="40"/>
      <c r="Q633" s="40"/>
      <c r="R633" s="40"/>
      <c r="S633" s="40"/>
      <c r="T633" s="40"/>
      <c r="U633" s="40"/>
      <c r="V633" s="40"/>
      <c r="W633" s="40"/>
      <c r="X633" s="40"/>
      <c r="Y633" s="40"/>
      <c r="Z633" s="40"/>
      <c r="AA633" s="40"/>
      <c r="AB633" s="40"/>
      <c r="AC633" s="40"/>
      <c r="AD633" s="40"/>
      <c r="AE633" s="40"/>
      <c r="AF633" s="40"/>
      <c r="AG633" s="40"/>
      <c r="AH633" s="40"/>
      <c r="AI633" s="40"/>
      <c r="AJ633" s="40"/>
      <c r="AK633" s="40"/>
      <c r="AL633" s="40"/>
      <c r="AM633" s="40"/>
      <c r="AN633" s="40"/>
      <c r="AO633" s="40"/>
      <c r="AP633" s="40"/>
      <c r="AQ633" s="40"/>
      <c r="AR633" s="40"/>
      <c r="AS633" s="40"/>
      <c r="AT633" s="40"/>
      <c r="AU633" s="40"/>
    </row>
    <row r="634" spans="2:47" x14ac:dyDescent="0.35">
      <c r="B634" s="324"/>
      <c r="C634" s="324"/>
      <c r="D634" s="324"/>
      <c r="E634" s="324" t="str">
        <f>IFERROR(VLOOKUP(D634,'SEAFO Codes'!$B$119:$C$127,2,FALSE), " ")</f>
        <v xml:space="preserve"> </v>
      </c>
      <c r="F634" s="325"/>
      <c r="G634" s="324"/>
      <c r="H634" s="324"/>
      <c r="I634" s="339"/>
      <c r="J634" s="325"/>
      <c r="K634" s="40"/>
      <c r="L634" s="40"/>
      <c r="M634" s="40"/>
      <c r="N634" s="40"/>
      <c r="O634" s="40"/>
      <c r="P634" s="40"/>
      <c r="Q634" s="40"/>
      <c r="R634" s="40"/>
      <c r="S634" s="40"/>
      <c r="T634" s="40"/>
      <c r="U634" s="40"/>
      <c r="V634" s="40"/>
      <c r="W634" s="40"/>
      <c r="X634" s="40"/>
      <c r="Y634" s="40"/>
      <c r="Z634" s="40"/>
      <c r="AA634" s="40"/>
      <c r="AB634" s="40"/>
      <c r="AC634" s="40"/>
      <c r="AD634" s="40"/>
      <c r="AE634" s="40"/>
      <c r="AF634" s="40"/>
      <c r="AG634" s="40"/>
      <c r="AH634" s="40"/>
      <c r="AI634" s="40"/>
      <c r="AJ634" s="40"/>
      <c r="AK634" s="40"/>
      <c r="AL634" s="40"/>
      <c r="AM634" s="40"/>
      <c r="AN634" s="40"/>
      <c r="AO634" s="40"/>
      <c r="AP634" s="40"/>
      <c r="AQ634" s="40"/>
      <c r="AR634" s="40"/>
      <c r="AS634" s="40"/>
      <c r="AT634" s="40"/>
      <c r="AU634" s="40"/>
    </row>
    <row r="635" spans="2:47" x14ac:dyDescent="0.35">
      <c r="B635" s="324"/>
      <c r="C635" s="324"/>
      <c r="D635" s="324"/>
      <c r="E635" s="324" t="str">
        <f>IFERROR(VLOOKUP(D635,'SEAFO Codes'!$B$119:$C$127,2,FALSE), " ")</f>
        <v xml:space="preserve"> </v>
      </c>
      <c r="F635" s="325"/>
      <c r="G635" s="324"/>
      <c r="H635" s="324"/>
      <c r="I635" s="339"/>
      <c r="J635" s="325"/>
      <c r="K635" s="40"/>
      <c r="L635" s="40"/>
      <c r="M635" s="40"/>
      <c r="N635" s="40"/>
      <c r="O635" s="40"/>
      <c r="P635" s="40"/>
      <c r="Q635" s="40"/>
      <c r="R635" s="40"/>
      <c r="S635" s="40"/>
      <c r="T635" s="40"/>
      <c r="U635" s="40"/>
      <c r="V635" s="40"/>
      <c r="W635" s="40"/>
      <c r="X635" s="40"/>
      <c r="Y635" s="40"/>
      <c r="Z635" s="40"/>
      <c r="AA635" s="40"/>
      <c r="AB635" s="40"/>
      <c r="AC635" s="40"/>
      <c r="AD635" s="40"/>
      <c r="AE635" s="40"/>
      <c r="AF635" s="40"/>
      <c r="AG635" s="40"/>
      <c r="AH635" s="40"/>
      <c r="AI635" s="40"/>
      <c r="AJ635" s="40"/>
      <c r="AK635" s="40"/>
      <c r="AL635" s="40"/>
      <c r="AM635" s="40"/>
      <c r="AN635" s="40"/>
      <c r="AO635" s="40"/>
      <c r="AP635" s="40"/>
      <c r="AQ635" s="40"/>
      <c r="AR635" s="40"/>
      <c r="AS635" s="40"/>
      <c r="AT635" s="40"/>
      <c r="AU635" s="40"/>
    </row>
    <row r="636" spans="2:47" x14ac:dyDescent="0.35">
      <c r="B636" s="324"/>
      <c r="C636" s="324"/>
      <c r="D636" s="324"/>
      <c r="E636" s="324" t="str">
        <f>IFERROR(VLOOKUP(D636,'SEAFO Codes'!$B$119:$C$127,2,FALSE), " ")</f>
        <v xml:space="preserve"> </v>
      </c>
      <c r="F636" s="325"/>
      <c r="G636" s="324"/>
      <c r="H636" s="324"/>
      <c r="I636" s="339"/>
      <c r="J636" s="325"/>
      <c r="K636" s="40"/>
      <c r="L636" s="40"/>
      <c r="M636" s="40"/>
      <c r="N636" s="40"/>
      <c r="O636" s="40"/>
      <c r="P636" s="40"/>
      <c r="Q636" s="40"/>
      <c r="R636" s="40"/>
      <c r="S636" s="40"/>
      <c r="T636" s="40"/>
      <c r="U636" s="40"/>
      <c r="V636" s="40"/>
      <c r="W636" s="40"/>
      <c r="X636" s="40"/>
      <c r="Y636" s="40"/>
      <c r="Z636" s="40"/>
      <c r="AA636" s="40"/>
      <c r="AB636" s="40"/>
      <c r="AC636" s="40"/>
      <c r="AD636" s="40"/>
      <c r="AE636" s="40"/>
      <c r="AF636" s="40"/>
      <c r="AG636" s="40"/>
      <c r="AH636" s="40"/>
      <c r="AI636" s="40"/>
      <c r="AJ636" s="40"/>
      <c r="AK636" s="40"/>
      <c r="AL636" s="40"/>
      <c r="AM636" s="40"/>
      <c r="AN636" s="40"/>
      <c r="AO636" s="40"/>
      <c r="AP636" s="40"/>
      <c r="AQ636" s="40"/>
      <c r="AR636" s="40"/>
      <c r="AS636" s="40"/>
      <c r="AT636" s="40"/>
      <c r="AU636" s="40"/>
    </row>
    <row r="637" spans="2:47" x14ac:dyDescent="0.35">
      <c r="B637" s="324"/>
      <c r="C637" s="324"/>
      <c r="D637" s="324"/>
      <c r="E637" s="324" t="str">
        <f>IFERROR(VLOOKUP(D637,'SEAFO Codes'!$B$119:$C$127,2,FALSE), " ")</f>
        <v xml:space="preserve"> </v>
      </c>
      <c r="F637" s="325"/>
      <c r="G637" s="324"/>
      <c r="H637" s="324"/>
      <c r="I637" s="339"/>
      <c r="J637" s="325"/>
      <c r="K637" s="40"/>
      <c r="L637" s="40"/>
      <c r="M637" s="40"/>
      <c r="N637" s="40"/>
      <c r="O637" s="40"/>
      <c r="P637" s="40"/>
      <c r="Q637" s="40"/>
      <c r="R637" s="40"/>
      <c r="S637" s="40"/>
      <c r="T637" s="40"/>
      <c r="U637" s="40"/>
      <c r="V637" s="40"/>
      <c r="W637" s="40"/>
      <c r="X637" s="40"/>
      <c r="Y637" s="40"/>
      <c r="Z637" s="40"/>
      <c r="AA637" s="40"/>
      <c r="AB637" s="40"/>
      <c r="AC637" s="40"/>
      <c r="AD637" s="40"/>
      <c r="AE637" s="40"/>
      <c r="AF637" s="40"/>
      <c r="AG637" s="40"/>
      <c r="AH637" s="40"/>
      <c r="AI637" s="40"/>
      <c r="AJ637" s="40"/>
      <c r="AK637" s="40"/>
      <c r="AL637" s="40"/>
      <c r="AM637" s="40"/>
      <c r="AN637" s="40"/>
      <c r="AO637" s="40"/>
      <c r="AP637" s="40"/>
      <c r="AQ637" s="40"/>
      <c r="AR637" s="40"/>
      <c r="AS637" s="40"/>
      <c r="AT637" s="40"/>
      <c r="AU637" s="40"/>
    </row>
    <row r="638" spans="2:47" x14ac:dyDescent="0.35">
      <c r="B638" s="324"/>
      <c r="C638" s="324"/>
      <c r="D638" s="324"/>
      <c r="E638" s="324" t="str">
        <f>IFERROR(VLOOKUP(D638,'SEAFO Codes'!$B$119:$C$127,2,FALSE), " ")</f>
        <v xml:space="preserve"> </v>
      </c>
      <c r="F638" s="325"/>
      <c r="G638" s="324"/>
      <c r="H638" s="324"/>
      <c r="I638" s="339"/>
      <c r="J638" s="325"/>
      <c r="K638" s="40"/>
      <c r="L638" s="40"/>
      <c r="M638" s="40"/>
      <c r="N638" s="40"/>
      <c r="O638" s="40"/>
      <c r="P638" s="40"/>
      <c r="Q638" s="40"/>
      <c r="R638" s="40"/>
      <c r="S638" s="40"/>
      <c r="T638" s="40"/>
      <c r="U638" s="40"/>
      <c r="V638" s="40"/>
      <c r="W638" s="40"/>
      <c r="X638" s="40"/>
      <c r="Y638" s="40"/>
      <c r="Z638" s="40"/>
      <c r="AA638" s="40"/>
      <c r="AB638" s="40"/>
      <c r="AC638" s="40"/>
      <c r="AD638" s="40"/>
      <c r="AE638" s="40"/>
      <c r="AF638" s="40"/>
      <c r="AG638" s="40"/>
      <c r="AH638" s="40"/>
      <c r="AI638" s="40"/>
      <c r="AJ638" s="40"/>
      <c r="AK638" s="40"/>
      <c r="AL638" s="40"/>
      <c r="AM638" s="40"/>
      <c r="AN638" s="40"/>
      <c r="AO638" s="40"/>
      <c r="AP638" s="40"/>
      <c r="AQ638" s="40"/>
      <c r="AR638" s="40"/>
      <c r="AS638" s="40"/>
      <c r="AT638" s="40"/>
      <c r="AU638" s="40"/>
    </row>
    <row r="639" spans="2:47" x14ac:dyDescent="0.35">
      <c r="B639" s="324"/>
      <c r="C639" s="324"/>
      <c r="D639" s="324"/>
      <c r="E639" s="324" t="str">
        <f>IFERROR(VLOOKUP(D639,'SEAFO Codes'!$B$119:$C$127,2,FALSE), " ")</f>
        <v xml:space="preserve"> </v>
      </c>
      <c r="F639" s="325"/>
      <c r="G639" s="324"/>
      <c r="H639" s="324"/>
      <c r="I639" s="339"/>
      <c r="J639" s="325"/>
      <c r="K639" s="40"/>
      <c r="L639" s="40"/>
      <c r="M639" s="40"/>
      <c r="N639" s="40"/>
      <c r="O639" s="40"/>
      <c r="P639" s="40"/>
      <c r="Q639" s="40"/>
      <c r="R639" s="40"/>
      <c r="S639" s="40"/>
      <c r="T639" s="40"/>
      <c r="U639" s="40"/>
      <c r="V639" s="40"/>
      <c r="W639" s="40"/>
      <c r="X639" s="40"/>
      <c r="Y639" s="40"/>
      <c r="Z639" s="40"/>
      <c r="AA639" s="40"/>
      <c r="AB639" s="40"/>
      <c r="AC639" s="40"/>
      <c r="AD639" s="40"/>
      <c r="AE639" s="40"/>
      <c r="AF639" s="40"/>
      <c r="AG639" s="40"/>
      <c r="AH639" s="40"/>
      <c r="AI639" s="40"/>
      <c r="AJ639" s="40"/>
      <c r="AK639" s="40"/>
      <c r="AL639" s="40"/>
      <c r="AM639" s="40"/>
      <c r="AN639" s="40"/>
      <c r="AO639" s="40"/>
      <c r="AP639" s="40"/>
      <c r="AQ639" s="40"/>
      <c r="AR639" s="40"/>
      <c r="AS639" s="40"/>
      <c r="AT639" s="40"/>
      <c r="AU639" s="40"/>
    </row>
    <row r="640" spans="2:47" x14ac:dyDescent="0.35">
      <c r="B640" s="324"/>
      <c r="C640" s="324"/>
      <c r="D640" s="324"/>
      <c r="E640" s="324" t="str">
        <f>IFERROR(VLOOKUP(D640,'SEAFO Codes'!$B$119:$C$127,2,FALSE), " ")</f>
        <v xml:space="preserve"> </v>
      </c>
      <c r="F640" s="325"/>
      <c r="G640" s="324"/>
      <c r="H640" s="324"/>
      <c r="I640" s="339"/>
      <c r="J640" s="325"/>
      <c r="K640" s="40"/>
      <c r="L640" s="40"/>
      <c r="M640" s="40"/>
      <c r="N640" s="40"/>
      <c r="O640" s="40"/>
      <c r="P640" s="40"/>
      <c r="Q640" s="40"/>
      <c r="R640" s="40"/>
      <c r="S640" s="40"/>
      <c r="T640" s="40"/>
      <c r="U640" s="40"/>
      <c r="V640" s="40"/>
      <c r="W640" s="40"/>
      <c r="X640" s="40"/>
      <c r="Y640" s="40"/>
      <c r="Z640" s="40"/>
      <c r="AA640" s="40"/>
      <c r="AB640" s="40"/>
      <c r="AC640" s="40"/>
      <c r="AD640" s="40"/>
      <c r="AE640" s="40"/>
      <c r="AF640" s="40"/>
      <c r="AG640" s="40"/>
      <c r="AH640" s="40"/>
      <c r="AI640" s="40"/>
      <c r="AJ640" s="40"/>
      <c r="AK640" s="40"/>
      <c r="AL640" s="40"/>
      <c r="AM640" s="40"/>
      <c r="AN640" s="40"/>
      <c r="AO640" s="40"/>
      <c r="AP640" s="40"/>
      <c r="AQ640" s="40"/>
      <c r="AR640" s="40"/>
      <c r="AS640" s="40"/>
      <c r="AT640" s="40"/>
      <c r="AU640" s="40"/>
    </row>
    <row r="641" spans="2:47" x14ac:dyDescent="0.35">
      <c r="B641" s="324"/>
      <c r="C641" s="324"/>
      <c r="D641" s="324"/>
      <c r="E641" s="324" t="str">
        <f>IFERROR(VLOOKUP(D641,'SEAFO Codes'!$B$119:$C$127,2,FALSE), " ")</f>
        <v xml:space="preserve"> </v>
      </c>
      <c r="F641" s="325"/>
      <c r="G641" s="324"/>
      <c r="H641" s="324"/>
      <c r="I641" s="339"/>
      <c r="J641" s="325"/>
      <c r="K641" s="40"/>
      <c r="L641" s="40"/>
      <c r="M641" s="40"/>
      <c r="N641" s="40"/>
      <c r="O641" s="40"/>
      <c r="P641" s="40"/>
      <c r="Q641" s="40"/>
      <c r="R641" s="40"/>
      <c r="S641" s="40"/>
      <c r="T641" s="40"/>
      <c r="U641" s="40"/>
      <c r="V641" s="40"/>
      <c r="W641" s="40"/>
      <c r="X641" s="40"/>
      <c r="Y641" s="40"/>
      <c r="Z641" s="40"/>
      <c r="AA641" s="40"/>
      <c r="AB641" s="40"/>
      <c r="AC641" s="40"/>
      <c r="AD641" s="40"/>
      <c r="AE641" s="40"/>
      <c r="AF641" s="40"/>
      <c r="AG641" s="40"/>
      <c r="AH641" s="40"/>
      <c r="AI641" s="40"/>
      <c r="AJ641" s="40"/>
      <c r="AK641" s="40"/>
      <c r="AL641" s="40"/>
      <c r="AM641" s="40"/>
      <c r="AN641" s="40"/>
      <c r="AO641" s="40"/>
      <c r="AP641" s="40"/>
      <c r="AQ641" s="40"/>
      <c r="AR641" s="40"/>
      <c r="AS641" s="40"/>
      <c r="AT641" s="40"/>
      <c r="AU641" s="40"/>
    </row>
    <row r="642" spans="2:47" x14ac:dyDescent="0.35">
      <c r="B642" s="324"/>
      <c r="C642" s="324"/>
      <c r="D642" s="324"/>
      <c r="E642" s="324" t="str">
        <f>IFERROR(VLOOKUP(D642,'SEAFO Codes'!$B$119:$C$127,2,FALSE), " ")</f>
        <v xml:space="preserve"> </v>
      </c>
      <c r="F642" s="325"/>
      <c r="G642" s="324"/>
      <c r="H642" s="324"/>
      <c r="I642" s="339"/>
      <c r="J642" s="325"/>
      <c r="K642" s="40"/>
      <c r="L642" s="40"/>
      <c r="M642" s="40"/>
      <c r="N642" s="40"/>
      <c r="O642" s="40"/>
      <c r="P642" s="40"/>
      <c r="Q642" s="40"/>
      <c r="R642" s="40"/>
      <c r="S642" s="40"/>
      <c r="T642" s="40"/>
      <c r="U642" s="40"/>
      <c r="V642" s="40"/>
      <c r="W642" s="40"/>
      <c r="X642" s="40"/>
      <c r="Y642" s="40"/>
      <c r="Z642" s="40"/>
      <c r="AA642" s="40"/>
      <c r="AB642" s="40"/>
      <c r="AC642" s="40"/>
      <c r="AD642" s="40"/>
      <c r="AE642" s="40"/>
      <c r="AF642" s="40"/>
      <c r="AG642" s="40"/>
      <c r="AH642" s="40"/>
      <c r="AI642" s="40"/>
      <c r="AJ642" s="40"/>
      <c r="AK642" s="40"/>
      <c r="AL642" s="40"/>
      <c r="AM642" s="40"/>
      <c r="AN642" s="40"/>
      <c r="AO642" s="40"/>
      <c r="AP642" s="40"/>
      <c r="AQ642" s="40"/>
      <c r="AR642" s="40"/>
      <c r="AS642" s="40"/>
      <c r="AT642" s="40"/>
      <c r="AU642" s="40"/>
    </row>
    <row r="643" spans="2:47" x14ac:dyDescent="0.35">
      <c r="B643" s="324"/>
      <c r="C643" s="324"/>
      <c r="D643" s="324"/>
      <c r="E643" s="324" t="str">
        <f>IFERROR(VLOOKUP(D643,'SEAFO Codes'!$B$119:$C$127,2,FALSE), " ")</f>
        <v xml:space="preserve"> </v>
      </c>
      <c r="F643" s="325"/>
      <c r="G643" s="324"/>
      <c r="H643" s="324"/>
      <c r="I643" s="339"/>
      <c r="J643" s="325"/>
      <c r="K643" s="40"/>
      <c r="L643" s="40"/>
      <c r="M643" s="40"/>
      <c r="N643" s="40"/>
      <c r="O643" s="40"/>
      <c r="P643" s="40"/>
      <c r="Q643" s="40"/>
      <c r="R643" s="40"/>
      <c r="S643" s="40"/>
      <c r="T643" s="40"/>
      <c r="U643" s="40"/>
      <c r="V643" s="40"/>
      <c r="W643" s="40"/>
      <c r="X643" s="40"/>
      <c r="Y643" s="40"/>
      <c r="Z643" s="40"/>
      <c r="AA643" s="40"/>
      <c r="AB643" s="40"/>
      <c r="AC643" s="40"/>
      <c r="AD643" s="40"/>
      <c r="AE643" s="40"/>
      <c r="AF643" s="40"/>
      <c r="AG643" s="40"/>
      <c r="AH643" s="40"/>
      <c r="AI643" s="40"/>
      <c r="AJ643" s="40"/>
      <c r="AK643" s="40"/>
      <c r="AL643" s="40"/>
      <c r="AM643" s="40"/>
      <c r="AN643" s="40"/>
      <c r="AO643" s="40"/>
      <c r="AP643" s="40"/>
      <c r="AQ643" s="40"/>
      <c r="AR643" s="40"/>
      <c r="AS643" s="40"/>
      <c r="AT643" s="40"/>
      <c r="AU643" s="40"/>
    </row>
    <row r="644" spans="2:47" x14ac:dyDescent="0.35">
      <c r="B644" s="324"/>
      <c r="C644" s="324"/>
      <c r="D644" s="324"/>
      <c r="E644" s="324" t="str">
        <f>IFERROR(VLOOKUP(D644,'SEAFO Codes'!$B$119:$C$127,2,FALSE), " ")</f>
        <v xml:space="preserve"> </v>
      </c>
      <c r="F644" s="325"/>
      <c r="G644" s="324"/>
      <c r="H644" s="324"/>
      <c r="I644" s="339"/>
      <c r="J644" s="325"/>
      <c r="K644" s="40"/>
      <c r="L644" s="40"/>
      <c r="M644" s="40"/>
      <c r="N644" s="40"/>
      <c r="O644" s="40"/>
      <c r="P644" s="40"/>
      <c r="Q644" s="40"/>
      <c r="R644" s="40"/>
      <c r="S644" s="40"/>
      <c r="T644" s="40"/>
      <c r="U644" s="40"/>
      <c r="V644" s="40"/>
      <c r="W644" s="40"/>
      <c r="X644" s="40"/>
      <c r="Y644" s="40"/>
      <c r="Z644" s="40"/>
      <c r="AA644" s="40"/>
      <c r="AB644" s="40"/>
      <c r="AC644" s="40"/>
      <c r="AD644" s="40"/>
      <c r="AE644" s="40"/>
      <c r="AF644" s="40"/>
      <c r="AG644" s="40"/>
      <c r="AH644" s="40"/>
      <c r="AI644" s="40"/>
      <c r="AJ644" s="40"/>
      <c r="AK644" s="40"/>
      <c r="AL644" s="40"/>
      <c r="AM644" s="40"/>
      <c r="AN644" s="40"/>
      <c r="AO644" s="40"/>
      <c r="AP644" s="40"/>
      <c r="AQ644" s="40"/>
      <c r="AR644" s="40"/>
      <c r="AS644" s="40"/>
      <c r="AT644" s="40"/>
      <c r="AU644" s="40"/>
    </row>
    <row r="645" spans="2:47" x14ac:dyDescent="0.35">
      <c r="B645" s="324"/>
      <c r="C645" s="324"/>
      <c r="D645" s="324"/>
      <c r="E645" s="324" t="str">
        <f>IFERROR(VLOOKUP(D645,'SEAFO Codes'!$B$119:$C$127,2,FALSE), " ")</f>
        <v xml:space="preserve"> </v>
      </c>
      <c r="F645" s="325"/>
      <c r="G645" s="324"/>
      <c r="H645" s="324"/>
      <c r="I645" s="339"/>
      <c r="J645" s="325"/>
      <c r="K645" s="40"/>
      <c r="L645" s="40"/>
      <c r="M645" s="40"/>
      <c r="N645" s="40"/>
      <c r="O645" s="40"/>
      <c r="P645" s="40"/>
      <c r="Q645" s="40"/>
      <c r="R645" s="40"/>
      <c r="S645" s="40"/>
      <c r="T645" s="40"/>
      <c r="U645" s="40"/>
      <c r="V645" s="40"/>
      <c r="W645" s="40"/>
      <c r="X645" s="40"/>
      <c r="Y645" s="40"/>
      <c r="Z645" s="40"/>
      <c r="AA645" s="40"/>
      <c r="AB645" s="40"/>
      <c r="AC645" s="40"/>
      <c r="AD645" s="40"/>
      <c r="AE645" s="40"/>
      <c r="AF645" s="40"/>
      <c r="AG645" s="40"/>
      <c r="AH645" s="40"/>
      <c r="AI645" s="40"/>
      <c r="AJ645" s="40"/>
      <c r="AK645" s="40"/>
      <c r="AL645" s="40"/>
      <c r="AM645" s="40"/>
      <c r="AN645" s="40"/>
      <c r="AO645" s="40"/>
      <c r="AP645" s="40"/>
      <c r="AQ645" s="40"/>
      <c r="AR645" s="40"/>
      <c r="AS645" s="40"/>
      <c r="AT645" s="40"/>
      <c r="AU645" s="40"/>
    </row>
    <row r="646" spans="2:47" x14ac:dyDescent="0.35">
      <c r="B646" s="324"/>
      <c r="C646" s="324"/>
      <c r="D646" s="324"/>
      <c r="E646" s="324" t="str">
        <f>IFERROR(VLOOKUP(D646,'SEAFO Codes'!$B$119:$C$127,2,FALSE), " ")</f>
        <v xml:space="preserve"> </v>
      </c>
      <c r="F646" s="325"/>
      <c r="G646" s="324"/>
      <c r="H646" s="324"/>
      <c r="I646" s="339"/>
      <c r="J646" s="325"/>
      <c r="K646" s="40"/>
      <c r="L646" s="40"/>
      <c r="M646" s="40"/>
      <c r="N646" s="40"/>
      <c r="O646" s="40"/>
      <c r="P646" s="40"/>
      <c r="Q646" s="40"/>
      <c r="R646" s="40"/>
      <c r="S646" s="40"/>
      <c r="T646" s="40"/>
      <c r="U646" s="40"/>
      <c r="V646" s="40"/>
      <c r="W646" s="40"/>
      <c r="X646" s="40"/>
      <c r="Y646" s="40"/>
      <c r="Z646" s="40"/>
      <c r="AA646" s="40"/>
      <c r="AB646" s="40"/>
      <c r="AC646" s="40"/>
      <c r="AD646" s="40"/>
      <c r="AE646" s="40"/>
      <c r="AF646" s="40"/>
      <c r="AG646" s="40"/>
      <c r="AH646" s="40"/>
      <c r="AI646" s="40"/>
      <c r="AJ646" s="40"/>
      <c r="AK646" s="40"/>
      <c r="AL646" s="40"/>
      <c r="AM646" s="40"/>
      <c r="AN646" s="40"/>
      <c r="AO646" s="40"/>
      <c r="AP646" s="40"/>
      <c r="AQ646" s="40"/>
      <c r="AR646" s="40"/>
      <c r="AS646" s="40"/>
      <c r="AT646" s="40"/>
      <c r="AU646" s="40"/>
    </row>
    <row r="647" spans="2:47" x14ac:dyDescent="0.35">
      <c r="B647" s="324"/>
      <c r="C647" s="324"/>
      <c r="D647" s="324"/>
      <c r="E647" s="324" t="str">
        <f>IFERROR(VLOOKUP(D647,'SEAFO Codes'!$B$119:$C$127,2,FALSE), " ")</f>
        <v xml:space="preserve"> </v>
      </c>
      <c r="F647" s="325"/>
      <c r="G647" s="324"/>
      <c r="H647" s="324"/>
      <c r="I647" s="339"/>
      <c r="J647" s="325"/>
      <c r="K647" s="40"/>
      <c r="L647" s="40"/>
      <c r="M647" s="40"/>
      <c r="N647" s="40"/>
      <c r="O647" s="40"/>
      <c r="P647" s="40"/>
      <c r="Q647" s="40"/>
      <c r="R647" s="40"/>
      <c r="S647" s="40"/>
      <c r="T647" s="40"/>
      <c r="U647" s="40"/>
      <c r="V647" s="40"/>
      <c r="W647" s="40"/>
      <c r="X647" s="40"/>
      <c r="Y647" s="40"/>
      <c r="Z647" s="40"/>
      <c r="AA647" s="40"/>
      <c r="AB647" s="40"/>
      <c r="AC647" s="40"/>
      <c r="AD647" s="40"/>
      <c r="AE647" s="40"/>
      <c r="AF647" s="40"/>
      <c r="AG647" s="40"/>
      <c r="AH647" s="40"/>
      <c r="AI647" s="40"/>
      <c r="AJ647" s="40"/>
      <c r="AK647" s="40"/>
      <c r="AL647" s="40"/>
      <c r="AM647" s="40"/>
      <c r="AN647" s="40"/>
      <c r="AO647" s="40"/>
      <c r="AP647" s="40"/>
      <c r="AQ647" s="40"/>
      <c r="AR647" s="40"/>
      <c r="AS647" s="40"/>
      <c r="AT647" s="40"/>
      <c r="AU647" s="40"/>
    </row>
    <row r="648" spans="2:47" x14ac:dyDescent="0.35">
      <c r="B648" s="324"/>
      <c r="C648" s="324"/>
      <c r="D648" s="324"/>
      <c r="E648" s="324" t="str">
        <f>IFERROR(VLOOKUP(D648,'SEAFO Codes'!$B$119:$C$127,2,FALSE), " ")</f>
        <v xml:space="preserve"> </v>
      </c>
      <c r="F648" s="325"/>
      <c r="G648" s="324"/>
      <c r="H648" s="324"/>
      <c r="I648" s="339"/>
      <c r="J648" s="325"/>
      <c r="K648" s="40"/>
      <c r="L648" s="40"/>
      <c r="M648" s="40"/>
      <c r="N648" s="40"/>
      <c r="O648" s="40"/>
      <c r="P648" s="40"/>
      <c r="Q648" s="40"/>
      <c r="R648" s="40"/>
      <c r="S648" s="40"/>
      <c r="T648" s="40"/>
      <c r="U648" s="40"/>
      <c r="V648" s="40"/>
      <c r="W648" s="40"/>
      <c r="X648" s="40"/>
      <c r="Y648" s="40"/>
      <c r="Z648" s="40"/>
      <c r="AA648" s="40"/>
      <c r="AB648" s="40"/>
      <c r="AC648" s="40"/>
      <c r="AD648" s="40"/>
      <c r="AE648" s="40"/>
      <c r="AF648" s="40"/>
      <c r="AG648" s="40"/>
      <c r="AH648" s="40"/>
      <c r="AI648" s="40"/>
      <c r="AJ648" s="40"/>
      <c r="AK648" s="40"/>
      <c r="AL648" s="40"/>
      <c r="AM648" s="40"/>
      <c r="AN648" s="40"/>
      <c r="AO648" s="40"/>
      <c r="AP648" s="40"/>
      <c r="AQ648" s="40"/>
      <c r="AR648" s="40"/>
      <c r="AS648" s="40"/>
      <c r="AT648" s="40"/>
      <c r="AU648" s="40"/>
    </row>
    <row r="649" spans="2:47" x14ac:dyDescent="0.35">
      <c r="B649" s="324"/>
      <c r="C649" s="324"/>
      <c r="D649" s="324"/>
      <c r="E649" s="324" t="str">
        <f>IFERROR(VLOOKUP(D649,'SEAFO Codes'!$B$119:$C$127,2,FALSE), " ")</f>
        <v xml:space="preserve"> </v>
      </c>
      <c r="F649" s="325"/>
      <c r="G649" s="324"/>
      <c r="H649" s="324"/>
      <c r="I649" s="339"/>
      <c r="J649" s="325"/>
      <c r="K649" s="40"/>
      <c r="L649" s="40"/>
      <c r="M649" s="40"/>
      <c r="N649" s="40"/>
      <c r="O649" s="40"/>
      <c r="P649" s="40"/>
      <c r="Q649" s="40"/>
      <c r="R649" s="40"/>
      <c r="S649" s="40"/>
      <c r="T649" s="40"/>
      <c r="U649" s="40"/>
      <c r="V649" s="40"/>
      <c r="W649" s="40"/>
      <c r="X649" s="40"/>
      <c r="Y649" s="40"/>
      <c r="Z649" s="40"/>
      <c r="AA649" s="40"/>
      <c r="AB649" s="40"/>
      <c r="AC649" s="40"/>
      <c r="AD649" s="40"/>
      <c r="AE649" s="40"/>
      <c r="AF649" s="40"/>
      <c r="AG649" s="40"/>
      <c r="AH649" s="40"/>
      <c r="AI649" s="40"/>
      <c r="AJ649" s="40"/>
      <c r="AK649" s="40"/>
      <c r="AL649" s="40"/>
      <c r="AM649" s="40"/>
      <c r="AN649" s="40"/>
      <c r="AO649" s="40"/>
      <c r="AP649" s="40"/>
      <c r="AQ649" s="40"/>
      <c r="AR649" s="40"/>
      <c r="AS649" s="40"/>
      <c r="AT649" s="40"/>
      <c r="AU649" s="40"/>
    </row>
    <row r="650" spans="2:47" x14ac:dyDescent="0.35">
      <c r="B650" s="324"/>
      <c r="C650" s="324"/>
      <c r="D650" s="324"/>
      <c r="E650" s="324" t="str">
        <f>IFERROR(VLOOKUP(D650,'SEAFO Codes'!$B$119:$C$127,2,FALSE), " ")</f>
        <v xml:space="preserve"> </v>
      </c>
      <c r="F650" s="325"/>
      <c r="G650" s="324"/>
      <c r="H650" s="324"/>
      <c r="I650" s="339"/>
      <c r="J650" s="325"/>
      <c r="K650" s="40"/>
      <c r="L650" s="40"/>
      <c r="M650" s="40"/>
      <c r="N650" s="40"/>
      <c r="O650" s="40"/>
      <c r="P650" s="40"/>
      <c r="Q650" s="40"/>
      <c r="R650" s="40"/>
      <c r="S650" s="40"/>
      <c r="T650" s="40"/>
      <c r="U650" s="40"/>
      <c r="V650" s="40"/>
      <c r="W650" s="40"/>
      <c r="X650" s="40"/>
      <c r="Y650" s="40"/>
      <c r="Z650" s="40"/>
      <c r="AA650" s="40"/>
      <c r="AB650" s="40"/>
      <c r="AC650" s="40"/>
      <c r="AD650" s="40"/>
      <c r="AE650" s="40"/>
      <c r="AF650" s="40"/>
      <c r="AG650" s="40"/>
      <c r="AH650" s="40"/>
      <c r="AI650" s="40"/>
      <c r="AJ650" s="40"/>
      <c r="AK650" s="40"/>
      <c r="AL650" s="40"/>
      <c r="AM650" s="40"/>
      <c r="AN650" s="40"/>
      <c r="AO650" s="40"/>
      <c r="AP650" s="40"/>
      <c r="AQ650" s="40"/>
      <c r="AR650" s="40"/>
      <c r="AS650" s="40"/>
      <c r="AT650" s="40"/>
      <c r="AU650" s="40"/>
    </row>
    <row r="651" spans="2:47" x14ac:dyDescent="0.35">
      <c r="B651" s="324"/>
      <c r="C651" s="324"/>
      <c r="D651" s="324"/>
      <c r="E651" s="324" t="str">
        <f>IFERROR(VLOOKUP(D651,'SEAFO Codes'!$B$119:$C$127,2,FALSE), " ")</f>
        <v xml:space="preserve"> </v>
      </c>
      <c r="F651" s="325"/>
      <c r="G651" s="324"/>
      <c r="H651" s="324"/>
      <c r="I651" s="339"/>
      <c r="J651" s="325"/>
      <c r="K651" s="40"/>
      <c r="L651" s="40"/>
      <c r="M651" s="40"/>
      <c r="N651" s="40"/>
      <c r="O651" s="40"/>
      <c r="P651" s="40"/>
      <c r="Q651" s="40"/>
      <c r="R651" s="40"/>
      <c r="S651" s="40"/>
      <c r="T651" s="40"/>
      <c r="U651" s="40"/>
      <c r="V651" s="40"/>
      <c r="W651" s="40"/>
      <c r="X651" s="40"/>
      <c r="Y651" s="40"/>
      <c r="Z651" s="40"/>
      <c r="AA651" s="40"/>
      <c r="AB651" s="40"/>
      <c r="AC651" s="40"/>
      <c r="AD651" s="40"/>
      <c r="AE651" s="40"/>
      <c r="AF651" s="40"/>
      <c r="AG651" s="40"/>
      <c r="AH651" s="40"/>
      <c r="AI651" s="40"/>
      <c r="AJ651" s="40"/>
      <c r="AK651" s="40"/>
      <c r="AL651" s="40"/>
      <c r="AM651" s="40"/>
      <c r="AN651" s="40"/>
      <c r="AO651" s="40"/>
      <c r="AP651" s="40"/>
      <c r="AQ651" s="40"/>
      <c r="AR651" s="40"/>
      <c r="AS651" s="40"/>
      <c r="AT651" s="40"/>
      <c r="AU651" s="40"/>
    </row>
    <row r="652" spans="2:47" x14ac:dyDescent="0.35">
      <c r="B652" s="324"/>
      <c r="C652" s="324"/>
      <c r="D652" s="324"/>
      <c r="E652" s="324" t="str">
        <f>IFERROR(VLOOKUP(D652,'SEAFO Codes'!$B$119:$C$127,2,FALSE), " ")</f>
        <v xml:space="preserve"> </v>
      </c>
      <c r="F652" s="325"/>
      <c r="G652" s="324"/>
      <c r="H652" s="324"/>
      <c r="I652" s="339"/>
      <c r="J652" s="325"/>
      <c r="K652" s="40"/>
      <c r="L652" s="40"/>
      <c r="M652" s="40"/>
      <c r="N652" s="40"/>
      <c r="O652" s="40"/>
      <c r="P652" s="40"/>
      <c r="Q652" s="40"/>
      <c r="R652" s="40"/>
      <c r="S652" s="40"/>
      <c r="T652" s="40"/>
      <c r="U652" s="40"/>
      <c r="V652" s="40"/>
      <c r="W652" s="40"/>
      <c r="X652" s="40"/>
      <c r="Y652" s="40"/>
      <c r="Z652" s="40"/>
      <c r="AA652" s="40"/>
      <c r="AB652" s="40"/>
      <c r="AC652" s="40"/>
      <c r="AD652" s="40"/>
      <c r="AE652" s="40"/>
      <c r="AF652" s="40"/>
      <c r="AG652" s="40"/>
      <c r="AH652" s="40"/>
      <c r="AI652" s="40"/>
      <c r="AJ652" s="40"/>
      <c r="AK652" s="40"/>
      <c r="AL652" s="40"/>
      <c r="AM652" s="40"/>
      <c r="AN652" s="40"/>
      <c r="AO652" s="40"/>
      <c r="AP652" s="40"/>
      <c r="AQ652" s="40"/>
      <c r="AR652" s="40"/>
      <c r="AS652" s="40"/>
      <c r="AT652" s="40"/>
      <c r="AU652" s="40"/>
    </row>
    <row r="653" spans="2:47" x14ac:dyDescent="0.35">
      <c r="B653" s="324"/>
      <c r="C653" s="324"/>
      <c r="D653" s="324"/>
      <c r="E653" s="324" t="str">
        <f>IFERROR(VLOOKUP(D653,'SEAFO Codes'!$B$119:$C$127,2,FALSE), " ")</f>
        <v xml:space="preserve"> </v>
      </c>
      <c r="F653" s="325"/>
      <c r="G653" s="324"/>
      <c r="H653" s="324"/>
      <c r="I653" s="339"/>
      <c r="J653" s="325"/>
      <c r="K653" s="40"/>
      <c r="L653" s="40"/>
      <c r="M653" s="40"/>
      <c r="N653" s="40"/>
      <c r="O653" s="40"/>
      <c r="P653" s="40"/>
      <c r="Q653" s="40"/>
      <c r="R653" s="40"/>
      <c r="S653" s="40"/>
      <c r="T653" s="40"/>
      <c r="U653" s="40"/>
      <c r="V653" s="40"/>
      <c r="W653" s="40"/>
      <c r="X653" s="40"/>
      <c r="Y653" s="40"/>
      <c r="Z653" s="40"/>
      <c r="AA653" s="40"/>
      <c r="AB653" s="40"/>
      <c r="AC653" s="40"/>
      <c r="AD653" s="40"/>
      <c r="AE653" s="40"/>
      <c r="AF653" s="40"/>
      <c r="AG653" s="40"/>
      <c r="AH653" s="40"/>
      <c r="AI653" s="40"/>
      <c r="AJ653" s="40"/>
      <c r="AK653" s="40"/>
      <c r="AL653" s="40"/>
      <c r="AM653" s="40"/>
      <c r="AN653" s="40"/>
      <c r="AO653" s="40"/>
      <c r="AP653" s="40"/>
      <c r="AQ653" s="40"/>
      <c r="AR653" s="40"/>
      <c r="AS653" s="40"/>
      <c r="AT653" s="40"/>
      <c r="AU653" s="40"/>
    </row>
    <row r="654" spans="2:47" x14ac:dyDescent="0.35">
      <c r="B654" s="324"/>
      <c r="C654" s="324"/>
      <c r="D654" s="324"/>
      <c r="E654" s="324" t="str">
        <f>IFERROR(VLOOKUP(D654,'SEAFO Codes'!$B$119:$C$127,2,FALSE), " ")</f>
        <v xml:space="preserve"> </v>
      </c>
      <c r="F654" s="325"/>
      <c r="G654" s="324"/>
      <c r="H654" s="324"/>
      <c r="I654" s="339"/>
      <c r="J654" s="325"/>
      <c r="K654" s="40"/>
      <c r="L654" s="40"/>
      <c r="M654" s="40"/>
      <c r="N654" s="40"/>
      <c r="O654" s="40"/>
      <c r="P654" s="40"/>
      <c r="Q654" s="40"/>
      <c r="R654" s="40"/>
      <c r="S654" s="40"/>
      <c r="T654" s="40"/>
      <c r="U654" s="40"/>
      <c r="V654" s="40"/>
      <c r="W654" s="40"/>
      <c r="X654" s="40"/>
      <c r="Y654" s="40"/>
      <c r="Z654" s="40"/>
      <c r="AA654" s="40"/>
      <c r="AB654" s="40"/>
      <c r="AC654" s="40"/>
      <c r="AD654" s="40"/>
      <c r="AE654" s="40"/>
      <c r="AF654" s="40"/>
      <c r="AG654" s="40"/>
      <c r="AH654" s="40"/>
      <c r="AI654" s="40"/>
      <c r="AJ654" s="40"/>
      <c r="AK654" s="40"/>
      <c r="AL654" s="40"/>
      <c r="AM654" s="40"/>
      <c r="AN654" s="40"/>
      <c r="AO654" s="40"/>
      <c r="AP654" s="40"/>
      <c r="AQ654" s="40"/>
      <c r="AR654" s="40"/>
      <c r="AS654" s="40"/>
      <c r="AT654" s="40"/>
      <c r="AU654" s="40"/>
    </row>
    <row r="655" spans="2:47" x14ac:dyDescent="0.35">
      <c r="B655" s="324"/>
      <c r="C655" s="324"/>
      <c r="D655" s="324"/>
      <c r="E655" s="324" t="str">
        <f>IFERROR(VLOOKUP(D655,'SEAFO Codes'!$B$119:$C$127,2,FALSE), " ")</f>
        <v xml:space="preserve"> </v>
      </c>
      <c r="F655" s="325"/>
      <c r="G655" s="324"/>
      <c r="H655" s="324"/>
      <c r="I655" s="339"/>
      <c r="J655" s="325"/>
      <c r="K655" s="40"/>
      <c r="L655" s="40"/>
      <c r="M655" s="40"/>
      <c r="N655" s="40"/>
      <c r="O655" s="40"/>
      <c r="P655" s="40"/>
      <c r="Q655" s="40"/>
      <c r="R655" s="40"/>
      <c r="S655" s="40"/>
      <c r="T655" s="40"/>
      <c r="U655" s="40"/>
      <c r="V655" s="40"/>
      <c r="W655" s="40"/>
      <c r="X655" s="40"/>
      <c r="Y655" s="40"/>
      <c r="Z655" s="40"/>
      <c r="AA655" s="40"/>
      <c r="AB655" s="40"/>
      <c r="AC655" s="40"/>
      <c r="AD655" s="40"/>
      <c r="AE655" s="40"/>
      <c r="AF655" s="40"/>
      <c r="AG655" s="40"/>
      <c r="AH655" s="40"/>
      <c r="AI655" s="40"/>
      <c r="AJ655" s="40"/>
      <c r="AK655" s="40"/>
      <c r="AL655" s="40"/>
      <c r="AM655" s="40"/>
      <c r="AN655" s="40"/>
      <c r="AO655" s="40"/>
      <c r="AP655" s="40"/>
      <c r="AQ655" s="40"/>
      <c r="AR655" s="40"/>
      <c r="AS655" s="40"/>
      <c r="AT655" s="40"/>
      <c r="AU655" s="40"/>
    </row>
    <row r="656" spans="2:47" x14ac:dyDescent="0.35">
      <c r="B656" s="324"/>
      <c r="C656" s="324"/>
      <c r="D656" s="324"/>
      <c r="E656" s="324" t="str">
        <f>IFERROR(VLOOKUP(D656,'SEAFO Codes'!$B$119:$C$127,2,FALSE), " ")</f>
        <v xml:space="preserve"> </v>
      </c>
      <c r="F656" s="325"/>
      <c r="G656" s="324"/>
      <c r="H656" s="324"/>
      <c r="I656" s="339"/>
      <c r="J656" s="325"/>
      <c r="K656" s="40"/>
      <c r="L656" s="40"/>
      <c r="M656" s="40"/>
      <c r="N656" s="40"/>
      <c r="O656" s="40"/>
      <c r="P656" s="40"/>
      <c r="Q656" s="40"/>
      <c r="R656" s="40"/>
      <c r="S656" s="40"/>
      <c r="T656" s="40"/>
      <c r="U656" s="40"/>
      <c r="V656" s="40"/>
      <c r="W656" s="40"/>
      <c r="X656" s="40"/>
      <c r="Y656" s="40"/>
      <c r="Z656" s="40"/>
      <c r="AA656" s="40"/>
      <c r="AB656" s="40"/>
      <c r="AC656" s="40"/>
      <c r="AD656" s="40"/>
      <c r="AE656" s="40"/>
      <c r="AF656" s="40"/>
      <c r="AG656" s="40"/>
      <c r="AH656" s="40"/>
      <c r="AI656" s="40"/>
      <c r="AJ656" s="40"/>
      <c r="AK656" s="40"/>
      <c r="AL656" s="40"/>
      <c r="AM656" s="40"/>
      <c r="AN656" s="40"/>
      <c r="AO656" s="40"/>
      <c r="AP656" s="40"/>
      <c r="AQ656" s="40"/>
      <c r="AR656" s="40"/>
      <c r="AS656" s="40"/>
      <c r="AT656" s="40"/>
      <c r="AU656" s="40"/>
    </row>
    <row r="657" spans="2:47" x14ac:dyDescent="0.35">
      <c r="B657" s="324"/>
      <c r="C657" s="324"/>
      <c r="D657" s="324"/>
      <c r="E657" s="324" t="str">
        <f>IFERROR(VLOOKUP(D657,'SEAFO Codes'!$B$119:$C$127,2,FALSE), " ")</f>
        <v xml:space="preserve"> </v>
      </c>
      <c r="F657" s="325"/>
      <c r="G657" s="324"/>
      <c r="H657" s="324"/>
      <c r="I657" s="339"/>
      <c r="J657" s="325"/>
      <c r="K657" s="40"/>
      <c r="L657" s="40"/>
      <c r="M657" s="40"/>
      <c r="N657" s="40"/>
      <c r="O657" s="40"/>
      <c r="P657" s="40"/>
      <c r="Q657" s="40"/>
      <c r="R657" s="40"/>
      <c r="S657" s="40"/>
      <c r="T657" s="40"/>
      <c r="U657" s="40"/>
      <c r="V657" s="40"/>
      <c r="W657" s="40"/>
      <c r="X657" s="40"/>
      <c r="Y657" s="40"/>
      <c r="Z657" s="40"/>
      <c r="AA657" s="40"/>
      <c r="AB657" s="40"/>
      <c r="AC657" s="40"/>
      <c r="AD657" s="40"/>
      <c r="AE657" s="40"/>
      <c r="AF657" s="40"/>
      <c r="AG657" s="40"/>
      <c r="AH657" s="40"/>
      <c r="AI657" s="40"/>
      <c r="AJ657" s="40"/>
      <c r="AK657" s="40"/>
      <c r="AL657" s="40"/>
      <c r="AM657" s="40"/>
      <c r="AN657" s="40"/>
      <c r="AO657" s="40"/>
      <c r="AP657" s="40"/>
      <c r="AQ657" s="40"/>
      <c r="AR657" s="40"/>
      <c r="AS657" s="40"/>
      <c r="AT657" s="40"/>
      <c r="AU657" s="40"/>
    </row>
    <row r="658" spans="2:47" x14ac:dyDescent="0.35">
      <c r="B658" s="324"/>
      <c r="C658" s="324"/>
      <c r="D658" s="324"/>
      <c r="E658" s="324" t="str">
        <f>IFERROR(VLOOKUP(D658,'SEAFO Codes'!$B$119:$C$127,2,FALSE), " ")</f>
        <v xml:space="preserve"> </v>
      </c>
      <c r="F658" s="325"/>
      <c r="G658" s="324"/>
      <c r="H658" s="324"/>
      <c r="I658" s="339"/>
      <c r="J658" s="325"/>
      <c r="K658" s="40"/>
      <c r="L658" s="40"/>
      <c r="M658" s="40"/>
      <c r="N658" s="40"/>
      <c r="O658" s="40"/>
      <c r="P658" s="40"/>
      <c r="Q658" s="40"/>
      <c r="R658" s="40"/>
      <c r="S658" s="40"/>
      <c r="T658" s="40"/>
      <c r="U658" s="40"/>
      <c r="V658" s="40"/>
      <c r="W658" s="40"/>
      <c r="X658" s="40"/>
      <c r="Y658" s="40"/>
      <c r="Z658" s="40"/>
      <c r="AA658" s="40"/>
      <c r="AB658" s="40"/>
      <c r="AC658" s="40"/>
      <c r="AD658" s="40"/>
      <c r="AE658" s="40"/>
      <c r="AF658" s="40"/>
      <c r="AG658" s="40"/>
      <c r="AH658" s="40"/>
      <c r="AI658" s="40"/>
      <c r="AJ658" s="40"/>
      <c r="AK658" s="40"/>
      <c r="AL658" s="40"/>
      <c r="AM658" s="40"/>
      <c r="AN658" s="40"/>
      <c r="AO658" s="40"/>
      <c r="AP658" s="40"/>
      <c r="AQ658" s="40"/>
      <c r="AR658" s="40"/>
      <c r="AS658" s="40"/>
      <c r="AT658" s="40"/>
      <c r="AU658" s="40"/>
    </row>
    <row r="659" spans="2:47" x14ac:dyDescent="0.35">
      <c r="B659" s="324"/>
      <c r="C659" s="324"/>
      <c r="D659" s="324"/>
      <c r="E659" s="324" t="str">
        <f>IFERROR(VLOOKUP(D659,'SEAFO Codes'!$B$119:$C$127,2,FALSE), " ")</f>
        <v xml:space="preserve"> </v>
      </c>
      <c r="F659" s="325"/>
      <c r="G659" s="324"/>
      <c r="H659" s="324"/>
      <c r="I659" s="339"/>
      <c r="J659" s="325"/>
      <c r="K659" s="40"/>
      <c r="L659" s="40"/>
      <c r="M659" s="40"/>
      <c r="N659" s="40"/>
      <c r="O659" s="40"/>
      <c r="P659" s="40"/>
      <c r="Q659" s="40"/>
      <c r="R659" s="40"/>
      <c r="S659" s="40"/>
      <c r="T659" s="40"/>
      <c r="U659" s="40"/>
      <c r="V659" s="40"/>
      <c r="W659" s="40"/>
      <c r="X659" s="40"/>
      <c r="Y659" s="40"/>
      <c r="Z659" s="40"/>
      <c r="AA659" s="40"/>
      <c r="AB659" s="40"/>
      <c r="AC659" s="40"/>
      <c r="AD659" s="40"/>
      <c r="AE659" s="40"/>
      <c r="AF659" s="40"/>
      <c r="AG659" s="40"/>
      <c r="AH659" s="40"/>
      <c r="AI659" s="40"/>
      <c r="AJ659" s="40"/>
      <c r="AK659" s="40"/>
      <c r="AL659" s="40"/>
      <c r="AM659" s="40"/>
      <c r="AN659" s="40"/>
      <c r="AO659" s="40"/>
      <c r="AP659" s="40"/>
      <c r="AQ659" s="40"/>
      <c r="AR659" s="40"/>
      <c r="AS659" s="40"/>
      <c r="AT659" s="40"/>
      <c r="AU659" s="40"/>
    </row>
    <row r="660" spans="2:47" x14ac:dyDescent="0.35">
      <c r="B660" s="324"/>
      <c r="C660" s="324"/>
      <c r="D660" s="324"/>
      <c r="E660" s="324" t="str">
        <f>IFERROR(VLOOKUP(D660,'SEAFO Codes'!$B$119:$C$127,2,FALSE), " ")</f>
        <v xml:space="preserve"> </v>
      </c>
      <c r="F660" s="325"/>
      <c r="G660" s="324"/>
      <c r="H660" s="324"/>
      <c r="I660" s="339"/>
      <c r="J660" s="325"/>
      <c r="K660" s="40"/>
      <c r="L660" s="40"/>
      <c r="M660" s="40"/>
      <c r="N660" s="40"/>
      <c r="O660" s="40"/>
      <c r="P660" s="40"/>
      <c r="Q660" s="40"/>
      <c r="R660" s="40"/>
      <c r="S660" s="40"/>
      <c r="T660" s="40"/>
      <c r="U660" s="40"/>
      <c r="V660" s="40"/>
      <c r="W660" s="40"/>
      <c r="X660" s="40"/>
      <c r="Y660" s="40"/>
      <c r="Z660" s="40"/>
      <c r="AA660" s="40"/>
      <c r="AB660" s="40"/>
      <c r="AC660" s="40"/>
      <c r="AD660" s="40"/>
      <c r="AE660" s="40"/>
      <c r="AF660" s="40"/>
      <c r="AG660" s="40"/>
      <c r="AH660" s="40"/>
      <c r="AI660" s="40"/>
      <c r="AJ660" s="40"/>
      <c r="AK660" s="40"/>
      <c r="AL660" s="40"/>
      <c r="AM660" s="40"/>
      <c r="AN660" s="40"/>
      <c r="AO660" s="40"/>
      <c r="AP660" s="40"/>
      <c r="AQ660" s="40"/>
      <c r="AR660" s="40"/>
      <c r="AS660" s="40"/>
      <c r="AT660" s="40"/>
      <c r="AU660" s="40"/>
    </row>
    <row r="661" spans="2:47" x14ac:dyDescent="0.35">
      <c r="B661" s="324"/>
      <c r="C661" s="324"/>
      <c r="D661" s="324"/>
      <c r="E661" s="324" t="str">
        <f>IFERROR(VLOOKUP(D661,'SEAFO Codes'!$B$119:$C$127,2,FALSE), " ")</f>
        <v xml:space="preserve"> </v>
      </c>
      <c r="F661" s="325"/>
      <c r="G661" s="324"/>
      <c r="H661" s="324"/>
      <c r="I661" s="339"/>
      <c r="J661" s="325"/>
      <c r="K661" s="40"/>
      <c r="L661" s="40"/>
      <c r="M661" s="40"/>
      <c r="N661" s="40"/>
      <c r="O661" s="40"/>
      <c r="P661" s="40"/>
      <c r="Q661" s="40"/>
      <c r="R661" s="40"/>
      <c r="S661" s="40"/>
      <c r="T661" s="40"/>
      <c r="U661" s="40"/>
      <c r="V661" s="40"/>
      <c r="W661" s="40"/>
      <c r="X661" s="40"/>
      <c r="Y661" s="40"/>
      <c r="Z661" s="40"/>
      <c r="AA661" s="40"/>
      <c r="AB661" s="40"/>
      <c r="AC661" s="40"/>
      <c r="AD661" s="40"/>
      <c r="AE661" s="40"/>
      <c r="AF661" s="40"/>
      <c r="AG661" s="40"/>
      <c r="AH661" s="40"/>
      <c r="AI661" s="40"/>
      <c r="AJ661" s="40"/>
      <c r="AK661" s="40"/>
      <c r="AL661" s="40"/>
      <c r="AM661" s="40"/>
      <c r="AN661" s="40"/>
      <c r="AO661" s="40"/>
      <c r="AP661" s="40"/>
      <c r="AQ661" s="40"/>
      <c r="AR661" s="40"/>
      <c r="AS661" s="40"/>
      <c r="AT661" s="40"/>
      <c r="AU661" s="40"/>
    </row>
    <row r="662" spans="2:47" x14ac:dyDescent="0.35">
      <c r="B662" s="324"/>
      <c r="C662" s="324"/>
      <c r="D662" s="324"/>
      <c r="E662" s="324" t="str">
        <f>IFERROR(VLOOKUP(D662,'SEAFO Codes'!$B$119:$C$127,2,FALSE), " ")</f>
        <v xml:space="preserve"> </v>
      </c>
      <c r="F662" s="325"/>
      <c r="G662" s="324"/>
      <c r="H662" s="324"/>
      <c r="I662" s="339"/>
      <c r="J662" s="325"/>
      <c r="K662" s="40"/>
      <c r="L662" s="40"/>
      <c r="M662" s="40"/>
      <c r="N662" s="40"/>
      <c r="O662" s="40"/>
      <c r="P662" s="40"/>
      <c r="Q662" s="40"/>
      <c r="R662" s="40"/>
      <c r="S662" s="40"/>
      <c r="T662" s="40"/>
      <c r="U662" s="40"/>
      <c r="V662" s="40"/>
      <c r="W662" s="40"/>
      <c r="X662" s="40"/>
      <c r="Y662" s="40"/>
      <c r="Z662" s="40"/>
      <c r="AA662" s="40"/>
      <c r="AB662" s="40"/>
      <c r="AC662" s="40"/>
      <c r="AD662" s="40"/>
      <c r="AE662" s="40"/>
      <c r="AF662" s="40"/>
      <c r="AG662" s="40"/>
      <c r="AH662" s="40"/>
      <c r="AI662" s="40"/>
      <c r="AJ662" s="40"/>
      <c r="AK662" s="40"/>
      <c r="AL662" s="40"/>
      <c r="AM662" s="40"/>
      <c r="AN662" s="40"/>
      <c r="AO662" s="40"/>
      <c r="AP662" s="40"/>
      <c r="AQ662" s="40"/>
      <c r="AR662" s="40"/>
      <c r="AS662" s="40"/>
      <c r="AT662" s="40"/>
      <c r="AU662" s="40"/>
    </row>
    <row r="663" spans="2:47" x14ac:dyDescent="0.35">
      <c r="B663" s="324"/>
      <c r="C663" s="324"/>
      <c r="D663" s="324"/>
      <c r="E663" s="324" t="str">
        <f>IFERROR(VLOOKUP(D663,'SEAFO Codes'!$B$119:$C$127,2,FALSE), " ")</f>
        <v xml:space="preserve"> </v>
      </c>
      <c r="F663" s="325"/>
      <c r="G663" s="324"/>
      <c r="H663" s="324"/>
      <c r="I663" s="339"/>
      <c r="J663" s="325"/>
      <c r="K663" s="40"/>
      <c r="L663" s="40"/>
      <c r="M663" s="40"/>
      <c r="N663" s="40"/>
      <c r="O663" s="40"/>
      <c r="P663" s="40"/>
      <c r="Q663" s="40"/>
      <c r="R663" s="40"/>
      <c r="S663" s="40"/>
      <c r="T663" s="40"/>
      <c r="U663" s="40"/>
      <c r="V663" s="40"/>
      <c r="W663" s="40"/>
      <c r="X663" s="40"/>
      <c r="Y663" s="40"/>
      <c r="Z663" s="40"/>
      <c r="AA663" s="40"/>
      <c r="AB663" s="40"/>
      <c r="AC663" s="40"/>
      <c r="AD663" s="40"/>
      <c r="AE663" s="40"/>
      <c r="AF663" s="40"/>
      <c r="AG663" s="40"/>
      <c r="AH663" s="40"/>
      <c r="AI663" s="40"/>
      <c r="AJ663" s="40"/>
      <c r="AK663" s="40"/>
      <c r="AL663" s="40"/>
      <c r="AM663" s="40"/>
      <c r="AN663" s="40"/>
      <c r="AO663" s="40"/>
      <c r="AP663" s="40"/>
      <c r="AQ663" s="40"/>
      <c r="AR663" s="40"/>
      <c r="AS663" s="40"/>
      <c r="AT663" s="40"/>
      <c r="AU663" s="40"/>
    </row>
    <row r="664" spans="2:47" x14ac:dyDescent="0.35">
      <c r="B664" s="324"/>
      <c r="C664" s="324"/>
      <c r="D664" s="324"/>
      <c r="E664" s="324" t="str">
        <f>IFERROR(VLOOKUP(D664,'SEAFO Codes'!$B$119:$C$127,2,FALSE), " ")</f>
        <v xml:space="preserve"> </v>
      </c>
      <c r="F664" s="325"/>
      <c r="G664" s="324"/>
      <c r="H664" s="324"/>
      <c r="I664" s="339"/>
      <c r="J664" s="325"/>
      <c r="K664" s="40"/>
      <c r="L664" s="40"/>
      <c r="M664" s="40"/>
      <c r="N664" s="40"/>
      <c r="O664" s="40"/>
      <c r="P664" s="40"/>
      <c r="Q664" s="40"/>
      <c r="R664" s="40"/>
      <c r="S664" s="40"/>
      <c r="T664" s="40"/>
      <c r="U664" s="40"/>
      <c r="V664" s="40"/>
      <c r="W664" s="40"/>
      <c r="X664" s="40"/>
      <c r="Y664" s="40"/>
      <c r="Z664" s="40"/>
      <c r="AA664" s="40"/>
      <c r="AB664" s="40"/>
      <c r="AC664" s="40"/>
      <c r="AD664" s="40"/>
      <c r="AE664" s="40"/>
      <c r="AF664" s="40"/>
      <c r="AG664" s="40"/>
      <c r="AH664" s="40"/>
      <c r="AI664" s="40"/>
      <c r="AJ664" s="40"/>
      <c r="AK664" s="40"/>
      <c r="AL664" s="40"/>
      <c r="AM664" s="40"/>
      <c r="AN664" s="40"/>
      <c r="AO664" s="40"/>
      <c r="AP664" s="40"/>
      <c r="AQ664" s="40"/>
      <c r="AR664" s="40"/>
      <c r="AS664" s="40"/>
      <c r="AT664" s="40"/>
      <c r="AU664" s="40"/>
    </row>
    <row r="665" spans="2:47" x14ac:dyDescent="0.35">
      <c r="B665" s="324"/>
      <c r="C665" s="324"/>
      <c r="D665" s="324"/>
      <c r="E665" s="324" t="str">
        <f>IFERROR(VLOOKUP(D665,'SEAFO Codes'!$B$119:$C$127,2,FALSE), " ")</f>
        <v xml:space="preserve"> </v>
      </c>
      <c r="F665" s="325"/>
      <c r="G665" s="324"/>
      <c r="H665" s="324"/>
      <c r="I665" s="339"/>
      <c r="J665" s="325"/>
      <c r="K665" s="40"/>
      <c r="L665" s="40"/>
      <c r="M665" s="40"/>
      <c r="N665" s="40"/>
      <c r="O665" s="40"/>
      <c r="P665" s="40"/>
      <c r="Q665" s="40"/>
      <c r="R665" s="40"/>
      <c r="S665" s="40"/>
      <c r="T665" s="40"/>
      <c r="U665" s="40"/>
      <c r="V665" s="40"/>
      <c r="W665" s="40"/>
      <c r="X665" s="40"/>
      <c r="Y665" s="40"/>
      <c r="Z665" s="40"/>
      <c r="AA665" s="40"/>
      <c r="AB665" s="40"/>
      <c r="AC665" s="40"/>
      <c r="AD665" s="40"/>
      <c r="AE665" s="40"/>
      <c r="AF665" s="40"/>
      <c r="AG665" s="40"/>
      <c r="AH665" s="40"/>
      <c r="AI665" s="40"/>
      <c r="AJ665" s="40"/>
      <c r="AK665" s="40"/>
      <c r="AL665" s="40"/>
      <c r="AM665" s="40"/>
      <c r="AN665" s="40"/>
      <c r="AO665" s="40"/>
      <c r="AP665" s="40"/>
      <c r="AQ665" s="40"/>
      <c r="AR665" s="40"/>
      <c r="AS665" s="40"/>
      <c r="AT665" s="40"/>
      <c r="AU665" s="40"/>
    </row>
    <row r="666" spans="2:47" x14ac:dyDescent="0.35">
      <c r="B666" s="324"/>
      <c r="C666" s="324"/>
      <c r="D666" s="324"/>
      <c r="E666" s="324" t="str">
        <f>IFERROR(VLOOKUP(D666,'SEAFO Codes'!$B$119:$C$127,2,FALSE), " ")</f>
        <v xml:space="preserve"> </v>
      </c>
      <c r="F666" s="325"/>
      <c r="G666" s="324"/>
      <c r="H666" s="324"/>
      <c r="I666" s="339"/>
      <c r="J666" s="325"/>
      <c r="K666" s="40"/>
      <c r="L666" s="40"/>
      <c r="M666" s="40"/>
      <c r="N666" s="40"/>
      <c r="O666" s="40"/>
      <c r="P666" s="40"/>
      <c r="Q666" s="40"/>
      <c r="R666" s="40"/>
      <c r="S666" s="40"/>
      <c r="T666" s="40"/>
      <c r="U666" s="40"/>
      <c r="V666" s="40"/>
      <c r="W666" s="40"/>
      <c r="X666" s="40"/>
      <c r="Y666" s="40"/>
      <c r="Z666" s="40"/>
      <c r="AA666" s="40"/>
      <c r="AB666" s="40"/>
      <c r="AC666" s="40"/>
      <c r="AD666" s="40"/>
      <c r="AE666" s="40"/>
      <c r="AF666" s="40"/>
      <c r="AG666" s="40"/>
      <c r="AH666" s="40"/>
      <c r="AI666" s="40"/>
      <c r="AJ666" s="40"/>
      <c r="AK666" s="40"/>
      <c r="AL666" s="40"/>
      <c r="AM666" s="40"/>
      <c r="AN666" s="40"/>
      <c r="AO666" s="40"/>
      <c r="AP666" s="40"/>
      <c r="AQ666" s="40"/>
      <c r="AR666" s="40"/>
      <c r="AS666" s="40"/>
      <c r="AT666" s="40"/>
      <c r="AU666" s="40"/>
    </row>
    <row r="667" spans="2:47" x14ac:dyDescent="0.35">
      <c r="B667" s="324"/>
      <c r="C667" s="324"/>
      <c r="D667" s="324"/>
      <c r="E667" s="324" t="str">
        <f>IFERROR(VLOOKUP(D667,'SEAFO Codes'!$B$119:$C$127,2,FALSE), " ")</f>
        <v xml:space="preserve"> </v>
      </c>
      <c r="F667" s="325"/>
      <c r="G667" s="324"/>
      <c r="H667" s="324"/>
      <c r="I667" s="339"/>
      <c r="J667" s="325"/>
      <c r="K667" s="40"/>
      <c r="L667" s="40"/>
      <c r="M667" s="40"/>
      <c r="N667" s="40"/>
      <c r="O667" s="40"/>
      <c r="P667" s="40"/>
      <c r="Q667" s="40"/>
      <c r="R667" s="40"/>
      <c r="S667" s="40"/>
      <c r="T667" s="40"/>
      <c r="U667" s="40"/>
      <c r="V667" s="40"/>
      <c r="W667" s="40"/>
      <c r="X667" s="40"/>
      <c r="Y667" s="40"/>
      <c r="Z667" s="40"/>
      <c r="AA667" s="40"/>
      <c r="AB667" s="40"/>
      <c r="AC667" s="40"/>
      <c r="AD667" s="40"/>
      <c r="AE667" s="40"/>
      <c r="AF667" s="40"/>
      <c r="AG667" s="40"/>
      <c r="AH667" s="40"/>
      <c r="AI667" s="40"/>
      <c r="AJ667" s="40"/>
      <c r="AK667" s="40"/>
      <c r="AL667" s="40"/>
      <c r="AM667" s="40"/>
      <c r="AN667" s="40"/>
      <c r="AO667" s="40"/>
      <c r="AP667" s="40"/>
      <c r="AQ667" s="40"/>
      <c r="AR667" s="40"/>
      <c r="AS667" s="40"/>
      <c r="AT667" s="40"/>
      <c r="AU667" s="40"/>
    </row>
    <row r="668" spans="2:47" x14ac:dyDescent="0.35">
      <c r="B668" s="324"/>
      <c r="C668" s="324"/>
      <c r="D668" s="324"/>
      <c r="E668" s="324" t="str">
        <f>IFERROR(VLOOKUP(D668,'SEAFO Codes'!$B$119:$C$127,2,FALSE), " ")</f>
        <v xml:space="preserve"> </v>
      </c>
      <c r="F668" s="325"/>
      <c r="G668" s="324"/>
      <c r="H668" s="324"/>
      <c r="I668" s="339"/>
      <c r="J668" s="325"/>
      <c r="K668" s="40"/>
      <c r="L668" s="40"/>
      <c r="M668" s="40"/>
      <c r="N668" s="40"/>
      <c r="O668" s="40"/>
      <c r="P668" s="40"/>
      <c r="Q668" s="40"/>
      <c r="R668" s="40"/>
      <c r="S668" s="40"/>
      <c r="T668" s="40"/>
      <c r="U668" s="40"/>
      <c r="V668" s="40"/>
      <c r="W668" s="40"/>
      <c r="X668" s="40"/>
      <c r="Y668" s="40"/>
      <c r="Z668" s="40"/>
      <c r="AA668" s="40"/>
      <c r="AB668" s="40"/>
      <c r="AC668" s="40"/>
      <c r="AD668" s="40"/>
      <c r="AE668" s="40"/>
      <c r="AF668" s="40"/>
      <c r="AG668" s="40"/>
      <c r="AH668" s="40"/>
      <c r="AI668" s="40"/>
      <c r="AJ668" s="40"/>
      <c r="AK668" s="40"/>
      <c r="AL668" s="40"/>
      <c r="AM668" s="40"/>
      <c r="AN668" s="40"/>
      <c r="AO668" s="40"/>
      <c r="AP668" s="40"/>
      <c r="AQ668" s="40"/>
      <c r="AR668" s="40"/>
      <c r="AS668" s="40"/>
      <c r="AT668" s="40"/>
      <c r="AU668" s="40"/>
    </row>
    <row r="669" spans="2:47" x14ac:dyDescent="0.35">
      <c r="B669" s="324"/>
      <c r="C669" s="324"/>
      <c r="D669" s="324"/>
      <c r="E669" s="324" t="str">
        <f>IFERROR(VLOOKUP(D669,'SEAFO Codes'!$B$119:$C$127,2,FALSE), " ")</f>
        <v xml:space="preserve"> </v>
      </c>
      <c r="F669" s="325"/>
      <c r="G669" s="324"/>
      <c r="H669" s="324"/>
      <c r="I669" s="339"/>
      <c r="J669" s="325"/>
      <c r="K669" s="40"/>
      <c r="L669" s="40"/>
      <c r="M669" s="40"/>
      <c r="N669" s="40"/>
      <c r="O669" s="40"/>
      <c r="P669" s="40"/>
      <c r="Q669" s="40"/>
      <c r="R669" s="40"/>
      <c r="S669" s="40"/>
      <c r="T669" s="40"/>
      <c r="U669" s="40"/>
      <c r="V669" s="40"/>
      <c r="W669" s="40"/>
      <c r="X669" s="40"/>
      <c r="Y669" s="40"/>
      <c r="Z669" s="40"/>
      <c r="AA669" s="40"/>
      <c r="AB669" s="40"/>
      <c r="AC669" s="40"/>
      <c r="AD669" s="40"/>
      <c r="AE669" s="40"/>
      <c r="AF669" s="40"/>
      <c r="AG669" s="40"/>
      <c r="AH669" s="40"/>
      <c r="AI669" s="40"/>
      <c r="AJ669" s="40"/>
      <c r="AK669" s="40"/>
      <c r="AL669" s="40"/>
      <c r="AM669" s="40"/>
      <c r="AN669" s="40"/>
      <c r="AO669" s="40"/>
      <c r="AP669" s="40"/>
      <c r="AQ669" s="40"/>
      <c r="AR669" s="40"/>
      <c r="AS669" s="40"/>
      <c r="AT669" s="40"/>
      <c r="AU669" s="40"/>
    </row>
    <row r="670" spans="2:47" x14ac:dyDescent="0.35">
      <c r="B670" s="324"/>
      <c r="C670" s="324"/>
      <c r="D670" s="324"/>
      <c r="E670" s="324" t="str">
        <f>IFERROR(VLOOKUP(D670,'SEAFO Codes'!$B$119:$C$127,2,FALSE), " ")</f>
        <v xml:space="preserve"> </v>
      </c>
      <c r="F670" s="325"/>
      <c r="G670" s="324"/>
      <c r="H670" s="324"/>
      <c r="I670" s="339"/>
      <c r="J670" s="325"/>
      <c r="K670" s="40"/>
      <c r="L670" s="40"/>
      <c r="M670" s="40"/>
      <c r="N670" s="40"/>
      <c r="O670" s="40"/>
      <c r="P670" s="40"/>
      <c r="Q670" s="40"/>
      <c r="R670" s="40"/>
      <c r="S670" s="40"/>
      <c r="T670" s="40"/>
      <c r="U670" s="40"/>
      <c r="V670" s="40"/>
      <c r="W670" s="40"/>
      <c r="X670" s="40"/>
      <c r="Y670" s="40"/>
      <c r="Z670" s="40"/>
      <c r="AA670" s="40"/>
      <c r="AB670" s="40"/>
      <c r="AC670" s="40"/>
      <c r="AD670" s="40"/>
      <c r="AE670" s="40"/>
      <c r="AF670" s="40"/>
      <c r="AG670" s="40"/>
      <c r="AH670" s="40"/>
      <c r="AI670" s="40"/>
      <c r="AJ670" s="40"/>
      <c r="AK670" s="40"/>
      <c r="AL670" s="40"/>
      <c r="AM670" s="40"/>
      <c r="AN670" s="40"/>
      <c r="AO670" s="40"/>
      <c r="AP670" s="40"/>
      <c r="AQ670" s="40"/>
      <c r="AR670" s="40"/>
      <c r="AS670" s="40"/>
      <c r="AT670" s="40"/>
      <c r="AU670" s="40"/>
    </row>
    <row r="671" spans="2:47" x14ac:dyDescent="0.35">
      <c r="B671" s="324"/>
      <c r="C671" s="324"/>
      <c r="D671" s="324"/>
      <c r="E671" s="324" t="str">
        <f>IFERROR(VLOOKUP(D671,'SEAFO Codes'!$B$119:$C$127,2,FALSE), " ")</f>
        <v xml:space="preserve"> </v>
      </c>
      <c r="F671" s="325"/>
      <c r="G671" s="324"/>
      <c r="H671" s="324"/>
      <c r="I671" s="339"/>
      <c r="J671" s="325"/>
      <c r="K671" s="40"/>
      <c r="L671" s="40"/>
      <c r="M671" s="40"/>
      <c r="N671" s="40"/>
      <c r="O671" s="40"/>
      <c r="P671" s="40"/>
      <c r="Q671" s="40"/>
      <c r="R671" s="40"/>
      <c r="S671" s="40"/>
      <c r="T671" s="40"/>
      <c r="U671" s="40"/>
      <c r="V671" s="40"/>
      <c r="W671" s="40"/>
      <c r="X671" s="40"/>
      <c r="Y671" s="40"/>
      <c r="Z671" s="40"/>
      <c r="AA671" s="40"/>
      <c r="AB671" s="40"/>
      <c r="AC671" s="40"/>
      <c r="AD671" s="40"/>
      <c r="AE671" s="40"/>
      <c r="AF671" s="40"/>
      <c r="AG671" s="40"/>
      <c r="AH671" s="40"/>
      <c r="AI671" s="40"/>
      <c r="AJ671" s="40"/>
      <c r="AK671" s="40"/>
      <c r="AL671" s="40"/>
      <c r="AM671" s="40"/>
      <c r="AN671" s="40"/>
      <c r="AO671" s="40"/>
      <c r="AP671" s="40"/>
      <c r="AQ671" s="40"/>
      <c r="AR671" s="40"/>
      <c r="AS671" s="40"/>
      <c r="AT671" s="40"/>
      <c r="AU671" s="40"/>
    </row>
    <row r="672" spans="2:47" x14ac:dyDescent="0.35">
      <c r="B672" s="324"/>
      <c r="C672" s="324"/>
      <c r="D672" s="324"/>
      <c r="E672" s="324" t="str">
        <f>IFERROR(VLOOKUP(D672,'SEAFO Codes'!$B$119:$C$127,2,FALSE), " ")</f>
        <v xml:space="preserve"> </v>
      </c>
      <c r="F672" s="325"/>
      <c r="G672" s="324"/>
      <c r="H672" s="324"/>
      <c r="I672" s="339"/>
      <c r="J672" s="325"/>
      <c r="K672" s="40"/>
      <c r="L672" s="40"/>
      <c r="M672" s="40"/>
      <c r="N672" s="40"/>
      <c r="O672" s="40"/>
      <c r="P672" s="40"/>
      <c r="Q672" s="40"/>
      <c r="R672" s="40"/>
      <c r="S672" s="40"/>
      <c r="T672" s="40"/>
      <c r="U672" s="40"/>
      <c r="V672" s="40"/>
      <c r="W672" s="40"/>
      <c r="X672" s="40"/>
      <c r="Y672" s="40"/>
      <c r="Z672" s="40"/>
      <c r="AA672" s="40"/>
      <c r="AB672" s="40"/>
      <c r="AC672" s="40"/>
      <c r="AD672" s="40"/>
      <c r="AE672" s="40"/>
      <c r="AF672" s="40"/>
      <c r="AG672" s="40"/>
      <c r="AH672" s="40"/>
      <c r="AI672" s="40"/>
      <c r="AJ672" s="40"/>
      <c r="AK672" s="40"/>
      <c r="AL672" s="40"/>
      <c r="AM672" s="40"/>
      <c r="AN672" s="40"/>
      <c r="AO672" s="40"/>
      <c r="AP672" s="40"/>
      <c r="AQ672" s="40"/>
      <c r="AR672" s="40"/>
      <c r="AS672" s="40"/>
      <c r="AT672" s="40"/>
      <c r="AU672" s="40"/>
    </row>
    <row r="673" spans="2:47" x14ac:dyDescent="0.35">
      <c r="B673" s="324"/>
      <c r="C673" s="324"/>
      <c r="D673" s="324"/>
      <c r="E673" s="324" t="str">
        <f>IFERROR(VLOOKUP(D673,'SEAFO Codes'!$B$119:$C$127,2,FALSE), " ")</f>
        <v xml:space="preserve"> </v>
      </c>
      <c r="F673" s="325"/>
      <c r="G673" s="324"/>
      <c r="H673" s="324"/>
      <c r="I673" s="339"/>
      <c r="J673" s="325"/>
      <c r="K673" s="40"/>
      <c r="L673" s="40"/>
      <c r="M673" s="40"/>
      <c r="N673" s="40"/>
      <c r="O673" s="40"/>
      <c r="P673" s="40"/>
      <c r="Q673" s="40"/>
      <c r="R673" s="40"/>
      <c r="S673" s="40"/>
      <c r="T673" s="40"/>
      <c r="U673" s="40"/>
      <c r="V673" s="40"/>
      <c r="W673" s="40"/>
      <c r="X673" s="40"/>
      <c r="Y673" s="40"/>
      <c r="Z673" s="40"/>
      <c r="AA673" s="40"/>
      <c r="AB673" s="40"/>
      <c r="AC673" s="40"/>
      <c r="AD673" s="40"/>
      <c r="AE673" s="40"/>
      <c r="AF673" s="40"/>
      <c r="AG673" s="40"/>
      <c r="AH673" s="40"/>
      <c r="AI673" s="40"/>
      <c r="AJ673" s="40"/>
      <c r="AK673" s="40"/>
      <c r="AL673" s="40"/>
      <c r="AM673" s="40"/>
      <c r="AN673" s="40"/>
      <c r="AO673" s="40"/>
      <c r="AP673" s="40"/>
      <c r="AQ673" s="40"/>
      <c r="AR673" s="40"/>
      <c r="AS673" s="40"/>
      <c r="AT673" s="40"/>
      <c r="AU673" s="40"/>
    </row>
    <row r="674" spans="2:47" x14ac:dyDescent="0.35">
      <c r="B674" s="324"/>
      <c r="C674" s="324"/>
      <c r="D674" s="324"/>
      <c r="E674" s="324" t="str">
        <f>IFERROR(VLOOKUP(D674,'SEAFO Codes'!$B$119:$C$127,2,FALSE), " ")</f>
        <v xml:space="preserve"> </v>
      </c>
      <c r="F674" s="325"/>
      <c r="G674" s="324"/>
      <c r="H674" s="324"/>
      <c r="I674" s="339"/>
      <c r="J674" s="325"/>
      <c r="K674" s="40"/>
      <c r="L674" s="40"/>
      <c r="M674" s="40"/>
      <c r="N674" s="40"/>
      <c r="O674" s="40"/>
      <c r="P674" s="40"/>
      <c r="Q674" s="40"/>
      <c r="R674" s="40"/>
      <c r="S674" s="40"/>
      <c r="T674" s="40"/>
      <c r="U674" s="40"/>
      <c r="V674" s="40"/>
      <c r="W674" s="40"/>
      <c r="X674" s="40"/>
      <c r="Y674" s="40"/>
      <c r="Z674" s="40"/>
      <c r="AA674" s="40"/>
      <c r="AB674" s="40"/>
      <c r="AC674" s="40"/>
      <c r="AD674" s="40"/>
      <c r="AE674" s="40"/>
      <c r="AF674" s="40"/>
      <c r="AG674" s="40"/>
      <c r="AH674" s="40"/>
      <c r="AI674" s="40"/>
      <c r="AJ674" s="40"/>
      <c r="AK674" s="40"/>
      <c r="AL674" s="40"/>
      <c r="AM674" s="40"/>
      <c r="AN674" s="40"/>
      <c r="AO674" s="40"/>
      <c r="AP674" s="40"/>
      <c r="AQ674" s="40"/>
      <c r="AR674" s="40"/>
      <c r="AS674" s="40"/>
      <c r="AT674" s="40"/>
      <c r="AU674" s="40"/>
    </row>
    <row r="675" spans="2:47" x14ac:dyDescent="0.35">
      <c r="B675" s="324"/>
      <c r="C675" s="324"/>
      <c r="D675" s="324"/>
      <c r="E675" s="324" t="str">
        <f>IFERROR(VLOOKUP(D675,'SEAFO Codes'!$B$119:$C$127,2,FALSE), " ")</f>
        <v xml:space="preserve"> </v>
      </c>
      <c r="F675" s="325"/>
      <c r="G675" s="324"/>
      <c r="H675" s="324"/>
      <c r="I675" s="339"/>
      <c r="J675" s="325"/>
      <c r="K675" s="40"/>
      <c r="L675" s="40"/>
      <c r="M675" s="40"/>
      <c r="N675" s="40"/>
      <c r="O675" s="40"/>
      <c r="P675" s="40"/>
      <c r="Q675" s="40"/>
      <c r="R675" s="40"/>
      <c r="S675" s="40"/>
      <c r="T675" s="40"/>
      <c r="U675" s="40"/>
      <c r="V675" s="40"/>
      <c r="W675" s="40"/>
      <c r="X675" s="40"/>
      <c r="Y675" s="40"/>
      <c r="Z675" s="40"/>
      <c r="AA675" s="40"/>
      <c r="AB675" s="40"/>
      <c r="AC675" s="40"/>
      <c r="AD675" s="40"/>
      <c r="AE675" s="40"/>
      <c r="AF675" s="40"/>
      <c r="AG675" s="40"/>
      <c r="AH675" s="40"/>
      <c r="AI675" s="40"/>
      <c r="AJ675" s="40"/>
      <c r="AK675" s="40"/>
      <c r="AL675" s="40"/>
      <c r="AM675" s="40"/>
      <c r="AN675" s="40"/>
      <c r="AO675" s="40"/>
      <c r="AP675" s="40"/>
      <c r="AQ675" s="40"/>
      <c r="AR675" s="40"/>
      <c r="AS675" s="40"/>
      <c r="AT675" s="40"/>
      <c r="AU675" s="40"/>
    </row>
    <row r="676" spans="2:47" x14ac:dyDescent="0.35">
      <c r="B676" s="324"/>
      <c r="C676" s="324"/>
      <c r="D676" s="324"/>
      <c r="E676" s="324" t="str">
        <f>IFERROR(VLOOKUP(D676,'SEAFO Codes'!$B$119:$C$127,2,FALSE), " ")</f>
        <v xml:space="preserve"> </v>
      </c>
      <c r="F676" s="325"/>
      <c r="G676" s="324"/>
      <c r="H676" s="324"/>
      <c r="I676" s="339"/>
      <c r="J676" s="325"/>
      <c r="K676" s="40"/>
      <c r="L676" s="40"/>
      <c r="M676" s="40"/>
      <c r="N676" s="40"/>
      <c r="O676" s="40"/>
      <c r="P676" s="40"/>
      <c r="Q676" s="40"/>
      <c r="R676" s="40"/>
      <c r="S676" s="40"/>
      <c r="T676" s="40"/>
      <c r="U676" s="40"/>
      <c r="V676" s="40"/>
      <c r="W676" s="40"/>
      <c r="X676" s="40"/>
      <c r="Y676" s="40"/>
      <c r="Z676" s="40"/>
      <c r="AA676" s="40"/>
      <c r="AB676" s="40"/>
      <c r="AC676" s="40"/>
      <c r="AD676" s="40"/>
      <c r="AE676" s="40"/>
      <c r="AF676" s="40"/>
      <c r="AG676" s="40"/>
      <c r="AH676" s="40"/>
      <c r="AI676" s="40"/>
      <c r="AJ676" s="40"/>
      <c r="AK676" s="40"/>
      <c r="AL676" s="40"/>
      <c r="AM676" s="40"/>
      <c r="AN676" s="40"/>
      <c r="AO676" s="40"/>
      <c r="AP676" s="40"/>
      <c r="AQ676" s="40"/>
      <c r="AR676" s="40"/>
      <c r="AS676" s="40"/>
      <c r="AT676" s="40"/>
      <c r="AU676" s="40"/>
    </row>
    <row r="677" spans="2:47" x14ac:dyDescent="0.35">
      <c r="B677" s="324"/>
      <c r="C677" s="324"/>
      <c r="D677" s="324"/>
      <c r="E677" s="324" t="str">
        <f>IFERROR(VLOOKUP(D677,'SEAFO Codes'!$B$119:$C$127,2,FALSE), " ")</f>
        <v xml:space="preserve"> </v>
      </c>
      <c r="F677" s="325"/>
      <c r="G677" s="324"/>
      <c r="H677" s="324"/>
      <c r="I677" s="339"/>
      <c r="J677" s="325"/>
      <c r="K677" s="40"/>
      <c r="L677" s="40"/>
      <c r="M677" s="40"/>
      <c r="N677" s="40"/>
      <c r="O677" s="40"/>
      <c r="P677" s="40"/>
      <c r="Q677" s="40"/>
      <c r="R677" s="40"/>
      <c r="S677" s="40"/>
      <c r="T677" s="40"/>
      <c r="U677" s="40"/>
      <c r="V677" s="40"/>
      <c r="W677" s="40"/>
      <c r="X677" s="40"/>
      <c r="Y677" s="40"/>
      <c r="Z677" s="40"/>
      <c r="AA677" s="40"/>
      <c r="AB677" s="40"/>
      <c r="AC677" s="40"/>
      <c r="AD677" s="40"/>
      <c r="AE677" s="40"/>
      <c r="AF677" s="40"/>
      <c r="AG677" s="40"/>
      <c r="AH677" s="40"/>
      <c r="AI677" s="40"/>
      <c r="AJ677" s="40"/>
      <c r="AK677" s="40"/>
      <c r="AL677" s="40"/>
      <c r="AM677" s="40"/>
      <c r="AN677" s="40"/>
      <c r="AO677" s="40"/>
      <c r="AP677" s="40"/>
      <c r="AQ677" s="40"/>
      <c r="AR677" s="40"/>
      <c r="AS677" s="40"/>
      <c r="AT677" s="40"/>
      <c r="AU677" s="40"/>
    </row>
    <row r="678" spans="2:47" x14ac:dyDescent="0.35">
      <c r="B678" s="324"/>
      <c r="C678" s="324"/>
      <c r="D678" s="324"/>
      <c r="E678" s="324" t="str">
        <f>IFERROR(VLOOKUP(D678,'SEAFO Codes'!$B$119:$C$127,2,FALSE), " ")</f>
        <v xml:space="preserve"> </v>
      </c>
      <c r="F678" s="325"/>
      <c r="G678" s="324"/>
      <c r="H678" s="324"/>
      <c r="I678" s="339"/>
      <c r="J678" s="325"/>
      <c r="K678" s="40"/>
      <c r="L678" s="40"/>
      <c r="M678" s="40"/>
      <c r="N678" s="40"/>
      <c r="O678" s="40"/>
      <c r="P678" s="40"/>
      <c r="Q678" s="40"/>
      <c r="R678" s="40"/>
      <c r="S678" s="40"/>
      <c r="T678" s="40"/>
      <c r="U678" s="40"/>
      <c r="V678" s="40"/>
      <c r="W678" s="40"/>
      <c r="X678" s="40"/>
      <c r="Y678" s="40"/>
      <c r="Z678" s="40"/>
      <c r="AA678" s="40"/>
      <c r="AB678" s="40"/>
      <c r="AC678" s="40"/>
      <c r="AD678" s="40"/>
      <c r="AE678" s="40"/>
      <c r="AF678" s="40"/>
      <c r="AG678" s="40"/>
      <c r="AH678" s="40"/>
      <c r="AI678" s="40"/>
      <c r="AJ678" s="40"/>
      <c r="AK678" s="40"/>
      <c r="AL678" s="40"/>
      <c r="AM678" s="40"/>
      <c r="AN678" s="40"/>
      <c r="AO678" s="40"/>
      <c r="AP678" s="40"/>
      <c r="AQ678" s="40"/>
      <c r="AR678" s="40"/>
      <c r="AS678" s="40"/>
      <c r="AT678" s="40"/>
      <c r="AU678" s="40"/>
    </row>
    <row r="679" spans="2:47" x14ac:dyDescent="0.35">
      <c r="B679" s="324"/>
      <c r="C679" s="324"/>
      <c r="D679" s="324"/>
      <c r="E679" s="324" t="str">
        <f>IFERROR(VLOOKUP(D679,'SEAFO Codes'!$B$119:$C$127,2,FALSE), " ")</f>
        <v xml:space="preserve"> </v>
      </c>
      <c r="F679" s="325"/>
      <c r="G679" s="324"/>
      <c r="H679" s="324"/>
      <c r="I679" s="339"/>
      <c r="J679" s="325"/>
      <c r="K679" s="40"/>
      <c r="L679" s="40"/>
      <c r="M679" s="40"/>
      <c r="N679" s="40"/>
      <c r="O679" s="40"/>
      <c r="P679" s="40"/>
      <c r="Q679" s="40"/>
      <c r="R679" s="40"/>
      <c r="S679" s="40"/>
      <c r="T679" s="40"/>
      <c r="U679" s="40"/>
      <c r="V679" s="40"/>
      <c r="W679" s="40"/>
      <c r="X679" s="40"/>
      <c r="Y679" s="40"/>
      <c r="Z679" s="40"/>
      <c r="AA679" s="40"/>
      <c r="AB679" s="40"/>
      <c r="AC679" s="40"/>
      <c r="AD679" s="40"/>
      <c r="AE679" s="40"/>
      <c r="AF679" s="40"/>
      <c r="AG679" s="40"/>
      <c r="AH679" s="40"/>
      <c r="AI679" s="40"/>
      <c r="AJ679" s="40"/>
      <c r="AK679" s="40"/>
      <c r="AL679" s="40"/>
      <c r="AM679" s="40"/>
      <c r="AN679" s="40"/>
      <c r="AO679" s="40"/>
      <c r="AP679" s="40"/>
      <c r="AQ679" s="40"/>
      <c r="AR679" s="40"/>
      <c r="AS679" s="40"/>
      <c r="AT679" s="40"/>
      <c r="AU679" s="40"/>
    </row>
    <row r="680" spans="2:47" x14ac:dyDescent="0.35">
      <c r="B680" s="324"/>
      <c r="C680" s="324"/>
      <c r="D680" s="324"/>
      <c r="E680" s="324" t="str">
        <f>IFERROR(VLOOKUP(D680,'SEAFO Codes'!$B$119:$C$127,2,FALSE), " ")</f>
        <v xml:space="preserve"> </v>
      </c>
      <c r="F680" s="325"/>
      <c r="G680" s="324"/>
      <c r="H680" s="324"/>
      <c r="I680" s="339"/>
      <c r="J680" s="325"/>
      <c r="K680" s="40"/>
      <c r="L680" s="40"/>
      <c r="M680" s="40"/>
      <c r="N680" s="40"/>
      <c r="O680" s="40"/>
      <c r="P680" s="40"/>
      <c r="Q680" s="40"/>
      <c r="R680" s="40"/>
      <c r="S680" s="40"/>
      <c r="T680" s="40"/>
      <c r="U680" s="40"/>
      <c r="V680" s="40"/>
      <c r="W680" s="40"/>
      <c r="X680" s="40"/>
      <c r="Y680" s="40"/>
      <c r="Z680" s="40"/>
      <c r="AA680" s="40"/>
      <c r="AB680" s="40"/>
      <c r="AC680" s="40"/>
      <c r="AD680" s="40"/>
      <c r="AE680" s="40"/>
      <c r="AF680" s="40"/>
      <c r="AG680" s="40"/>
      <c r="AH680" s="40"/>
      <c r="AI680" s="40"/>
      <c r="AJ680" s="40"/>
      <c r="AK680" s="40"/>
      <c r="AL680" s="40"/>
      <c r="AM680" s="40"/>
      <c r="AN680" s="40"/>
      <c r="AO680" s="40"/>
      <c r="AP680" s="40"/>
      <c r="AQ680" s="40"/>
      <c r="AR680" s="40"/>
      <c r="AS680" s="40"/>
      <c r="AT680" s="40"/>
      <c r="AU680" s="40"/>
    </row>
    <row r="681" spans="2:47" x14ac:dyDescent="0.35">
      <c r="B681" s="324"/>
      <c r="C681" s="324"/>
      <c r="D681" s="324"/>
      <c r="E681" s="324" t="str">
        <f>IFERROR(VLOOKUP(D681,'SEAFO Codes'!$B$119:$C$127,2,FALSE), " ")</f>
        <v xml:space="preserve"> </v>
      </c>
      <c r="F681" s="325"/>
      <c r="G681" s="324"/>
      <c r="H681" s="324"/>
      <c r="I681" s="339"/>
      <c r="J681" s="325"/>
      <c r="K681" s="40"/>
      <c r="L681" s="40"/>
      <c r="M681" s="40"/>
      <c r="N681" s="40"/>
      <c r="O681" s="40"/>
      <c r="P681" s="40"/>
      <c r="Q681" s="40"/>
      <c r="R681" s="40"/>
      <c r="S681" s="40"/>
      <c r="T681" s="40"/>
      <c r="U681" s="40"/>
      <c r="V681" s="40"/>
      <c r="W681" s="40"/>
      <c r="X681" s="40"/>
      <c r="Y681" s="40"/>
      <c r="Z681" s="40"/>
      <c r="AA681" s="40"/>
      <c r="AB681" s="40"/>
      <c r="AC681" s="40"/>
      <c r="AD681" s="40"/>
      <c r="AE681" s="40"/>
      <c r="AF681" s="40"/>
      <c r="AG681" s="40"/>
      <c r="AH681" s="40"/>
      <c r="AI681" s="40"/>
      <c r="AJ681" s="40"/>
      <c r="AK681" s="40"/>
      <c r="AL681" s="40"/>
      <c r="AM681" s="40"/>
      <c r="AN681" s="40"/>
      <c r="AO681" s="40"/>
      <c r="AP681" s="40"/>
      <c r="AQ681" s="40"/>
      <c r="AR681" s="40"/>
      <c r="AS681" s="40"/>
      <c r="AT681" s="40"/>
      <c r="AU681" s="40"/>
    </row>
    <row r="682" spans="2:47" x14ac:dyDescent="0.35">
      <c r="B682" s="324"/>
      <c r="C682" s="324"/>
      <c r="D682" s="324"/>
      <c r="E682" s="324" t="str">
        <f>IFERROR(VLOOKUP(D682,'SEAFO Codes'!$B$119:$C$127,2,FALSE), " ")</f>
        <v xml:space="preserve"> </v>
      </c>
      <c r="F682" s="325"/>
      <c r="G682" s="324"/>
      <c r="H682" s="324"/>
      <c r="I682" s="339"/>
      <c r="J682" s="325"/>
      <c r="K682" s="40"/>
      <c r="L682" s="40"/>
      <c r="M682" s="40"/>
      <c r="N682" s="40"/>
      <c r="O682" s="40"/>
      <c r="P682" s="40"/>
      <c r="Q682" s="40"/>
      <c r="R682" s="40"/>
      <c r="S682" s="40"/>
      <c r="T682" s="40"/>
      <c r="U682" s="40"/>
      <c r="V682" s="40"/>
      <c r="W682" s="40"/>
      <c r="X682" s="40"/>
      <c r="Y682" s="40"/>
      <c r="Z682" s="40"/>
      <c r="AA682" s="40"/>
      <c r="AB682" s="40"/>
      <c r="AC682" s="40"/>
      <c r="AD682" s="40"/>
      <c r="AE682" s="40"/>
      <c r="AF682" s="40"/>
      <c r="AG682" s="40"/>
      <c r="AH682" s="40"/>
      <c r="AI682" s="40"/>
      <c r="AJ682" s="40"/>
      <c r="AK682" s="40"/>
      <c r="AL682" s="40"/>
      <c r="AM682" s="40"/>
      <c r="AN682" s="40"/>
      <c r="AO682" s="40"/>
      <c r="AP682" s="40"/>
      <c r="AQ682" s="40"/>
      <c r="AR682" s="40"/>
      <c r="AS682" s="40"/>
      <c r="AT682" s="40"/>
      <c r="AU682" s="40"/>
    </row>
    <row r="683" spans="2:47" x14ac:dyDescent="0.35">
      <c r="B683" s="324"/>
      <c r="C683" s="324"/>
      <c r="D683" s="324"/>
      <c r="E683" s="324" t="str">
        <f>IFERROR(VLOOKUP(D683,'SEAFO Codes'!$B$119:$C$127,2,FALSE), " ")</f>
        <v xml:space="preserve"> </v>
      </c>
      <c r="F683" s="325"/>
      <c r="G683" s="324"/>
      <c r="H683" s="324"/>
      <c r="I683" s="339"/>
      <c r="J683" s="325"/>
      <c r="K683" s="40"/>
      <c r="L683" s="40"/>
      <c r="M683" s="40"/>
      <c r="N683" s="40"/>
      <c r="O683" s="40"/>
      <c r="P683" s="40"/>
      <c r="Q683" s="40"/>
      <c r="R683" s="40"/>
      <c r="S683" s="40"/>
      <c r="T683" s="40"/>
      <c r="U683" s="40"/>
      <c r="V683" s="40"/>
      <c r="W683" s="40"/>
      <c r="X683" s="40"/>
      <c r="Y683" s="40"/>
      <c r="Z683" s="40"/>
      <c r="AA683" s="40"/>
      <c r="AB683" s="40"/>
      <c r="AC683" s="40"/>
      <c r="AD683" s="40"/>
      <c r="AE683" s="40"/>
      <c r="AF683" s="40"/>
      <c r="AG683" s="40"/>
      <c r="AH683" s="40"/>
      <c r="AI683" s="40"/>
      <c r="AJ683" s="40"/>
      <c r="AK683" s="40"/>
      <c r="AL683" s="40"/>
      <c r="AM683" s="40"/>
      <c r="AN683" s="40"/>
      <c r="AO683" s="40"/>
      <c r="AP683" s="40"/>
      <c r="AQ683" s="40"/>
      <c r="AR683" s="40"/>
      <c r="AS683" s="40"/>
      <c r="AT683" s="40"/>
      <c r="AU683" s="40"/>
    </row>
    <row r="684" spans="2:47" x14ac:dyDescent="0.35">
      <c r="B684" s="324"/>
      <c r="C684" s="324"/>
      <c r="D684" s="324"/>
      <c r="E684" s="324" t="str">
        <f>IFERROR(VLOOKUP(D684,'SEAFO Codes'!$B$119:$C$127,2,FALSE), " ")</f>
        <v xml:space="preserve"> </v>
      </c>
      <c r="F684" s="325"/>
      <c r="G684" s="324"/>
      <c r="H684" s="324"/>
      <c r="I684" s="339"/>
      <c r="J684" s="325"/>
      <c r="K684" s="40"/>
      <c r="L684" s="40"/>
      <c r="M684" s="40"/>
      <c r="N684" s="40"/>
      <c r="O684" s="40"/>
      <c r="P684" s="40"/>
      <c r="Q684" s="40"/>
      <c r="R684" s="40"/>
      <c r="S684" s="40"/>
      <c r="T684" s="40"/>
      <c r="U684" s="40"/>
      <c r="V684" s="40"/>
      <c r="W684" s="40"/>
      <c r="X684" s="40"/>
      <c r="Y684" s="40"/>
      <c r="Z684" s="40"/>
      <c r="AA684" s="40"/>
      <c r="AB684" s="40"/>
      <c r="AC684" s="40"/>
      <c r="AD684" s="40"/>
      <c r="AE684" s="40"/>
      <c r="AF684" s="40"/>
      <c r="AG684" s="40"/>
      <c r="AH684" s="40"/>
      <c r="AI684" s="40"/>
      <c r="AJ684" s="40"/>
      <c r="AK684" s="40"/>
      <c r="AL684" s="40"/>
      <c r="AM684" s="40"/>
      <c r="AN684" s="40"/>
      <c r="AO684" s="40"/>
      <c r="AP684" s="40"/>
      <c r="AQ684" s="40"/>
      <c r="AR684" s="40"/>
      <c r="AS684" s="40"/>
      <c r="AT684" s="40"/>
      <c r="AU684" s="40"/>
    </row>
    <row r="685" spans="2:47" x14ac:dyDescent="0.35">
      <c r="B685" s="324"/>
      <c r="C685" s="324"/>
      <c r="D685" s="324"/>
      <c r="E685" s="324" t="str">
        <f>IFERROR(VLOOKUP(D685,'SEAFO Codes'!$B$119:$C$127,2,FALSE), " ")</f>
        <v xml:space="preserve"> </v>
      </c>
      <c r="F685" s="325"/>
      <c r="G685" s="324"/>
      <c r="H685" s="324"/>
      <c r="I685" s="339"/>
      <c r="J685" s="325"/>
      <c r="K685" s="40"/>
      <c r="L685" s="40"/>
      <c r="M685" s="40"/>
      <c r="N685" s="40"/>
      <c r="O685" s="40"/>
      <c r="P685" s="40"/>
      <c r="Q685" s="40"/>
      <c r="R685" s="40"/>
      <c r="S685" s="40"/>
      <c r="T685" s="40"/>
      <c r="U685" s="40"/>
      <c r="V685" s="40"/>
      <c r="W685" s="40"/>
      <c r="X685" s="40"/>
      <c r="Y685" s="40"/>
      <c r="Z685" s="40"/>
      <c r="AA685" s="40"/>
      <c r="AB685" s="40"/>
      <c r="AC685" s="40"/>
      <c r="AD685" s="40"/>
      <c r="AE685" s="40"/>
      <c r="AF685" s="40"/>
      <c r="AG685" s="40"/>
      <c r="AH685" s="40"/>
      <c r="AI685" s="40"/>
      <c r="AJ685" s="40"/>
      <c r="AK685" s="40"/>
      <c r="AL685" s="40"/>
      <c r="AM685" s="40"/>
      <c r="AN685" s="40"/>
      <c r="AO685" s="40"/>
      <c r="AP685" s="40"/>
      <c r="AQ685" s="40"/>
      <c r="AR685" s="40"/>
      <c r="AS685" s="40"/>
      <c r="AT685" s="40"/>
      <c r="AU685" s="40"/>
    </row>
    <row r="686" spans="2:47" x14ac:dyDescent="0.35">
      <c r="B686" s="324"/>
      <c r="C686" s="324"/>
      <c r="D686" s="324"/>
      <c r="E686" s="324" t="str">
        <f>IFERROR(VLOOKUP(D686,'SEAFO Codes'!$B$119:$C$127,2,FALSE), " ")</f>
        <v xml:space="preserve"> </v>
      </c>
      <c r="F686" s="325"/>
      <c r="G686" s="324"/>
      <c r="H686" s="324"/>
      <c r="I686" s="339"/>
      <c r="J686" s="325"/>
      <c r="K686" s="40"/>
      <c r="L686" s="40"/>
      <c r="M686" s="40"/>
      <c r="N686" s="40"/>
      <c r="O686" s="40"/>
      <c r="P686" s="40"/>
      <c r="Q686" s="40"/>
      <c r="R686" s="40"/>
      <c r="S686" s="40"/>
      <c r="T686" s="40"/>
      <c r="U686" s="40"/>
      <c r="V686" s="40"/>
      <c r="W686" s="40"/>
      <c r="X686" s="40"/>
      <c r="Y686" s="40"/>
      <c r="Z686" s="40"/>
      <c r="AA686" s="40"/>
      <c r="AB686" s="40"/>
      <c r="AC686" s="40"/>
      <c r="AD686" s="40"/>
      <c r="AE686" s="40"/>
      <c r="AF686" s="40"/>
      <c r="AG686" s="40"/>
      <c r="AH686" s="40"/>
      <c r="AI686" s="40"/>
      <c r="AJ686" s="40"/>
      <c r="AK686" s="40"/>
      <c r="AL686" s="40"/>
      <c r="AM686" s="40"/>
      <c r="AN686" s="40"/>
      <c r="AO686" s="40"/>
      <c r="AP686" s="40"/>
      <c r="AQ686" s="40"/>
      <c r="AR686" s="40"/>
      <c r="AS686" s="40"/>
      <c r="AT686" s="40"/>
      <c r="AU686" s="40"/>
    </row>
    <row r="687" spans="2:47" x14ac:dyDescent="0.35">
      <c r="B687" s="324"/>
      <c r="C687" s="324"/>
      <c r="D687" s="324"/>
      <c r="E687" s="324" t="str">
        <f>IFERROR(VLOOKUP(D687,'SEAFO Codes'!$B$119:$C$127,2,FALSE), " ")</f>
        <v xml:space="preserve"> </v>
      </c>
      <c r="F687" s="325"/>
      <c r="G687" s="324"/>
      <c r="H687" s="324"/>
      <c r="I687" s="339"/>
      <c r="J687" s="325"/>
      <c r="K687" s="40"/>
      <c r="L687" s="40"/>
      <c r="M687" s="40"/>
      <c r="N687" s="40"/>
      <c r="O687" s="40"/>
      <c r="P687" s="40"/>
      <c r="Q687" s="40"/>
      <c r="R687" s="40"/>
      <c r="S687" s="40"/>
      <c r="T687" s="40"/>
      <c r="U687" s="40"/>
      <c r="V687" s="40"/>
      <c r="W687" s="40"/>
      <c r="X687" s="40"/>
      <c r="Y687" s="40"/>
      <c r="Z687" s="40"/>
      <c r="AA687" s="40"/>
      <c r="AB687" s="40"/>
      <c r="AC687" s="40"/>
      <c r="AD687" s="40"/>
      <c r="AE687" s="40"/>
      <c r="AF687" s="40"/>
      <c r="AG687" s="40"/>
      <c r="AH687" s="40"/>
      <c r="AI687" s="40"/>
      <c r="AJ687" s="40"/>
      <c r="AK687" s="40"/>
      <c r="AL687" s="40"/>
      <c r="AM687" s="40"/>
      <c r="AN687" s="40"/>
      <c r="AO687" s="40"/>
      <c r="AP687" s="40"/>
      <c r="AQ687" s="40"/>
      <c r="AR687" s="40"/>
      <c r="AS687" s="40"/>
      <c r="AT687" s="40"/>
      <c r="AU687" s="40"/>
    </row>
    <row r="688" spans="2:47" x14ac:dyDescent="0.35">
      <c r="B688" s="324"/>
      <c r="C688" s="324"/>
      <c r="D688" s="324"/>
      <c r="E688" s="324" t="str">
        <f>IFERROR(VLOOKUP(D688,'SEAFO Codes'!$B$119:$C$127,2,FALSE), " ")</f>
        <v xml:space="preserve"> </v>
      </c>
      <c r="F688" s="325"/>
      <c r="G688" s="324"/>
      <c r="H688" s="324"/>
      <c r="I688" s="339"/>
      <c r="J688" s="325"/>
      <c r="K688" s="40"/>
      <c r="L688" s="40"/>
      <c r="M688" s="40"/>
      <c r="N688" s="40"/>
      <c r="O688" s="40"/>
      <c r="P688" s="40"/>
      <c r="Q688" s="40"/>
      <c r="R688" s="40"/>
      <c r="S688" s="40"/>
      <c r="T688" s="40"/>
      <c r="U688" s="40"/>
      <c r="V688" s="40"/>
      <c r="W688" s="40"/>
      <c r="X688" s="40"/>
      <c r="Y688" s="40"/>
      <c r="Z688" s="40"/>
      <c r="AA688" s="40"/>
      <c r="AB688" s="40"/>
      <c r="AC688" s="40"/>
      <c r="AD688" s="40"/>
      <c r="AE688" s="40"/>
      <c r="AF688" s="40"/>
      <c r="AG688" s="40"/>
      <c r="AH688" s="40"/>
      <c r="AI688" s="40"/>
      <c r="AJ688" s="40"/>
      <c r="AK688" s="40"/>
      <c r="AL688" s="40"/>
      <c r="AM688" s="40"/>
      <c r="AN688" s="40"/>
      <c r="AO688" s="40"/>
      <c r="AP688" s="40"/>
      <c r="AQ688" s="40"/>
      <c r="AR688" s="40"/>
      <c r="AS688" s="40"/>
      <c r="AT688" s="40"/>
      <c r="AU688" s="40"/>
    </row>
    <row r="689" spans="2:47" x14ac:dyDescent="0.35">
      <c r="B689" s="324"/>
      <c r="C689" s="324"/>
      <c r="D689" s="324"/>
      <c r="E689" s="324" t="str">
        <f>IFERROR(VLOOKUP(D689,'SEAFO Codes'!$B$119:$C$127,2,FALSE), " ")</f>
        <v xml:space="preserve"> </v>
      </c>
      <c r="F689" s="325"/>
      <c r="G689" s="324"/>
      <c r="H689" s="324"/>
      <c r="I689" s="339"/>
      <c r="J689" s="325"/>
      <c r="K689" s="40"/>
      <c r="L689" s="40"/>
      <c r="M689" s="40"/>
      <c r="N689" s="40"/>
      <c r="O689" s="40"/>
      <c r="P689" s="40"/>
      <c r="Q689" s="40"/>
      <c r="R689" s="40"/>
      <c r="S689" s="40"/>
      <c r="T689" s="40"/>
      <c r="U689" s="40"/>
      <c r="V689" s="40"/>
      <c r="W689" s="40"/>
      <c r="X689" s="40"/>
      <c r="Y689" s="40"/>
      <c r="Z689" s="40"/>
      <c r="AA689" s="40"/>
      <c r="AB689" s="40"/>
      <c r="AC689" s="40"/>
      <c r="AD689" s="40"/>
      <c r="AE689" s="40"/>
      <c r="AF689" s="40"/>
      <c r="AG689" s="40"/>
      <c r="AH689" s="40"/>
      <c r="AI689" s="40"/>
      <c r="AJ689" s="40"/>
      <c r="AK689" s="40"/>
      <c r="AL689" s="40"/>
      <c r="AM689" s="40"/>
      <c r="AN689" s="40"/>
      <c r="AO689" s="40"/>
      <c r="AP689" s="40"/>
      <c r="AQ689" s="40"/>
      <c r="AR689" s="40"/>
      <c r="AS689" s="40"/>
      <c r="AT689" s="40"/>
      <c r="AU689" s="40"/>
    </row>
    <row r="690" spans="2:47" x14ac:dyDescent="0.35">
      <c r="B690" s="324"/>
      <c r="C690" s="324"/>
      <c r="D690" s="324"/>
      <c r="E690" s="324" t="str">
        <f>IFERROR(VLOOKUP(D690,'SEAFO Codes'!$B$119:$C$127,2,FALSE), " ")</f>
        <v xml:space="preserve"> </v>
      </c>
      <c r="F690" s="325"/>
      <c r="G690" s="324"/>
      <c r="H690" s="324"/>
      <c r="I690" s="339"/>
      <c r="J690" s="325"/>
      <c r="K690" s="40"/>
      <c r="L690" s="40"/>
      <c r="M690" s="40"/>
      <c r="N690" s="40"/>
      <c r="O690" s="40"/>
      <c r="P690" s="40"/>
      <c r="Q690" s="40"/>
      <c r="R690" s="40"/>
      <c r="S690" s="40"/>
      <c r="T690" s="40"/>
      <c r="U690" s="40"/>
      <c r="V690" s="40"/>
      <c r="W690" s="40"/>
      <c r="X690" s="40"/>
      <c r="Y690" s="40"/>
      <c r="Z690" s="40"/>
      <c r="AA690" s="40"/>
      <c r="AB690" s="40"/>
      <c r="AC690" s="40"/>
      <c r="AD690" s="40"/>
      <c r="AE690" s="40"/>
      <c r="AF690" s="40"/>
      <c r="AG690" s="40"/>
      <c r="AH690" s="40"/>
      <c r="AI690" s="40"/>
      <c r="AJ690" s="40"/>
      <c r="AK690" s="40"/>
      <c r="AL690" s="40"/>
      <c r="AM690" s="40"/>
      <c r="AN690" s="40"/>
      <c r="AO690" s="40"/>
      <c r="AP690" s="40"/>
      <c r="AQ690" s="40"/>
      <c r="AR690" s="40"/>
      <c r="AS690" s="40"/>
      <c r="AT690" s="40"/>
      <c r="AU690" s="40"/>
    </row>
    <row r="691" spans="2:47" x14ac:dyDescent="0.35">
      <c r="B691" s="324"/>
      <c r="C691" s="324"/>
      <c r="D691" s="324"/>
      <c r="E691" s="324" t="str">
        <f>IFERROR(VLOOKUP(D691,'SEAFO Codes'!$B$119:$C$127,2,FALSE), " ")</f>
        <v xml:space="preserve"> </v>
      </c>
      <c r="F691" s="325"/>
      <c r="G691" s="324"/>
      <c r="H691" s="324"/>
      <c r="I691" s="339"/>
      <c r="J691" s="325"/>
      <c r="K691" s="40"/>
      <c r="L691" s="40"/>
      <c r="M691" s="40"/>
      <c r="N691" s="40"/>
      <c r="O691" s="40"/>
      <c r="P691" s="40"/>
      <c r="Q691" s="40"/>
      <c r="R691" s="40"/>
      <c r="S691" s="40"/>
      <c r="T691" s="40"/>
      <c r="U691" s="40"/>
      <c r="V691" s="40"/>
      <c r="W691" s="40"/>
      <c r="X691" s="40"/>
      <c r="Y691" s="40"/>
      <c r="Z691" s="40"/>
      <c r="AA691" s="40"/>
      <c r="AB691" s="40"/>
      <c r="AC691" s="40"/>
      <c r="AD691" s="40"/>
      <c r="AE691" s="40"/>
      <c r="AF691" s="40"/>
      <c r="AG691" s="40"/>
      <c r="AH691" s="40"/>
      <c r="AI691" s="40"/>
      <c r="AJ691" s="40"/>
      <c r="AK691" s="40"/>
      <c r="AL691" s="40"/>
      <c r="AM691" s="40"/>
      <c r="AN691" s="40"/>
      <c r="AO691" s="40"/>
      <c r="AP691" s="40"/>
      <c r="AQ691" s="40"/>
      <c r="AR691" s="40"/>
      <c r="AS691" s="40"/>
      <c r="AT691" s="40"/>
      <c r="AU691" s="40"/>
    </row>
    <row r="692" spans="2:47" x14ac:dyDescent="0.35">
      <c r="B692" s="324"/>
      <c r="C692" s="324"/>
      <c r="D692" s="324"/>
      <c r="E692" s="324" t="str">
        <f>IFERROR(VLOOKUP(D692,'SEAFO Codes'!$B$119:$C$127,2,FALSE), " ")</f>
        <v xml:space="preserve"> </v>
      </c>
      <c r="F692" s="325"/>
      <c r="G692" s="324"/>
      <c r="H692" s="324"/>
      <c r="I692" s="339"/>
      <c r="J692" s="325"/>
      <c r="K692" s="40"/>
      <c r="L692" s="40"/>
      <c r="M692" s="40"/>
      <c r="N692" s="40"/>
      <c r="O692" s="40"/>
      <c r="P692" s="40"/>
      <c r="Q692" s="40"/>
      <c r="R692" s="40"/>
      <c r="S692" s="40"/>
      <c r="T692" s="40"/>
      <c r="U692" s="40"/>
      <c r="V692" s="40"/>
      <c r="W692" s="40"/>
      <c r="X692" s="40"/>
      <c r="Y692" s="40"/>
      <c r="Z692" s="40"/>
      <c r="AA692" s="40"/>
      <c r="AB692" s="40"/>
      <c r="AC692" s="40"/>
      <c r="AD692" s="40"/>
      <c r="AE692" s="40"/>
      <c r="AF692" s="40"/>
      <c r="AG692" s="40"/>
      <c r="AH692" s="40"/>
      <c r="AI692" s="40"/>
      <c r="AJ692" s="40"/>
      <c r="AK692" s="40"/>
      <c r="AL692" s="40"/>
      <c r="AM692" s="40"/>
      <c r="AN692" s="40"/>
      <c r="AO692" s="40"/>
      <c r="AP692" s="40"/>
      <c r="AQ692" s="40"/>
      <c r="AR692" s="40"/>
      <c r="AS692" s="40"/>
      <c r="AT692" s="40"/>
      <c r="AU692" s="40"/>
    </row>
    <row r="693" spans="2:47" x14ac:dyDescent="0.35">
      <c r="B693" s="324"/>
      <c r="C693" s="324"/>
      <c r="D693" s="324"/>
      <c r="E693" s="324" t="str">
        <f>IFERROR(VLOOKUP(D693,'SEAFO Codes'!$B$119:$C$127,2,FALSE), " ")</f>
        <v xml:space="preserve"> </v>
      </c>
      <c r="F693" s="325"/>
      <c r="G693" s="324"/>
      <c r="H693" s="324"/>
      <c r="I693" s="339"/>
      <c r="J693" s="325"/>
      <c r="K693" s="40"/>
      <c r="L693" s="40"/>
      <c r="M693" s="40"/>
      <c r="N693" s="40"/>
      <c r="O693" s="40"/>
      <c r="P693" s="40"/>
      <c r="Q693" s="40"/>
      <c r="R693" s="40"/>
      <c r="S693" s="40"/>
      <c r="T693" s="40"/>
      <c r="U693" s="40"/>
      <c r="V693" s="40"/>
      <c r="W693" s="40"/>
      <c r="X693" s="40"/>
      <c r="Y693" s="40"/>
      <c r="Z693" s="40"/>
      <c r="AA693" s="40"/>
      <c r="AB693" s="40"/>
      <c r="AC693" s="40"/>
      <c r="AD693" s="40"/>
      <c r="AE693" s="40"/>
      <c r="AF693" s="40"/>
      <c r="AG693" s="40"/>
      <c r="AH693" s="40"/>
      <c r="AI693" s="40"/>
      <c r="AJ693" s="40"/>
      <c r="AK693" s="40"/>
      <c r="AL693" s="40"/>
      <c r="AM693" s="40"/>
      <c r="AN693" s="40"/>
      <c r="AO693" s="40"/>
      <c r="AP693" s="40"/>
      <c r="AQ693" s="40"/>
      <c r="AR693" s="40"/>
      <c r="AS693" s="40"/>
      <c r="AT693" s="40"/>
      <c r="AU693" s="40"/>
    </row>
    <row r="694" spans="2:47" x14ac:dyDescent="0.35">
      <c r="B694" s="324"/>
      <c r="C694" s="324"/>
      <c r="D694" s="324"/>
      <c r="E694" s="324" t="str">
        <f>IFERROR(VLOOKUP(D694,'SEAFO Codes'!$B$119:$C$127,2,FALSE), " ")</f>
        <v xml:space="preserve"> </v>
      </c>
      <c r="F694" s="325"/>
      <c r="G694" s="324"/>
      <c r="H694" s="324"/>
      <c r="I694" s="339"/>
      <c r="J694" s="325"/>
      <c r="K694" s="40"/>
      <c r="L694" s="40"/>
      <c r="M694" s="40"/>
      <c r="N694" s="40"/>
      <c r="O694" s="40"/>
      <c r="P694" s="40"/>
      <c r="Q694" s="40"/>
      <c r="R694" s="40"/>
      <c r="S694" s="40"/>
      <c r="T694" s="40"/>
      <c r="U694" s="40"/>
      <c r="V694" s="40"/>
      <c r="W694" s="40"/>
      <c r="X694" s="40"/>
      <c r="Y694" s="40"/>
      <c r="Z694" s="40"/>
      <c r="AA694" s="40"/>
      <c r="AB694" s="40"/>
      <c r="AC694" s="40"/>
      <c r="AD694" s="40"/>
      <c r="AE694" s="40"/>
      <c r="AF694" s="40"/>
      <c r="AG694" s="40"/>
      <c r="AH694" s="40"/>
      <c r="AI694" s="40"/>
      <c r="AJ694" s="40"/>
      <c r="AK694" s="40"/>
      <c r="AL694" s="40"/>
      <c r="AM694" s="40"/>
      <c r="AN694" s="40"/>
      <c r="AO694" s="40"/>
      <c r="AP694" s="40"/>
      <c r="AQ694" s="40"/>
      <c r="AR694" s="40"/>
      <c r="AS694" s="40"/>
      <c r="AT694" s="40"/>
      <c r="AU694" s="40"/>
    </row>
    <row r="695" spans="2:47" x14ac:dyDescent="0.35">
      <c r="B695" s="324"/>
      <c r="C695" s="324"/>
      <c r="D695" s="324"/>
      <c r="E695" s="324" t="str">
        <f>IFERROR(VLOOKUP(D695,'SEAFO Codes'!$B$119:$C$127,2,FALSE), " ")</f>
        <v xml:space="preserve"> </v>
      </c>
      <c r="F695" s="325"/>
      <c r="G695" s="324"/>
      <c r="H695" s="324"/>
      <c r="I695" s="339"/>
      <c r="J695" s="325"/>
      <c r="K695" s="40"/>
      <c r="L695" s="40"/>
      <c r="M695" s="40"/>
      <c r="N695" s="40"/>
      <c r="O695" s="40"/>
      <c r="P695" s="40"/>
      <c r="Q695" s="40"/>
      <c r="R695" s="40"/>
      <c r="S695" s="40"/>
      <c r="T695" s="40"/>
      <c r="U695" s="40"/>
      <c r="V695" s="40"/>
      <c r="W695" s="40"/>
      <c r="X695" s="40"/>
      <c r="Y695" s="40"/>
      <c r="Z695" s="40"/>
      <c r="AA695" s="40"/>
      <c r="AB695" s="40"/>
      <c r="AC695" s="40"/>
      <c r="AD695" s="40"/>
      <c r="AE695" s="40"/>
      <c r="AF695" s="40"/>
      <c r="AG695" s="40"/>
      <c r="AH695" s="40"/>
      <c r="AI695" s="40"/>
      <c r="AJ695" s="40"/>
      <c r="AK695" s="40"/>
      <c r="AL695" s="40"/>
      <c r="AM695" s="40"/>
      <c r="AN695" s="40"/>
      <c r="AO695" s="40"/>
      <c r="AP695" s="40"/>
      <c r="AQ695" s="40"/>
      <c r="AR695" s="40"/>
      <c r="AS695" s="40"/>
      <c r="AT695" s="40"/>
      <c r="AU695" s="40"/>
    </row>
    <row r="696" spans="2:47" x14ac:dyDescent="0.35">
      <c r="B696" s="324"/>
      <c r="C696" s="324"/>
      <c r="D696" s="324"/>
      <c r="E696" s="324" t="str">
        <f>IFERROR(VLOOKUP(D696,'SEAFO Codes'!$B$119:$C$127,2,FALSE), " ")</f>
        <v xml:space="preserve"> </v>
      </c>
      <c r="F696" s="325"/>
      <c r="G696" s="324"/>
      <c r="H696" s="324"/>
      <c r="I696" s="339"/>
      <c r="J696" s="325"/>
      <c r="K696" s="40"/>
      <c r="L696" s="40"/>
      <c r="M696" s="40"/>
      <c r="N696" s="40"/>
      <c r="O696" s="40"/>
      <c r="P696" s="40"/>
      <c r="Q696" s="40"/>
      <c r="R696" s="40"/>
      <c r="S696" s="40"/>
      <c r="T696" s="40"/>
      <c r="U696" s="40"/>
      <c r="V696" s="40"/>
      <c r="W696" s="40"/>
      <c r="X696" s="40"/>
      <c r="Y696" s="40"/>
      <c r="Z696" s="40"/>
      <c r="AA696" s="40"/>
      <c r="AB696" s="40"/>
      <c r="AC696" s="40"/>
      <c r="AD696" s="40"/>
      <c r="AE696" s="40"/>
      <c r="AF696" s="40"/>
      <c r="AG696" s="40"/>
      <c r="AH696" s="40"/>
      <c r="AI696" s="40"/>
      <c r="AJ696" s="40"/>
      <c r="AK696" s="40"/>
      <c r="AL696" s="40"/>
      <c r="AM696" s="40"/>
      <c r="AN696" s="40"/>
      <c r="AO696" s="40"/>
      <c r="AP696" s="40"/>
      <c r="AQ696" s="40"/>
      <c r="AR696" s="40"/>
      <c r="AS696" s="40"/>
      <c r="AT696" s="40"/>
      <c r="AU696" s="40"/>
    </row>
    <row r="697" spans="2:47" x14ac:dyDescent="0.35">
      <c r="B697" s="324"/>
      <c r="C697" s="324"/>
      <c r="D697" s="324"/>
      <c r="E697" s="324" t="str">
        <f>IFERROR(VLOOKUP(D697,'SEAFO Codes'!$B$119:$C$127,2,FALSE), " ")</f>
        <v xml:space="preserve"> </v>
      </c>
      <c r="F697" s="325"/>
      <c r="G697" s="324"/>
      <c r="H697" s="324"/>
      <c r="I697" s="339"/>
      <c r="J697" s="325"/>
      <c r="K697" s="40"/>
      <c r="L697" s="40"/>
      <c r="M697" s="40"/>
      <c r="N697" s="40"/>
      <c r="O697" s="40"/>
      <c r="P697" s="40"/>
      <c r="Q697" s="40"/>
      <c r="R697" s="40"/>
      <c r="S697" s="40"/>
      <c r="T697" s="40"/>
      <c r="U697" s="40"/>
      <c r="V697" s="40"/>
      <c r="W697" s="40"/>
      <c r="X697" s="40"/>
      <c r="Y697" s="40"/>
      <c r="Z697" s="40"/>
      <c r="AA697" s="40"/>
      <c r="AB697" s="40"/>
      <c r="AC697" s="40"/>
      <c r="AD697" s="40"/>
      <c r="AE697" s="40"/>
      <c r="AF697" s="40"/>
      <c r="AG697" s="40"/>
      <c r="AH697" s="40"/>
      <c r="AI697" s="40"/>
      <c r="AJ697" s="40"/>
      <c r="AK697" s="40"/>
      <c r="AL697" s="40"/>
      <c r="AM697" s="40"/>
      <c r="AN697" s="40"/>
      <c r="AO697" s="40"/>
      <c r="AP697" s="40"/>
      <c r="AQ697" s="40"/>
      <c r="AR697" s="40"/>
      <c r="AS697" s="40"/>
      <c r="AT697" s="40"/>
      <c r="AU697" s="40"/>
    </row>
    <row r="698" spans="2:47" x14ac:dyDescent="0.35">
      <c r="B698" s="324"/>
      <c r="C698" s="324"/>
      <c r="D698" s="324"/>
      <c r="E698" s="324" t="str">
        <f>IFERROR(VLOOKUP(D698,'SEAFO Codes'!$B$119:$C$127,2,FALSE), " ")</f>
        <v xml:space="preserve"> </v>
      </c>
      <c r="F698" s="325"/>
      <c r="G698" s="324"/>
      <c r="H698" s="324"/>
      <c r="I698" s="339"/>
      <c r="J698" s="325"/>
      <c r="K698" s="40"/>
      <c r="L698" s="40"/>
      <c r="M698" s="40"/>
      <c r="N698" s="40"/>
      <c r="O698" s="40"/>
      <c r="P698" s="40"/>
      <c r="Q698" s="40"/>
      <c r="R698" s="40"/>
      <c r="S698" s="40"/>
      <c r="T698" s="40"/>
      <c r="U698" s="40"/>
      <c r="V698" s="40"/>
      <c r="W698" s="40"/>
      <c r="X698" s="40"/>
      <c r="Y698" s="40"/>
      <c r="Z698" s="40"/>
      <c r="AA698" s="40"/>
      <c r="AB698" s="40"/>
      <c r="AC698" s="40"/>
      <c r="AD698" s="40"/>
      <c r="AE698" s="40"/>
      <c r="AF698" s="40"/>
      <c r="AG698" s="40"/>
      <c r="AH698" s="40"/>
      <c r="AI698" s="40"/>
      <c r="AJ698" s="40"/>
      <c r="AK698" s="40"/>
      <c r="AL698" s="40"/>
      <c r="AM698" s="40"/>
      <c r="AN698" s="40"/>
      <c r="AO698" s="40"/>
      <c r="AP698" s="40"/>
      <c r="AQ698" s="40"/>
      <c r="AR698" s="40"/>
      <c r="AS698" s="40"/>
      <c r="AT698" s="40"/>
      <c r="AU698" s="40"/>
    </row>
    <row r="699" spans="2:47" x14ac:dyDescent="0.35">
      <c r="B699" s="324"/>
      <c r="C699" s="324"/>
      <c r="D699" s="324"/>
      <c r="E699" s="324" t="str">
        <f>IFERROR(VLOOKUP(D699,'SEAFO Codes'!$B$119:$C$127,2,FALSE), " ")</f>
        <v xml:space="preserve"> </v>
      </c>
      <c r="F699" s="325"/>
      <c r="G699" s="324"/>
      <c r="H699" s="324"/>
      <c r="I699" s="339"/>
      <c r="J699" s="325"/>
      <c r="K699" s="40"/>
      <c r="L699" s="40"/>
      <c r="M699" s="40"/>
      <c r="N699" s="40"/>
      <c r="O699" s="40"/>
      <c r="P699" s="40"/>
      <c r="Q699" s="40"/>
      <c r="R699" s="40"/>
      <c r="S699" s="40"/>
      <c r="T699" s="40"/>
      <c r="U699" s="40"/>
      <c r="V699" s="40"/>
      <c r="W699" s="40"/>
      <c r="X699" s="40"/>
      <c r="Y699" s="40"/>
      <c r="Z699" s="40"/>
      <c r="AA699" s="40"/>
      <c r="AB699" s="40"/>
      <c r="AC699" s="40"/>
      <c r="AD699" s="40"/>
      <c r="AE699" s="40"/>
      <c r="AF699" s="40"/>
      <c r="AG699" s="40"/>
      <c r="AH699" s="40"/>
      <c r="AI699" s="40"/>
      <c r="AJ699" s="40"/>
      <c r="AK699" s="40"/>
      <c r="AL699" s="40"/>
      <c r="AM699" s="40"/>
      <c r="AN699" s="40"/>
      <c r="AO699" s="40"/>
      <c r="AP699" s="40"/>
      <c r="AQ699" s="40"/>
      <c r="AR699" s="40"/>
      <c r="AS699" s="40"/>
      <c r="AT699" s="40"/>
      <c r="AU699" s="40"/>
    </row>
    <row r="700" spans="2:47" x14ac:dyDescent="0.35">
      <c r="B700" s="324"/>
      <c r="C700" s="324"/>
      <c r="D700" s="324"/>
      <c r="E700" s="324" t="str">
        <f>IFERROR(VLOOKUP(D700,'SEAFO Codes'!$B$119:$C$127,2,FALSE), " ")</f>
        <v xml:space="preserve"> </v>
      </c>
      <c r="F700" s="325"/>
      <c r="G700" s="324"/>
      <c r="H700" s="324"/>
      <c r="I700" s="339"/>
      <c r="J700" s="325"/>
      <c r="K700" s="40"/>
      <c r="L700" s="40"/>
      <c r="M700" s="40"/>
      <c r="N700" s="40"/>
      <c r="O700" s="40"/>
      <c r="P700" s="40"/>
      <c r="Q700" s="40"/>
      <c r="R700" s="40"/>
      <c r="S700" s="40"/>
      <c r="T700" s="40"/>
      <c r="U700" s="40"/>
      <c r="V700" s="40"/>
      <c r="W700" s="40"/>
      <c r="X700" s="40"/>
      <c r="Y700" s="40"/>
      <c r="Z700" s="40"/>
      <c r="AA700" s="40"/>
      <c r="AB700" s="40"/>
      <c r="AC700" s="40"/>
      <c r="AD700" s="40"/>
      <c r="AE700" s="40"/>
      <c r="AF700" s="40"/>
      <c r="AG700" s="40"/>
      <c r="AH700" s="40"/>
      <c r="AI700" s="40"/>
      <c r="AJ700" s="40"/>
      <c r="AK700" s="40"/>
      <c r="AL700" s="40"/>
      <c r="AM700" s="40"/>
      <c r="AN700" s="40"/>
      <c r="AO700" s="40"/>
      <c r="AP700" s="40"/>
      <c r="AQ700" s="40"/>
      <c r="AR700" s="40"/>
      <c r="AS700" s="40"/>
      <c r="AT700" s="40"/>
      <c r="AU700" s="40"/>
    </row>
    <row r="701" spans="2:47" x14ac:dyDescent="0.35">
      <c r="B701" s="324"/>
      <c r="C701" s="324"/>
      <c r="D701" s="324"/>
      <c r="E701" s="324" t="str">
        <f>IFERROR(VLOOKUP(D701,'SEAFO Codes'!$B$119:$C$127,2,FALSE), " ")</f>
        <v xml:space="preserve"> </v>
      </c>
      <c r="F701" s="325"/>
      <c r="G701" s="324"/>
      <c r="H701" s="324"/>
      <c r="I701" s="339"/>
      <c r="J701" s="325"/>
      <c r="K701" s="40"/>
      <c r="L701" s="40"/>
      <c r="M701" s="40"/>
      <c r="N701" s="40"/>
      <c r="O701" s="40"/>
      <c r="P701" s="40"/>
      <c r="Q701" s="40"/>
      <c r="R701" s="40"/>
      <c r="S701" s="40"/>
      <c r="T701" s="40"/>
      <c r="U701" s="40"/>
      <c r="V701" s="40"/>
      <c r="W701" s="40"/>
      <c r="X701" s="40"/>
      <c r="Y701" s="40"/>
      <c r="Z701" s="40"/>
      <c r="AA701" s="40"/>
      <c r="AB701" s="40"/>
      <c r="AC701" s="40"/>
      <c r="AD701" s="40"/>
      <c r="AE701" s="40"/>
      <c r="AF701" s="40"/>
      <c r="AG701" s="40"/>
      <c r="AH701" s="40"/>
      <c r="AI701" s="40"/>
      <c r="AJ701" s="40"/>
      <c r="AK701" s="40"/>
      <c r="AL701" s="40"/>
      <c r="AM701" s="40"/>
      <c r="AN701" s="40"/>
      <c r="AO701" s="40"/>
      <c r="AP701" s="40"/>
      <c r="AQ701" s="40"/>
      <c r="AR701" s="40"/>
      <c r="AS701" s="40"/>
      <c r="AT701" s="40"/>
      <c r="AU701" s="40"/>
    </row>
    <row r="702" spans="2:47" x14ac:dyDescent="0.35">
      <c r="B702" s="324"/>
      <c r="C702" s="324"/>
      <c r="D702" s="324"/>
      <c r="E702" s="324" t="str">
        <f>IFERROR(VLOOKUP(D702,'SEAFO Codes'!$B$119:$C$127,2,FALSE), " ")</f>
        <v xml:space="preserve"> </v>
      </c>
      <c r="F702" s="325"/>
      <c r="G702" s="324"/>
      <c r="H702" s="324"/>
      <c r="I702" s="339"/>
      <c r="J702" s="325"/>
      <c r="K702" s="40"/>
      <c r="L702" s="40"/>
      <c r="M702" s="40"/>
      <c r="N702" s="40"/>
      <c r="O702" s="40"/>
      <c r="P702" s="40"/>
      <c r="Q702" s="40"/>
      <c r="R702" s="40"/>
      <c r="S702" s="40"/>
      <c r="T702" s="40"/>
      <c r="U702" s="40"/>
      <c r="V702" s="40"/>
      <c r="W702" s="40"/>
      <c r="X702" s="40"/>
      <c r="Y702" s="40"/>
      <c r="Z702" s="40"/>
      <c r="AA702" s="40"/>
      <c r="AB702" s="40"/>
      <c r="AC702" s="40"/>
      <c r="AD702" s="40"/>
      <c r="AE702" s="40"/>
      <c r="AF702" s="40"/>
      <c r="AG702" s="40"/>
      <c r="AH702" s="40"/>
      <c r="AI702" s="40"/>
      <c r="AJ702" s="40"/>
      <c r="AK702" s="40"/>
      <c r="AL702" s="40"/>
      <c r="AM702" s="40"/>
      <c r="AN702" s="40"/>
      <c r="AO702" s="40"/>
      <c r="AP702" s="40"/>
      <c r="AQ702" s="40"/>
      <c r="AR702" s="40"/>
      <c r="AS702" s="40"/>
      <c r="AT702" s="40"/>
      <c r="AU702" s="40"/>
    </row>
    <row r="703" spans="2:47" x14ac:dyDescent="0.35">
      <c r="B703" s="324"/>
      <c r="C703" s="324"/>
      <c r="D703" s="324"/>
      <c r="E703" s="324" t="str">
        <f>IFERROR(VLOOKUP(D703,'SEAFO Codes'!$B$119:$C$127,2,FALSE), " ")</f>
        <v xml:space="preserve"> </v>
      </c>
      <c r="F703" s="325"/>
      <c r="G703" s="324"/>
      <c r="H703" s="324"/>
      <c r="I703" s="339"/>
      <c r="J703" s="325"/>
      <c r="K703" s="40"/>
      <c r="L703" s="40"/>
      <c r="M703" s="40"/>
      <c r="N703" s="40"/>
      <c r="O703" s="40"/>
      <c r="P703" s="40"/>
      <c r="Q703" s="40"/>
      <c r="R703" s="40"/>
      <c r="S703" s="40"/>
      <c r="T703" s="40"/>
      <c r="U703" s="40"/>
      <c r="V703" s="40"/>
      <c r="W703" s="40"/>
      <c r="X703" s="40"/>
      <c r="Y703" s="40"/>
      <c r="Z703" s="40"/>
      <c r="AA703" s="40"/>
      <c r="AB703" s="40"/>
      <c r="AC703" s="40"/>
      <c r="AD703" s="40"/>
      <c r="AE703" s="40"/>
      <c r="AF703" s="40"/>
      <c r="AG703" s="40"/>
      <c r="AH703" s="40"/>
      <c r="AI703" s="40"/>
      <c r="AJ703" s="40"/>
      <c r="AK703" s="40"/>
      <c r="AL703" s="40"/>
      <c r="AM703" s="40"/>
      <c r="AN703" s="40"/>
      <c r="AO703" s="40"/>
      <c r="AP703" s="40"/>
      <c r="AQ703" s="40"/>
      <c r="AR703" s="40"/>
      <c r="AS703" s="40"/>
      <c r="AT703" s="40"/>
      <c r="AU703" s="40"/>
    </row>
    <row r="704" spans="2:47" x14ac:dyDescent="0.35">
      <c r="B704" s="324"/>
      <c r="C704" s="324"/>
      <c r="D704" s="324"/>
      <c r="E704" s="324" t="str">
        <f>IFERROR(VLOOKUP(D704,'SEAFO Codes'!$B$119:$C$127,2,FALSE), " ")</f>
        <v xml:space="preserve"> </v>
      </c>
      <c r="F704" s="325"/>
      <c r="G704" s="324"/>
      <c r="H704" s="324"/>
      <c r="I704" s="339"/>
      <c r="J704" s="325"/>
      <c r="K704" s="40"/>
      <c r="L704" s="40"/>
      <c r="M704" s="40"/>
      <c r="N704" s="40"/>
      <c r="O704" s="40"/>
      <c r="P704" s="40"/>
      <c r="Q704" s="40"/>
      <c r="R704" s="40"/>
      <c r="S704" s="40"/>
      <c r="T704" s="40"/>
      <c r="U704" s="40"/>
      <c r="V704" s="40"/>
      <c r="W704" s="40"/>
      <c r="X704" s="40"/>
      <c r="Y704" s="40"/>
      <c r="Z704" s="40"/>
      <c r="AA704" s="40"/>
      <c r="AB704" s="40"/>
      <c r="AC704" s="40"/>
      <c r="AD704" s="40"/>
      <c r="AE704" s="40"/>
      <c r="AF704" s="40"/>
      <c r="AG704" s="40"/>
      <c r="AH704" s="40"/>
      <c r="AI704" s="40"/>
      <c r="AJ704" s="40"/>
      <c r="AK704" s="40"/>
      <c r="AL704" s="40"/>
      <c r="AM704" s="40"/>
      <c r="AN704" s="40"/>
      <c r="AO704" s="40"/>
      <c r="AP704" s="40"/>
      <c r="AQ704" s="40"/>
      <c r="AR704" s="40"/>
      <c r="AS704" s="40"/>
      <c r="AT704" s="40"/>
      <c r="AU704" s="40"/>
    </row>
    <row r="705" spans="2:47" x14ac:dyDescent="0.35">
      <c r="B705" s="324"/>
      <c r="C705" s="324"/>
      <c r="D705" s="324"/>
      <c r="E705" s="324" t="str">
        <f>IFERROR(VLOOKUP(D705,'SEAFO Codes'!$B$119:$C$127,2,FALSE), " ")</f>
        <v xml:space="preserve"> </v>
      </c>
      <c r="F705" s="325"/>
      <c r="G705" s="324"/>
      <c r="H705" s="324"/>
      <c r="I705" s="339"/>
      <c r="J705" s="325"/>
      <c r="K705" s="40"/>
      <c r="L705" s="40"/>
      <c r="M705" s="40"/>
      <c r="N705" s="40"/>
      <c r="O705" s="40"/>
      <c r="P705" s="40"/>
      <c r="Q705" s="40"/>
      <c r="R705" s="40"/>
      <c r="S705" s="40"/>
      <c r="T705" s="40"/>
      <c r="U705" s="40"/>
      <c r="V705" s="40"/>
      <c r="W705" s="40"/>
      <c r="X705" s="40"/>
      <c r="Y705" s="40"/>
      <c r="Z705" s="40"/>
      <c r="AA705" s="40"/>
      <c r="AB705" s="40"/>
      <c r="AC705" s="40"/>
      <c r="AD705" s="40"/>
      <c r="AE705" s="40"/>
      <c r="AF705" s="40"/>
      <c r="AG705" s="40"/>
      <c r="AH705" s="40"/>
      <c r="AI705" s="40"/>
      <c r="AJ705" s="40"/>
      <c r="AK705" s="40"/>
      <c r="AL705" s="40"/>
      <c r="AM705" s="40"/>
      <c r="AN705" s="40"/>
      <c r="AO705" s="40"/>
      <c r="AP705" s="40"/>
      <c r="AQ705" s="40"/>
      <c r="AR705" s="40"/>
      <c r="AS705" s="40"/>
      <c r="AT705" s="40"/>
      <c r="AU705" s="40"/>
    </row>
    <row r="706" spans="2:47" x14ac:dyDescent="0.35">
      <c r="B706" s="324"/>
      <c r="C706" s="324"/>
      <c r="D706" s="324"/>
      <c r="E706" s="324" t="str">
        <f>IFERROR(VLOOKUP(D706,'SEAFO Codes'!$B$119:$C$127,2,FALSE), " ")</f>
        <v xml:space="preserve"> </v>
      </c>
      <c r="F706" s="325"/>
      <c r="G706" s="324"/>
      <c r="H706" s="324"/>
      <c r="I706" s="339"/>
      <c r="J706" s="325"/>
      <c r="K706" s="40"/>
      <c r="L706" s="40"/>
      <c r="M706" s="40"/>
      <c r="N706" s="40"/>
      <c r="O706" s="40"/>
      <c r="P706" s="40"/>
      <c r="Q706" s="40"/>
      <c r="R706" s="40"/>
      <c r="S706" s="40"/>
      <c r="T706" s="40"/>
      <c r="U706" s="40"/>
      <c r="V706" s="40"/>
      <c r="W706" s="40"/>
      <c r="X706" s="40"/>
      <c r="Y706" s="40"/>
      <c r="Z706" s="40"/>
      <c r="AA706" s="40"/>
      <c r="AB706" s="40"/>
      <c r="AC706" s="40"/>
      <c r="AD706" s="40"/>
      <c r="AE706" s="40"/>
      <c r="AF706" s="40"/>
      <c r="AG706" s="40"/>
      <c r="AH706" s="40"/>
      <c r="AI706" s="40"/>
      <c r="AJ706" s="40"/>
      <c r="AK706" s="40"/>
      <c r="AL706" s="40"/>
      <c r="AM706" s="40"/>
      <c r="AN706" s="40"/>
      <c r="AO706" s="40"/>
      <c r="AP706" s="40"/>
      <c r="AQ706" s="40"/>
      <c r="AR706" s="40"/>
      <c r="AS706" s="40"/>
      <c r="AT706" s="40"/>
      <c r="AU706" s="40"/>
    </row>
    <row r="707" spans="2:47" x14ac:dyDescent="0.35">
      <c r="B707" s="324"/>
      <c r="C707" s="324"/>
      <c r="D707" s="324"/>
      <c r="E707" s="324" t="str">
        <f>IFERROR(VLOOKUP(D707,'SEAFO Codes'!$B$119:$C$127,2,FALSE), " ")</f>
        <v xml:space="preserve"> </v>
      </c>
      <c r="F707" s="325"/>
      <c r="G707" s="324"/>
      <c r="H707" s="324"/>
      <c r="I707" s="339"/>
      <c r="J707" s="325"/>
      <c r="K707" s="40"/>
      <c r="L707" s="40"/>
      <c r="M707" s="40"/>
      <c r="N707" s="40"/>
      <c r="O707" s="40"/>
      <c r="P707" s="40"/>
      <c r="Q707" s="40"/>
      <c r="R707" s="40"/>
      <c r="S707" s="40"/>
      <c r="T707" s="40"/>
      <c r="U707" s="40"/>
      <c r="V707" s="40"/>
      <c r="W707" s="40"/>
      <c r="X707" s="40"/>
      <c r="Y707" s="40"/>
      <c r="Z707" s="40"/>
      <c r="AA707" s="40"/>
      <c r="AB707" s="40"/>
      <c r="AC707" s="40"/>
      <c r="AD707" s="40"/>
      <c r="AE707" s="40"/>
      <c r="AF707" s="40"/>
      <c r="AG707" s="40"/>
      <c r="AH707" s="40"/>
      <c r="AI707" s="40"/>
      <c r="AJ707" s="40"/>
      <c r="AK707" s="40"/>
      <c r="AL707" s="40"/>
      <c r="AM707" s="40"/>
      <c r="AN707" s="40"/>
      <c r="AO707" s="40"/>
      <c r="AP707" s="40"/>
      <c r="AQ707" s="40"/>
      <c r="AR707" s="40"/>
      <c r="AS707" s="40"/>
      <c r="AT707" s="40"/>
      <c r="AU707" s="40"/>
    </row>
    <row r="708" spans="2:47" x14ac:dyDescent="0.35">
      <c r="B708" s="324"/>
      <c r="C708" s="324"/>
      <c r="D708" s="324"/>
      <c r="E708" s="324" t="str">
        <f>IFERROR(VLOOKUP(D708,'SEAFO Codes'!$B$119:$C$127,2,FALSE), " ")</f>
        <v xml:space="preserve"> </v>
      </c>
      <c r="F708" s="325"/>
      <c r="G708" s="324"/>
      <c r="H708" s="324"/>
      <c r="I708" s="339"/>
      <c r="J708" s="325"/>
      <c r="K708" s="40"/>
      <c r="L708" s="40"/>
      <c r="M708" s="40"/>
      <c r="N708" s="40"/>
      <c r="O708" s="40"/>
      <c r="P708" s="40"/>
      <c r="Q708" s="40"/>
      <c r="R708" s="40"/>
      <c r="S708" s="40"/>
      <c r="T708" s="40"/>
      <c r="U708" s="40"/>
      <c r="V708" s="40"/>
      <c r="W708" s="40"/>
      <c r="X708" s="40"/>
      <c r="Y708" s="40"/>
      <c r="Z708" s="40"/>
      <c r="AA708" s="40"/>
      <c r="AB708" s="40"/>
      <c r="AC708" s="40"/>
      <c r="AD708" s="40"/>
      <c r="AE708" s="40"/>
      <c r="AF708" s="40"/>
      <c r="AG708" s="40"/>
      <c r="AH708" s="40"/>
      <c r="AI708" s="40"/>
      <c r="AJ708" s="40"/>
      <c r="AK708" s="40"/>
      <c r="AL708" s="40"/>
      <c r="AM708" s="40"/>
      <c r="AN708" s="40"/>
      <c r="AO708" s="40"/>
      <c r="AP708" s="40"/>
      <c r="AQ708" s="40"/>
      <c r="AR708" s="40"/>
      <c r="AS708" s="40"/>
      <c r="AT708" s="40"/>
      <c r="AU708" s="40"/>
    </row>
    <row r="709" spans="2:47" x14ac:dyDescent="0.35">
      <c r="B709" s="324"/>
      <c r="C709" s="324"/>
      <c r="D709" s="324"/>
      <c r="E709" s="324" t="str">
        <f>IFERROR(VLOOKUP(D709,'SEAFO Codes'!$B$119:$C$127,2,FALSE), " ")</f>
        <v xml:space="preserve"> </v>
      </c>
      <c r="F709" s="325"/>
      <c r="G709" s="324"/>
      <c r="H709" s="324"/>
      <c r="I709" s="339"/>
      <c r="J709" s="325"/>
      <c r="K709" s="40"/>
      <c r="L709" s="40"/>
      <c r="M709" s="40"/>
      <c r="N709" s="40"/>
      <c r="O709" s="40"/>
      <c r="P709" s="40"/>
      <c r="Q709" s="40"/>
      <c r="R709" s="40"/>
      <c r="S709" s="40"/>
      <c r="T709" s="40"/>
      <c r="U709" s="40"/>
      <c r="V709" s="40"/>
      <c r="W709" s="40"/>
      <c r="X709" s="40"/>
      <c r="Y709" s="40"/>
      <c r="Z709" s="40"/>
      <c r="AA709" s="40"/>
      <c r="AB709" s="40"/>
      <c r="AC709" s="40"/>
      <c r="AD709" s="40"/>
      <c r="AE709" s="40"/>
      <c r="AF709" s="40"/>
      <c r="AG709" s="40"/>
      <c r="AH709" s="40"/>
      <c r="AI709" s="40"/>
      <c r="AJ709" s="40"/>
      <c r="AK709" s="40"/>
      <c r="AL709" s="40"/>
      <c r="AM709" s="40"/>
      <c r="AN709" s="40"/>
      <c r="AO709" s="40"/>
      <c r="AP709" s="40"/>
      <c r="AQ709" s="40"/>
      <c r="AR709" s="40"/>
      <c r="AS709" s="40"/>
      <c r="AT709" s="40"/>
      <c r="AU709" s="40"/>
    </row>
    <row r="710" spans="2:47" x14ac:dyDescent="0.35">
      <c r="B710" s="324"/>
      <c r="C710" s="324"/>
      <c r="D710" s="324"/>
      <c r="E710" s="324" t="str">
        <f>IFERROR(VLOOKUP(D710,'SEAFO Codes'!$B$119:$C$127,2,FALSE), " ")</f>
        <v xml:space="preserve"> </v>
      </c>
      <c r="F710" s="325"/>
      <c r="G710" s="324"/>
      <c r="H710" s="324"/>
      <c r="I710" s="339"/>
      <c r="J710" s="325"/>
      <c r="K710" s="40"/>
      <c r="L710" s="40"/>
      <c r="M710" s="40"/>
      <c r="N710" s="40"/>
      <c r="O710" s="40"/>
      <c r="P710" s="40"/>
      <c r="Q710" s="40"/>
      <c r="R710" s="40"/>
      <c r="S710" s="40"/>
      <c r="T710" s="40"/>
      <c r="U710" s="40"/>
      <c r="V710" s="40"/>
      <c r="W710" s="40"/>
      <c r="X710" s="40"/>
      <c r="Y710" s="40"/>
      <c r="Z710" s="40"/>
      <c r="AA710" s="40"/>
      <c r="AB710" s="40"/>
      <c r="AC710" s="40"/>
      <c r="AD710" s="40"/>
      <c r="AE710" s="40"/>
      <c r="AF710" s="40"/>
      <c r="AG710" s="40"/>
      <c r="AH710" s="40"/>
      <c r="AI710" s="40"/>
      <c r="AJ710" s="40"/>
      <c r="AK710" s="40"/>
      <c r="AL710" s="40"/>
      <c r="AM710" s="40"/>
      <c r="AN710" s="40"/>
      <c r="AO710" s="40"/>
      <c r="AP710" s="40"/>
      <c r="AQ710" s="40"/>
      <c r="AR710" s="40"/>
      <c r="AS710" s="40"/>
      <c r="AT710" s="40"/>
      <c r="AU710" s="40"/>
    </row>
    <row r="711" spans="2:47" x14ac:dyDescent="0.35">
      <c r="B711" s="324"/>
      <c r="C711" s="324"/>
      <c r="D711" s="324"/>
      <c r="E711" s="324" t="str">
        <f>IFERROR(VLOOKUP(D711,'SEAFO Codes'!$B$119:$C$127,2,FALSE), " ")</f>
        <v xml:space="preserve"> </v>
      </c>
      <c r="F711" s="325"/>
      <c r="G711" s="324"/>
      <c r="H711" s="324"/>
      <c r="I711" s="339"/>
      <c r="J711" s="325"/>
      <c r="K711" s="40"/>
      <c r="L711" s="40"/>
      <c r="M711" s="40"/>
      <c r="N711" s="40"/>
      <c r="O711" s="40"/>
      <c r="P711" s="40"/>
      <c r="Q711" s="40"/>
      <c r="R711" s="40"/>
      <c r="S711" s="40"/>
      <c r="T711" s="40"/>
      <c r="U711" s="40"/>
      <c r="V711" s="40"/>
      <c r="W711" s="40"/>
      <c r="X711" s="40"/>
      <c r="Y711" s="40"/>
      <c r="Z711" s="40"/>
      <c r="AA711" s="40"/>
      <c r="AB711" s="40"/>
      <c r="AC711" s="40"/>
      <c r="AD711" s="40"/>
      <c r="AE711" s="40"/>
      <c r="AF711" s="40"/>
      <c r="AG711" s="40"/>
      <c r="AH711" s="40"/>
      <c r="AI711" s="40"/>
      <c r="AJ711" s="40"/>
      <c r="AK711" s="40"/>
      <c r="AL711" s="40"/>
      <c r="AM711" s="40"/>
      <c r="AN711" s="40"/>
      <c r="AO711" s="40"/>
      <c r="AP711" s="40"/>
      <c r="AQ711" s="40"/>
      <c r="AR711" s="40"/>
      <c r="AS711" s="40"/>
      <c r="AT711" s="40"/>
      <c r="AU711" s="40"/>
    </row>
    <row r="712" spans="2:47" x14ac:dyDescent="0.35">
      <c r="B712" s="324"/>
      <c r="C712" s="324"/>
      <c r="D712" s="324"/>
      <c r="E712" s="324" t="str">
        <f>IFERROR(VLOOKUP(D712,'SEAFO Codes'!$B$119:$C$127,2,FALSE), " ")</f>
        <v xml:space="preserve"> </v>
      </c>
      <c r="F712" s="325"/>
      <c r="G712" s="324"/>
      <c r="H712" s="324"/>
      <c r="I712" s="339"/>
      <c r="J712" s="325"/>
      <c r="K712" s="40"/>
      <c r="L712" s="40"/>
      <c r="M712" s="40"/>
      <c r="N712" s="40"/>
      <c r="O712" s="40"/>
      <c r="P712" s="40"/>
      <c r="Q712" s="40"/>
      <c r="R712" s="40"/>
      <c r="S712" s="40"/>
      <c r="T712" s="40"/>
      <c r="U712" s="40"/>
      <c r="V712" s="40"/>
      <c r="W712" s="40"/>
      <c r="X712" s="40"/>
      <c r="Y712" s="40"/>
      <c r="Z712" s="40"/>
      <c r="AA712" s="40"/>
      <c r="AB712" s="40"/>
      <c r="AC712" s="40"/>
      <c r="AD712" s="40"/>
      <c r="AE712" s="40"/>
      <c r="AF712" s="40"/>
      <c r="AG712" s="40"/>
      <c r="AH712" s="40"/>
      <c r="AI712" s="40"/>
      <c r="AJ712" s="40"/>
      <c r="AK712" s="40"/>
      <c r="AL712" s="40"/>
      <c r="AM712" s="40"/>
      <c r="AN712" s="40"/>
      <c r="AO712" s="40"/>
      <c r="AP712" s="40"/>
      <c r="AQ712" s="40"/>
      <c r="AR712" s="40"/>
      <c r="AS712" s="40"/>
      <c r="AT712" s="40"/>
      <c r="AU712" s="40"/>
    </row>
    <row r="713" spans="2:47" x14ac:dyDescent="0.35">
      <c r="B713" s="324"/>
      <c r="C713" s="324"/>
      <c r="D713" s="324"/>
      <c r="E713" s="324" t="str">
        <f>IFERROR(VLOOKUP(D713,'SEAFO Codes'!$B$119:$C$127,2,FALSE), " ")</f>
        <v xml:space="preserve"> </v>
      </c>
      <c r="F713" s="325"/>
      <c r="G713" s="324"/>
      <c r="H713" s="324"/>
      <c r="I713" s="339"/>
      <c r="J713" s="325"/>
      <c r="K713" s="40"/>
      <c r="L713" s="40"/>
      <c r="M713" s="40"/>
      <c r="N713" s="40"/>
      <c r="O713" s="40"/>
      <c r="P713" s="40"/>
      <c r="Q713" s="40"/>
      <c r="R713" s="40"/>
      <c r="S713" s="40"/>
      <c r="T713" s="40"/>
      <c r="U713" s="40"/>
      <c r="V713" s="40"/>
      <c r="W713" s="40"/>
      <c r="X713" s="40"/>
      <c r="Y713" s="40"/>
      <c r="Z713" s="40"/>
      <c r="AA713" s="40"/>
      <c r="AB713" s="40"/>
      <c r="AC713" s="40"/>
      <c r="AD713" s="40"/>
      <c r="AE713" s="40"/>
      <c r="AF713" s="40"/>
      <c r="AG713" s="40"/>
      <c r="AH713" s="40"/>
      <c r="AI713" s="40"/>
      <c r="AJ713" s="40"/>
      <c r="AK713" s="40"/>
      <c r="AL713" s="40"/>
      <c r="AM713" s="40"/>
      <c r="AN713" s="40"/>
      <c r="AO713" s="40"/>
      <c r="AP713" s="40"/>
      <c r="AQ713" s="40"/>
      <c r="AR713" s="40"/>
      <c r="AS713" s="40"/>
      <c r="AT713" s="40"/>
      <c r="AU713" s="40"/>
    </row>
    <row r="714" spans="2:47" x14ac:dyDescent="0.35">
      <c r="B714" s="324"/>
      <c r="C714" s="324"/>
      <c r="D714" s="324"/>
      <c r="E714" s="324" t="str">
        <f>IFERROR(VLOOKUP(D714,'SEAFO Codes'!$B$119:$C$127,2,FALSE), " ")</f>
        <v xml:space="preserve"> </v>
      </c>
      <c r="F714" s="325"/>
      <c r="G714" s="324"/>
      <c r="H714" s="324"/>
      <c r="I714" s="339"/>
      <c r="J714" s="325"/>
      <c r="K714" s="40"/>
      <c r="L714" s="40"/>
      <c r="M714" s="40"/>
      <c r="N714" s="40"/>
      <c r="O714" s="40"/>
      <c r="P714" s="40"/>
      <c r="Q714" s="40"/>
      <c r="R714" s="40"/>
      <c r="S714" s="40"/>
      <c r="T714" s="40"/>
      <c r="U714" s="40"/>
      <c r="V714" s="40"/>
      <c r="W714" s="40"/>
      <c r="X714" s="40"/>
      <c r="Y714" s="40"/>
      <c r="Z714" s="40"/>
      <c r="AA714" s="40"/>
      <c r="AB714" s="40"/>
      <c r="AC714" s="40"/>
      <c r="AD714" s="40"/>
      <c r="AE714" s="40"/>
      <c r="AF714" s="40"/>
      <c r="AG714" s="40"/>
      <c r="AH714" s="40"/>
      <c r="AI714" s="40"/>
      <c r="AJ714" s="40"/>
      <c r="AK714" s="40"/>
      <c r="AL714" s="40"/>
      <c r="AM714" s="40"/>
      <c r="AN714" s="40"/>
      <c r="AO714" s="40"/>
      <c r="AP714" s="40"/>
      <c r="AQ714" s="40"/>
      <c r="AR714" s="40"/>
      <c r="AS714" s="40"/>
      <c r="AT714" s="40"/>
      <c r="AU714" s="40"/>
    </row>
    <row r="715" spans="2:47" x14ac:dyDescent="0.35">
      <c r="B715" s="324"/>
      <c r="C715" s="324"/>
      <c r="D715" s="324"/>
      <c r="E715" s="324" t="str">
        <f>IFERROR(VLOOKUP(D715,'SEAFO Codes'!$B$119:$C$127,2,FALSE), " ")</f>
        <v xml:space="preserve"> </v>
      </c>
      <c r="F715" s="325"/>
      <c r="G715" s="324"/>
      <c r="H715" s="324"/>
      <c r="I715" s="339"/>
      <c r="J715" s="325"/>
      <c r="K715" s="40"/>
      <c r="L715" s="40"/>
      <c r="M715" s="40"/>
      <c r="N715" s="40"/>
      <c r="O715" s="40"/>
      <c r="P715" s="40"/>
      <c r="Q715" s="40"/>
      <c r="R715" s="40"/>
      <c r="S715" s="40"/>
      <c r="T715" s="40"/>
      <c r="U715" s="40"/>
      <c r="V715" s="40"/>
      <c r="W715" s="40"/>
      <c r="X715" s="40"/>
      <c r="Y715" s="40"/>
      <c r="Z715" s="40"/>
      <c r="AA715" s="40"/>
      <c r="AB715" s="40"/>
      <c r="AC715" s="40"/>
      <c r="AD715" s="40"/>
      <c r="AE715" s="40"/>
      <c r="AF715" s="40"/>
      <c r="AG715" s="40"/>
      <c r="AH715" s="40"/>
      <c r="AI715" s="40"/>
      <c r="AJ715" s="40"/>
      <c r="AK715" s="40"/>
      <c r="AL715" s="40"/>
      <c r="AM715" s="40"/>
      <c r="AN715" s="40"/>
      <c r="AO715" s="40"/>
      <c r="AP715" s="40"/>
      <c r="AQ715" s="40"/>
      <c r="AR715" s="40"/>
      <c r="AS715" s="40"/>
      <c r="AT715" s="40"/>
      <c r="AU715" s="40"/>
    </row>
    <row r="716" spans="2:47" x14ac:dyDescent="0.35">
      <c r="B716" s="324"/>
      <c r="C716" s="324"/>
      <c r="D716" s="324"/>
      <c r="E716" s="324" t="str">
        <f>IFERROR(VLOOKUP(D716,'SEAFO Codes'!$B$119:$C$127,2,FALSE), " ")</f>
        <v xml:space="preserve"> </v>
      </c>
      <c r="F716" s="325"/>
      <c r="G716" s="324"/>
      <c r="H716" s="324"/>
      <c r="I716" s="339"/>
      <c r="J716" s="325"/>
      <c r="K716" s="40"/>
      <c r="L716" s="40"/>
      <c r="M716" s="40"/>
      <c r="N716" s="40"/>
      <c r="O716" s="40"/>
      <c r="P716" s="40"/>
      <c r="Q716" s="40"/>
      <c r="R716" s="40"/>
      <c r="S716" s="40"/>
      <c r="T716" s="40"/>
      <c r="U716" s="40"/>
      <c r="V716" s="40"/>
      <c r="W716" s="40"/>
      <c r="X716" s="40"/>
      <c r="Y716" s="40"/>
      <c r="Z716" s="40"/>
      <c r="AA716" s="40"/>
      <c r="AB716" s="40"/>
      <c r="AC716" s="40"/>
      <c r="AD716" s="40"/>
      <c r="AE716" s="40"/>
      <c r="AF716" s="40"/>
      <c r="AG716" s="40"/>
      <c r="AH716" s="40"/>
      <c r="AI716" s="40"/>
      <c r="AJ716" s="40"/>
      <c r="AK716" s="40"/>
      <c r="AL716" s="40"/>
      <c r="AM716" s="40"/>
      <c r="AN716" s="40"/>
      <c r="AO716" s="40"/>
      <c r="AP716" s="40"/>
      <c r="AQ716" s="40"/>
      <c r="AR716" s="40"/>
      <c r="AS716" s="40"/>
      <c r="AT716" s="40"/>
      <c r="AU716" s="40"/>
    </row>
    <row r="717" spans="2:47" x14ac:dyDescent="0.35">
      <c r="B717" s="324"/>
      <c r="C717" s="324"/>
      <c r="D717" s="324"/>
      <c r="E717" s="324" t="str">
        <f>IFERROR(VLOOKUP(D717,'SEAFO Codes'!$B$119:$C$127,2,FALSE), " ")</f>
        <v xml:space="preserve"> </v>
      </c>
      <c r="F717" s="325"/>
      <c r="G717" s="324"/>
      <c r="H717" s="324"/>
      <c r="I717" s="339"/>
      <c r="J717" s="325"/>
      <c r="K717" s="40"/>
      <c r="L717" s="40"/>
      <c r="M717" s="40"/>
      <c r="N717" s="40"/>
      <c r="O717" s="40"/>
      <c r="P717" s="40"/>
      <c r="Q717" s="40"/>
      <c r="R717" s="40"/>
      <c r="S717" s="40"/>
      <c r="T717" s="40"/>
      <c r="U717" s="40"/>
      <c r="V717" s="40"/>
      <c r="W717" s="40"/>
      <c r="X717" s="40"/>
      <c r="Y717" s="40"/>
      <c r="Z717" s="40"/>
      <c r="AA717" s="40"/>
      <c r="AB717" s="40"/>
      <c r="AC717" s="40"/>
      <c r="AD717" s="40"/>
      <c r="AE717" s="40"/>
      <c r="AF717" s="40"/>
      <c r="AG717" s="40"/>
      <c r="AH717" s="40"/>
      <c r="AI717" s="40"/>
      <c r="AJ717" s="40"/>
      <c r="AK717" s="40"/>
      <c r="AL717" s="40"/>
      <c r="AM717" s="40"/>
      <c r="AN717" s="40"/>
      <c r="AO717" s="40"/>
      <c r="AP717" s="40"/>
      <c r="AQ717" s="40"/>
      <c r="AR717" s="40"/>
      <c r="AS717" s="40"/>
      <c r="AT717" s="40"/>
      <c r="AU717" s="40"/>
    </row>
    <row r="718" spans="2:47" x14ac:dyDescent="0.35">
      <c r="B718" s="324"/>
      <c r="C718" s="324"/>
      <c r="D718" s="324"/>
      <c r="E718" s="324" t="str">
        <f>IFERROR(VLOOKUP(D718,'SEAFO Codes'!$B$119:$C$127,2,FALSE), " ")</f>
        <v xml:space="preserve"> </v>
      </c>
      <c r="F718" s="325"/>
      <c r="G718" s="324"/>
      <c r="H718" s="324"/>
      <c r="I718" s="339"/>
      <c r="J718" s="325"/>
      <c r="K718" s="40"/>
      <c r="L718" s="40"/>
      <c r="M718" s="40"/>
      <c r="N718" s="40"/>
      <c r="O718" s="40"/>
      <c r="P718" s="40"/>
      <c r="Q718" s="40"/>
      <c r="R718" s="40"/>
      <c r="S718" s="40"/>
      <c r="T718" s="40"/>
      <c r="U718" s="40"/>
      <c r="V718" s="40"/>
      <c r="W718" s="40"/>
      <c r="X718" s="40"/>
      <c r="Y718" s="40"/>
      <c r="Z718" s="40"/>
      <c r="AA718" s="40"/>
      <c r="AB718" s="40"/>
      <c r="AC718" s="40"/>
      <c r="AD718" s="40"/>
      <c r="AE718" s="40"/>
      <c r="AF718" s="40"/>
      <c r="AG718" s="40"/>
      <c r="AH718" s="40"/>
      <c r="AI718" s="40"/>
      <c r="AJ718" s="40"/>
      <c r="AK718" s="40"/>
      <c r="AL718" s="40"/>
      <c r="AM718" s="40"/>
      <c r="AN718" s="40"/>
      <c r="AO718" s="40"/>
      <c r="AP718" s="40"/>
      <c r="AQ718" s="40"/>
      <c r="AR718" s="40"/>
      <c r="AS718" s="40"/>
      <c r="AT718" s="40"/>
      <c r="AU718" s="40"/>
    </row>
    <row r="719" spans="2:47" x14ac:dyDescent="0.35">
      <c r="B719" s="324"/>
      <c r="C719" s="324"/>
      <c r="D719" s="324"/>
      <c r="E719" s="324" t="str">
        <f>IFERROR(VLOOKUP(D719,'SEAFO Codes'!$B$119:$C$127,2,FALSE), " ")</f>
        <v xml:space="preserve"> </v>
      </c>
      <c r="F719" s="325"/>
      <c r="G719" s="324"/>
      <c r="H719" s="324"/>
      <c r="I719" s="339"/>
      <c r="J719" s="325"/>
      <c r="K719" s="40"/>
      <c r="L719" s="40"/>
      <c r="M719" s="40"/>
      <c r="N719" s="40"/>
      <c r="O719" s="40"/>
      <c r="P719" s="40"/>
      <c r="Q719" s="40"/>
      <c r="R719" s="40"/>
      <c r="S719" s="40"/>
      <c r="T719" s="40"/>
      <c r="U719" s="40"/>
      <c r="V719" s="40"/>
      <c r="W719" s="40"/>
      <c r="X719" s="40"/>
      <c r="Y719" s="40"/>
      <c r="Z719" s="40"/>
      <c r="AA719" s="40"/>
      <c r="AB719" s="40"/>
      <c r="AC719" s="40"/>
      <c r="AD719" s="40"/>
      <c r="AE719" s="40"/>
      <c r="AF719" s="40"/>
      <c r="AG719" s="40"/>
      <c r="AH719" s="40"/>
      <c r="AI719" s="40"/>
      <c r="AJ719" s="40"/>
      <c r="AK719" s="40"/>
      <c r="AL719" s="40"/>
      <c r="AM719" s="40"/>
      <c r="AN719" s="40"/>
      <c r="AO719" s="40"/>
      <c r="AP719" s="40"/>
      <c r="AQ719" s="40"/>
      <c r="AR719" s="40"/>
      <c r="AS719" s="40"/>
      <c r="AT719" s="40"/>
      <c r="AU719" s="40"/>
    </row>
    <row r="720" spans="2:47" x14ac:dyDescent="0.35">
      <c r="B720" s="324"/>
      <c r="C720" s="324"/>
      <c r="D720" s="324"/>
      <c r="E720" s="324" t="str">
        <f>IFERROR(VLOOKUP(D720,'SEAFO Codes'!$B$119:$C$127,2,FALSE), " ")</f>
        <v xml:space="preserve"> </v>
      </c>
      <c r="F720" s="325"/>
      <c r="G720" s="324"/>
      <c r="H720" s="324"/>
      <c r="I720" s="339"/>
      <c r="J720" s="325"/>
      <c r="K720" s="40"/>
      <c r="L720" s="40"/>
      <c r="M720" s="40"/>
      <c r="N720" s="40"/>
      <c r="O720" s="40"/>
      <c r="P720" s="40"/>
      <c r="Q720" s="40"/>
      <c r="R720" s="40"/>
      <c r="S720" s="40"/>
      <c r="T720" s="40"/>
      <c r="U720" s="40"/>
      <c r="V720" s="40"/>
      <c r="W720" s="40"/>
      <c r="X720" s="40"/>
      <c r="Y720" s="40"/>
      <c r="Z720" s="40"/>
      <c r="AA720" s="40"/>
      <c r="AB720" s="40"/>
      <c r="AC720" s="40"/>
      <c r="AD720" s="40"/>
      <c r="AE720" s="40"/>
      <c r="AF720" s="40"/>
      <c r="AG720" s="40"/>
      <c r="AH720" s="40"/>
      <c r="AI720" s="40"/>
      <c r="AJ720" s="40"/>
      <c r="AK720" s="40"/>
      <c r="AL720" s="40"/>
      <c r="AM720" s="40"/>
      <c r="AN720" s="40"/>
      <c r="AO720" s="40"/>
      <c r="AP720" s="40"/>
      <c r="AQ720" s="40"/>
      <c r="AR720" s="40"/>
      <c r="AS720" s="40"/>
      <c r="AT720" s="40"/>
      <c r="AU720" s="40"/>
    </row>
    <row r="721" spans="2:47" x14ac:dyDescent="0.35">
      <c r="B721" s="324"/>
      <c r="C721" s="324"/>
      <c r="D721" s="324"/>
      <c r="E721" s="324" t="str">
        <f>IFERROR(VLOOKUP(D721,'SEAFO Codes'!$B$119:$C$127,2,FALSE), " ")</f>
        <v xml:space="preserve"> </v>
      </c>
      <c r="F721" s="325"/>
      <c r="G721" s="324"/>
      <c r="H721" s="324"/>
      <c r="I721" s="339"/>
      <c r="J721" s="325"/>
      <c r="K721" s="40"/>
      <c r="L721" s="40"/>
      <c r="M721" s="40"/>
      <c r="N721" s="40"/>
      <c r="O721" s="40"/>
      <c r="P721" s="40"/>
      <c r="Q721" s="40"/>
      <c r="R721" s="40"/>
      <c r="S721" s="40"/>
      <c r="T721" s="40"/>
      <c r="U721" s="40"/>
      <c r="V721" s="40"/>
      <c r="W721" s="40"/>
      <c r="X721" s="40"/>
      <c r="Y721" s="40"/>
      <c r="Z721" s="40"/>
      <c r="AA721" s="40"/>
      <c r="AB721" s="40"/>
      <c r="AC721" s="40"/>
      <c r="AD721" s="40"/>
      <c r="AE721" s="40"/>
      <c r="AF721" s="40"/>
      <c r="AG721" s="40"/>
      <c r="AH721" s="40"/>
      <c r="AI721" s="40"/>
      <c r="AJ721" s="40"/>
      <c r="AK721" s="40"/>
      <c r="AL721" s="40"/>
      <c r="AM721" s="40"/>
      <c r="AN721" s="40"/>
      <c r="AO721" s="40"/>
      <c r="AP721" s="40"/>
      <c r="AQ721" s="40"/>
      <c r="AR721" s="40"/>
      <c r="AS721" s="40"/>
      <c r="AT721" s="40"/>
      <c r="AU721" s="40"/>
    </row>
    <row r="722" spans="2:47" x14ac:dyDescent="0.35">
      <c r="B722" s="324"/>
      <c r="C722" s="324"/>
      <c r="D722" s="324"/>
      <c r="E722" s="324" t="str">
        <f>IFERROR(VLOOKUP(D722,'SEAFO Codes'!$B$119:$C$127,2,FALSE), " ")</f>
        <v xml:space="preserve"> </v>
      </c>
      <c r="F722" s="325"/>
      <c r="G722" s="324"/>
      <c r="H722" s="324"/>
      <c r="I722" s="339"/>
      <c r="J722" s="325"/>
      <c r="K722" s="40"/>
      <c r="L722" s="40"/>
      <c r="M722" s="40"/>
      <c r="N722" s="40"/>
      <c r="O722" s="40"/>
      <c r="P722" s="40"/>
      <c r="Q722" s="40"/>
      <c r="R722" s="40"/>
      <c r="S722" s="40"/>
      <c r="T722" s="40"/>
      <c r="U722" s="40"/>
      <c r="V722" s="40"/>
      <c r="W722" s="40"/>
      <c r="X722" s="40"/>
      <c r="Y722" s="40"/>
      <c r="Z722" s="40"/>
      <c r="AA722" s="40"/>
      <c r="AB722" s="40"/>
      <c r="AC722" s="40"/>
      <c r="AD722" s="40"/>
      <c r="AE722" s="40"/>
      <c r="AF722" s="40"/>
      <c r="AG722" s="40"/>
      <c r="AH722" s="40"/>
      <c r="AI722" s="40"/>
      <c r="AJ722" s="40"/>
      <c r="AK722" s="40"/>
      <c r="AL722" s="40"/>
      <c r="AM722" s="40"/>
      <c r="AN722" s="40"/>
      <c r="AO722" s="40"/>
      <c r="AP722" s="40"/>
      <c r="AQ722" s="40"/>
      <c r="AR722" s="40"/>
      <c r="AS722" s="40"/>
      <c r="AT722" s="40"/>
      <c r="AU722" s="40"/>
    </row>
    <row r="723" spans="2:47" x14ac:dyDescent="0.35">
      <c r="B723" s="324"/>
      <c r="C723" s="324"/>
      <c r="D723" s="324"/>
      <c r="E723" s="324" t="str">
        <f>IFERROR(VLOOKUP(D723,'SEAFO Codes'!$B$119:$C$127,2,FALSE), " ")</f>
        <v xml:space="preserve"> </v>
      </c>
      <c r="F723" s="325"/>
      <c r="G723" s="324"/>
      <c r="H723" s="324"/>
      <c r="I723" s="339"/>
      <c r="J723" s="325"/>
      <c r="K723" s="40"/>
      <c r="L723" s="40"/>
      <c r="M723" s="40"/>
      <c r="N723" s="40"/>
      <c r="O723" s="40"/>
      <c r="P723" s="40"/>
      <c r="Q723" s="40"/>
      <c r="R723" s="40"/>
      <c r="S723" s="40"/>
      <c r="T723" s="40"/>
      <c r="U723" s="40"/>
      <c r="V723" s="40"/>
      <c r="W723" s="40"/>
      <c r="X723" s="40"/>
      <c r="Y723" s="40"/>
      <c r="Z723" s="40"/>
      <c r="AA723" s="40"/>
      <c r="AB723" s="40"/>
      <c r="AC723" s="40"/>
      <c r="AD723" s="40"/>
      <c r="AE723" s="40"/>
      <c r="AF723" s="40"/>
      <c r="AG723" s="40"/>
      <c r="AH723" s="40"/>
      <c r="AI723" s="40"/>
      <c r="AJ723" s="40"/>
      <c r="AK723" s="40"/>
      <c r="AL723" s="40"/>
      <c r="AM723" s="40"/>
      <c r="AN723" s="40"/>
      <c r="AO723" s="40"/>
      <c r="AP723" s="40"/>
      <c r="AQ723" s="40"/>
      <c r="AR723" s="40"/>
      <c r="AS723" s="40"/>
      <c r="AT723" s="40"/>
      <c r="AU723" s="40"/>
    </row>
    <row r="724" spans="2:47" x14ac:dyDescent="0.35">
      <c r="B724" s="324"/>
      <c r="C724" s="324"/>
      <c r="D724" s="324"/>
      <c r="E724" s="324" t="str">
        <f>IFERROR(VLOOKUP(D724,'SEAFO Codes'!$B$119:$C$127,2,FALSE), " ")</f>
        <v xml:space="preserve"> </v>
      </c>
      <c r="F724" s="325"/>
      <c r="G724" s="324"/>
      <c r="H724" s="324"/>
      <c r="I724" s="339"/>
      <c r="J724" s="325"/>
      <c r="K724" s="40"/>
      <c r="L724" s="40"/>
      <c r="M724" s="40"/>
      <c r="N724" s="40"/>
      <c r="O724" s="40"/>
      <c r="P724" s="40"/>
      <c r="Q724" s="40"/>
      <c r="R724" s="40"/>
      <c r="S724" s="40"/>
      <c r="T724" s="40"/>
      <c r="U724" s="40"/>
      <c r="V724" s="40"/>
      <c r="W724" s="40"/>
      <c r="X724" s="40"/>
      <c r="Y724" s="40"/>
      <c r="Z724" s="40"/>
      <c r="AA724" s="40"/>
      <c r="AB724" s="40"/>
      <c r="AC724" s="40"/>
      <c r="AD724" s="40"/>
      <c r="AE724" s="40"/>
      <c r="AF724" s="40"/>
      <c r="AG724" s="40"/>
      <c r="AH724" s="40"/>
      <c r="AI724" s="40"/>
      <c r="AJ724" s="40"/>
      <c r="AK724" s="40"/>
      <c r="AL724" s="40"/>
      <c r="AM724" s="40"/>
      <c r="AN724" s="40"/>
      <c r="AO724" s="40"/>
      <c r="AP724" s="40"/>
      <c r="AQ724" s="40"/>
      <c r="AR724" s="40"/>
      <c r="AS724" s="40"/>
      <c r="AT724" s="40"/>
      <c r="AU724" s="40"/>
    </row>
    <row r="725" spans="2:47" x14ac:dyDescent="0.35">
      <c r="B725" s="324"/>
      <c r="C725" s="324"/>
      <c r="D725" s="324"/>
      <c r="E725" s="324" t="str">
        <f>IFERROR(VLOOKUP(D725,'SEAFO Codes'!$B$119:$C$127,2,FALSE), " ")</f>
        <v xml:space="preserve"> </v>
      </c>
      <c r="F725" s="325"/>
      <c r="G725" s="324"/>
      <c r="H725" s="324"/>
      <c r="I725" s="339"/>
      <c r="J725" s="325"/>
      <c r="K725" s="40"/>
      <c r="L725" s="40"/>
      <c r="M725" s="40"/>
      <c r="N725" s="40"/>
      <c r="O725" s="40"/>
      <c r="P725" s="40"/>
      <c r="Q725" s="40"/>
      <c r="R725" s="40"/>
      <c r="S725" s="40"/>
      <c r="T725" s="40"/>
      <c r="U725" s="40"/>
      <c r="V725" s="40"/>
      <c r="W725" s="40"/>
      <c r="X725" s="40"/>
      <c r="Y725" s="40"/>
      <c r="Z725" s="40"/>
      <c r="AA725" s="40"/>
      <c r="AB725" s="40"/>
      <c r="AC725" s="40"/>
      <c r="AD725" s="40"/>
      <c r="AE725" s="40"/>
      <c r="AF725" s="40"/>
      <c r="AG725" s="40"/>
      <c r="AH725" s="40"/>
      <c r="AI725" s="40"/>
      <c r="AJ725" s="40"/>
      <c r="AK725" s="40"/>
      <c r="AL725" s="40"/>
      <c r="AM725" s="40"/>
      <c r="AN725" s="40"/>
      <c r="AO725" s="40"/>
      <c r="AP725" s="40"/>
      <c r="AQ725" s="40"/>
      <c r="AR725" s="40"/>
      <c r="AS725" s="40"/>
      <c r="AT725" s="40"/>
      <c r="AU725" s="40"/>
    </row>
    <row r="726" spans="2:47" x14ac:dyDescent="0.35">
      <c r="B726" s="324"/>
      <c r="C726" s="324"/>
      <c r="D726" s="324"/>
      <c r="E726" s="324" t="str">
        <f>IFERROR(VLOOKUP(D726,'SEAFO Codes'!$B$119:$C$127,2,FALSE), " ")</f>
        <v xml:space="preserve"> </v>
      </c>
      <c r="F726" s="325"/>
      <c r="G726" s="324"/>
      <c r="H726" s="324"/>
      <c r="I726" s="339"/>
      <c r="J726" s="325"/>
      <c r="K726" s="40"/>
      <c r="L726" s="40"/>
      <c r="M726" s="40"/>
      <c r="N726" s="40"/>
      <c r="O726" s="40"/>
      <c r="P726" s="40"/>
      <c r="Q726" s="40"/>
      <c r="R726" s="40"/>
      <c r="S726" s="40"/>
      <c r="T726" s="40"/>
      <c r="U726" s="40"/>
      <c r="V726" s="40"/>
      <c r="W726" s="40"/>
      <c r="X726" s="40"/>
      <c r="Y726" s="40"/>
      <c r="Z726" s="40"/>
      <c r="AA726" s="40"/>
      <c r="AB726" s="40"/>
      <c r="AC726" s="40"/>
      <c r="AD726" s="40"/>
      <c r="AE726" s="40"/>
      <c r="AF726" s="40"/>
      <c r="AG726" s="40"/>
      <c r="AH726" s="40"/>
      <c r="AI726" s="40"/>
      <c r="AJ726" s="40"/>
      <c r="AK726" s="40"/>
      <c r="AL726" s="40"/>
      <c r="AM726" s="40"/>
      <c r="AN726" s="40"/>
      <c r="AO726" s="40"/>
      <c r="AP726" s="40"/>
      <c r="AQ726" s="40"/>
      <c r="AR726" s="40"/>
      <c r="AS726" s="40"/>
      <c r="AT726" s="40"/>
      <c r="AU726" s="40"/>
    </row>
    <row r="727" spans="2:47" x14ac:dyDescent="0.35">
      <c r="B727" s="324"/>
      <c r="C727" s="324"/>
      <c r="D727" s="324"/>
      <c r="E727" s="324" t="str">
        <f>IFERROR(VLOOKUP(D727,'SEAFO Codes'!$B$119:$C$127,2,FALSE), " ")</f>
        <v xml:space="preserve"> </v>
      </c>
      <c r="F727" s="325"/>
      <c r="G727" s="324"/>
      <c r="H727" s="324"/>
      <c r="I727" s="339"/>
      <c r="J727" s="325"/>
      <c r="K727" s="40"/>
      <c r="L727" s="40"/>
      <c r="M727" s="40"/>
      <c r="N727" s="40"/>
      <c r="O727" s="40"/>
      <c r="P727" s="40"/>
      <c r="Q727" s="40"/>
      <c r="R727" s="40"/>
      <c r="S727" s="40"/>
      <c r="T727" s="40"/>
      <c r="U727" s="40"/>
      <c r="V727" s="40"/>
      <c r="W727" s="40"/>
      <c r="X727" s="40"/>
      <c r="Y727" s="40"/>
      <c r="Z727" s="40"/>
      <c r="AA727" s="40"/>
      <c r="AB727" s="40"/>
      <c r="AC727" s="40"/>
      <c r="AD727" s="40"/>
      <c r="AE727" s="40"/>
      <c r="AF727" s="40"/>
      <c r="AG727" s="40"/>
      <c r="AH727" s="40"/>
      <c r="AI727" s="40"/>
      <c r="AJ727" s="40"/>
      <c r="AK727" s="40"/>
      <c r="AL727" s="40"/>
      <c r="AM727" s="40"/>
      <c r="AN727" s="40"/>
      <c r="AO727" s="40"/>
      <c r="AP727" s="40"/>
      <c r="AQ727" s="40"/>
      <c r="AR727" s="40"/>
      <c r="AS727" s="40"/>
      <c r="AT727" s="40"/>
      <c r="AU727" s="40"/>
    </row>
    <row r="728" spans="2:47" x14ac:dyDescent="0.35">
      <c r="B728" s="324"/>
      <c r="C728" s="324"/>
      <c r="D728" s="324"/>
      <c r="E728" s="324" t="str">
        <f>IFERROR(VLOOKUP(D728,'SEAFO Codes'!$B$119:$C$127,2,FALSE), " ")</f>
        <v xml:space="preserve"> </v>
      </c>
      <c r="F728" s="325"/>
      <c r="G728" s="324"/>
      <c r="H728" s="324"/>
      <c r="I728" s="339"/>
      <c r="J728" s="325"/>
      <c r="K728" s="40"/>
      <c r="L728" s="40"/>
      <c r="M728" s="40"/>
      <c r="N728" s="40"/>
      <c r="O728" s="40"/>
      <c r="P728" s="40"/>
      <c r="Q728" s="40"/>
      <c r="R728" s="40"/>
      <c r="S728" s="40"/>
      <c r="T728" s="40"/>
      <c r="U728" s="40"/>
      <c r="V728" s="40"/>
      <c r="W728" s="40"/>
      <c r="X728" s="40"/>
      <c r="Y728" s="40"/>
      <c r="Z728" s="40"/>
      <c r="AA728" s="40"/>
      <c r="AB728" s="40"/>
      <c r="AC728" s="40"/>
      <c r="AD728" s="40"/>
      <c r="AE728" s="40"/>
      <c r="AF728" s="40"/>
      <c r="AG728" s="40"/>
      <c r="AH728" s="40"/>
      <c r="AI728" s="40"/>
      <c r="AJ728" s="40"/>
      <c r="AK728" s="40"/>
      <c r="AL728" s="40"/>
      <c r="AM728" s="40"/>
      <c r="AN728" s="40"/>
      <c r="AO728" s="40"/>
      <c r="AP728" s="40"/>
      <c r="AQ728" s="40"/>
      <c r="AR728" s="40"/>
      <c r="AS728" s="40"/>
      <c r="AT728" s="40"/>
      <c r="AU728" s="40"/>
    </row>
    <row r="729" spans="2:47" x14ac:dyDescent="0.35">
      <c r="B729" s="324"/>
      <c r="C729" s="324"/>
      <c r="D729" s="324"/>
      <c r="E729" s="324" t="str">
        <f>IFERROR(VLOOKUP(D729,'SEAFO Codes'!$B$119:$C$127,2,FALSE), " ")</f>
        <v xml:space="preserve"> </v>
      </c>
      <c r="F729" s="325"/>
      <c r="G729" s="324"/>
      <c r="H729" s="324"/>
      <c r="I729" s="339"/>
      <c r="J729" s="325"/>
      <c r="K729" s="40"/>
      <c r="L729" s="40"/>
      <c r="M729" s="40"/>
      <c r="N729" s="40"/>
      <c r="O729" s="40"/>
      <c r="P729" s="40"/>
      <c r="Q729" s="40"/>
      <c r="R729" s="40"/>
      <c r="S729" s="40"/>
      <c r="T729" s="40"/>
      <c r="U729" s="40"/>
      <c r="V729" s="40"/>
      <c r="W729" s="40"/>
      <c r="X729" s="40"/>
      <c r="Y729" s="40"/>
      <c r="Z729" s="40"/>
      <c r="AA729" s="40"/>
      <c r="AB729" s="40"/>
      <c r="AC729" s="40"/>
      <c r="AD729" s="40"/>
      <c r="AE729" s="40"/>
      <c r="AF729" s="40"/>
      <c r="AG729" s="40"/>
      <c r="AH729" s="40"/>
      <c r="AI729" s="40"/>
      <c r="AJ729" s="40"/>
      <c r="AK729" s="40"/>
      <c r="AL729" s="40"/>
      <c r="AM729" s="40"/>
      <c r="AN729" s="40"/>
      <c r="AO729" s="40"/>
      <c r="AP729" s="40"/>
      <c r="AQ729" s="40"/>
      <c r="AR729" s="40"/>
      <c r="AS729" s="40"/>
      <c r="AT729" s="40"/>
      <c r="AU729" s="40"/>
    </row>
    <row r="730" spans="2:47" x14ac:dyDescent="0.35">
      <c r="B730" s="324"/>
      <c r="C730" s="324"/>
      <c r="D730" s="324"/>
      <c r="E730" s="324" t="str">
        <f>IFERROR(VLOOKUP(D730,'SEAFO Codes'!$B$119:$C$127,2,FALSE), " ")</f>
        <v xml:space="preserve"> </v>
      </c>
      <c r="F730" s="325"/>
      <c r="G730" s="324"/>
      <c r="H730" s="324"/>
      <c r="I730" s="339"/>
      <c r="J730" s="325"/>
      <c r="K730" s="40"/>
      <c r="L730" s="40"/>
      <c r="M730" s="40"/>
      <c r="N730" s="40"/>
      <c r="O730" s="40"/>
      <c r="P730" s="40"/>
      <c r="Q730" s="40"/>
      <c r="R730" s="40"/>
      <c r="S730" s="40"/>
      <c r="T730" s="40"/>
      <c r="U730" s="40"/>
      <c r="V730" s="40"/>
      <c r="W730" s="40"/>
      <c r="X730" s="40"/>
      <c r="Y730" s="40"/>
      <c r="Z730" s="40"/>
      <c r="AA730" s="40"/>
      <c r="AB730" s="40"/>
      <c r="AC730" s="40"/>
      <c r="AD730" s="40"/>
      <c r="AE730" s="40"/>
      <c r="AF730" s="40"/>
      <c r="AG730" s="40"/>
      <c r="AH730" s="40"/>
      <c r="AI730" s="40"/>
      <c r="AJ730" s="40"/>
      <c r="AK730" s="40"/>
      <c r="AL730" s="40"/>
      <c r="AM730" s="40"/>
      <c r="AN730" s="40"/>
      <c r="AO730" s="40"/>
      <c r="AP730" s="40"/>
      <c r="AQ730" s="40"/>
      <c r="AR730" s="40"/>
      <c r="AS730" s="40"/>
      <c r="AT730" s="40"/>
      <c r="AU730" s="40"/>
    </row>
    <row r="731" spans="2:47" x14ac:dyDescent="0.35">
      <c r="B731" s="324"/>
      <c r="C731" s="324"/>
      <c r="D731" s="324"/>
      <c r="E731" s="324" t="str">
        <f>IFERROR(VLOOKUP(D731,'SEAFO Codes'!$B$119:$C$127,2,FALSE), " ")</f>
        <v xml:space="preserve"> </v>
      </c>
      <c r="F731" s="325"/>
      <c r="G731" s="324"/>
      <c r="H731" s="324"/>
      <c r="I731" s="339"/>
      <c r="J731" s="325"/>
      <c r="K731" s="40"/>
      <c r="L731" s="40"/>
      <c r="M731" s="40"/>
      <c r="N731" s="40"/>
      <c r="O731" s="40"/>
      <c r="P731" s="40"/>
      <c r="Q731" s="40"/>
      <c r="R731" s="40"/>
      <c r="S731" s="40"/>
      <c r="T731" s="40"/>
      <c r="U731" s="40"/>
      <c r="V731" s="40"/>
      <c r="W731" s="40"/>
      <c r="X731" s="40"/>
      <c r="Y731" s="40"/>
      <c r="Z731" s="40"/>
      <c r="AA731" s="40"/>
      <c r="AB731" s="40"/>
      <c r="AC731" s="40"/>
      <c r="AD731" s="40"/>
      <c r="AE731" s="40"/>
      <c r="AF731" s="40"/>
      <c r="AG731" s="40"/>
      <c r="AH731" s="40"/>
      <c r="AI731" s="40"/>
      <c r="AJ731" s="40"/>
      <c r="AK731" s="40"/>
      <c r="AL731" s="40"/>
      <c r="AM731" s="40"/>
      <c r="AN731" s="40"/>
      <c r="AO731" s="40"/>
      <c r="AP731" s="40"/>
      <c r="AQ731" s="40"/>
      <c r="AR731" s="40"/>
      <c r="AS731" s="40"/>
      <c r="AT731" s="40"/>
      <c r="AU731" s="40"/>
    </row>
    <row r="732" spans="2:47" x14ac:dyDescent="0.35">
      <c r="B732" s="324"/>
      <c r="C732" s="324"/>
      <c r="D732" s="324"/>
      <c r="E732" s="324" t="str">
        <f>IFERROR(VLOOKUP(D732,'SEAFO Codes'!$B$119:$C$127,2,FALSE), " ")</f>
        <v xml:space="preserve"> </v>
      </c>
      <c r="F732" s="325"/>
      <c r="G732" s="324"/>
      <c r="H732" s="324"/>
      <c r="I732" s="339"/>
      <c r="J732" s="325"/>
      <c r="K732" s="40"/>
      <c r="L732" s="40"/>
      <c r="M732" s="40"/>
      <c r="N732" s="40"/>
      <c r="O732" s="40"/>
      <c r="P732" s="40"/>
      <c r="Q732" s="40"/>
      <c r="R732" s="40"/>
      <c r="S732" s="40"/>
      <c r="T732" s="40"/>
      <c r="U732" s="40"/>
      <c r="V732" s="40"/>
      <c r="W732" s="40"/>
      <c r="X732" s="40"/>
      <c r="Y732" s="40"/>
      <c r="Z732" s="40"/>
      <c r="AA732" s="40"/>
      <c r="AB732" s="40"/>
      <c r="AC732" s="40"/>
      <c r="AD732" s="40"/>
      <c r="AE732" s="40"/>
      <c r="AF732" s="40"/>
      <c r="AG732" s="40"/>
      <c r="AH732" s="40"/>
      <c r="AI732" s="40"/>
      <c r="AJ732" s="40"/>
      <c r="AK732" s="40"/>
      <c r="AL732" s="40"/>
      <c r="AM732" s="40"/>
      <c r="AN732" s="40"/>
      <c r="AO732" s="40"/>
      <c r="AP732" s="40"/>
      <c r="AQ732" s="40"/>
      <c r="AR732" s="40"/>
      <c r="AS732" s="40"/>
      <c r="AT732" s="40"/>
      <c r="AU732" s="40"/>
    </row>
    <row r="733" spans="2:47" x14ac:dyDescent="0.35">
      <c r="B733" s="324"/>
      <c r="C733" s="324"/>
      <c r="D733" s="324"/>
      <c r="E733" s="324" t="str">
        <f>IFERROR(VLOOKUP(D733,'SEAFO Codes'!$B$119:$C$127,2,FALSE), " ")</f>
        <v xml:space="preserve"> </v>
      </c>
      <c r="F733" s="325"/>
      <c r="G733" s="324"/>
      <c r="H733" s="324"/>
      <c r="I733" s="339"/>
      <c r="J733" s="325"/>
      <c r="K733" s="40"/>
      <c r="L733" s="40"/>
      <c r="M733" s="40"/>
      <c r="N733" s="40"/>
      <c r="O733" s="40"/>
      <c r="P733" s="40"/>
      <c r="Q733" s="40"/>
      <c r="R733" s="40"/>
      <c r="S733" s="40"/>
      <c r="T733" s="40"/>
      <c r="U733" s="40"/>
      <c r="V733" s="40"/>
      <c r="W733" s="40"/>
      <c r="X733" s="40"/>
      <c r="Y733" s="40"/>
      <c r="Z733" s="40"/>
      <c r="AA733" s="40"/>
      <c r="AB733" s="40"/>
      <c r="AC733" s="40"/>
      <c r="AD733" s="40"/>
      <c r="AE733" s="40"/>
      <c r="AF733" s="40"/>
      <c r="AG733" s="40"/>
      <c r="AH733" s="40"/>
      <c r="AI733" s="40"/>
      <c r="AJ733" s="40"/>
      <c r="AK733" s="40"/>
      <c r="AL733" s="40"/>
      <c r="AM733" s="40"/>
      <c r="AN733" s="40"/>
      <c r="AO733" s="40"/>
      <c r="AP733" s="40"/>
      <c r="AQ733" s="40"/>
      <c r="AR733" s="40"/>
      <c r="AS733" s="40"/>
      <c r="AT733" s="40"/>
      <c r="AU733" s="40"/>
    </row>
    <row r="734" spans="2:47" x14ac:dyDescent="0.35">
      <c r="B734" s="324"/>
      <c r="C734" s="324"/>
      <c r="D734" s="324"/>
      <c r="E734" s="324" t="str">
        <f>IFERROR(VLOOKUP(D734,'SEAFO Codes'!$B$119:$C$127,2,FALSE), " ")</f>
        <v xml:space="preserve"> </v>
      </c>
      <c r="F734" s="325"/>
      <c r="G734" s="324"/>
      <c r="H734" s="324"/>
      <c r="I734" s="339"/>
      <c r="J734" s="325"/>
      <c r="K734" s="40"/>
      <c r="L734" s="40"/>
      <c r="M734" s="40"/>
      <c r="N734" s="40"/>
      <c r="O734" s="40"/>
      <c r="P734" s="40"/>
      <c r="Q734" s="40"/>
      <c r="R734" s="40"/>
      <c r="S734" s="40"/>
      <c r="T734" s="40"/>
      <c r="U734" s="40"/>
      <c r="V734" s="40"/>
      <c r="W734" s="40"/>
      <c r="X734" s="40"/>
      <c r="Y734" s="40"/>
      <c r="Z734" s="40"/>
      <c r="AA734" s="40"/>
      <c r="AB734" s="40"/>
      <c r="AC734" s="40"/>
      <c r="AD734" s="40"/>
      <c r="AE734" s="40"/>
      <c r="AF734" s="40"/>
      <c r="AG734" s="40"/>
      <c r="AH734" s="40"/>
      <c r="AI734" s="40"/>
      <c r="AJ734" s="40"/>
      <c r="AK734" s="40"/>
      <c r="AL734" s="40"/>
      <c r="AM734" s="40"/>
      <c r="AN734" s="40"/>
      <c r="AO734" s="40"/>
      <c r="AP734" s="40"/>
      <c r="AQ734" s="40"/>
      <c r="AR734" s="40"/>
      <c r="AS734" s="40"/>
      <c r="AT734" s="40"/>
      <c r="AU734" s="40"/>
    </row>
    <row r="735" spans="2:47" x14ac:dyDescent="0.35">
      <c r="B735" s="324"/>
      <c r="C735" s="324"/>
      <c r="D735" s="324"/>
      <c r="E735" s="324" t="str">
        <f>IFERROR(VLOOKUP(D735,'SEAFO Codes'!$B$119:$C$127,2,FALSE), " ")</f>
        <v xml:space="preserve"> </v>
      </c>
      <c r="F735" s="325"/>
      <c r="G735" s="324"/>
      <c r="H735" s="324"/>
      <c r="I735" s="339"/>
      <c r="J735" s="325"/>
      <c r="K735" s="40"/>
      <c r="L735" s="40"/>
      <c r="M735" s="40"/>
      <c r="N735" s="40"/>
      <c r="O735" s="40"/>
      <c r="P735" s="40"/>
      <c r="Q735" s="40"/>
      <c r="R735" s="40"/>
      <c r="S735" s="40"/>
      <c r="T735" s="40"/>
      <c r="U735" s="40"/>
      <c r="V735" s="40"/>
      <c r="W735" s="40"/>
      <c r="X735" s="40"/>
      <c r="Y735" s="40"/>
      <c r="Z735" s="40"/>
      <c r="AA735" s="40"/>
      <c r="AB735" s="40"/>
      <c r="AC735" s="40"/>
      <c r="AD735" s="40"/>
      <c r="AE735" s="40"/>
      <c r="AF735" s="40"/>
      <c r="AG735" s="40"/>
      <c r="AH735" s="40"/>
      <c r="AI735" s="40"/>
      <c r="AJ735" s="40"/>
      <c r="AK735" s="40"/>
      <c r="AL735" s="40"/>
      <c r="AM735" s="40"/>
      <c r="AN735" s="40"/>
      <c r="AO735" s="40"/>
      <c r="AP735" s="40"/>
      <c r="AQ735" s="40"/>
      <c r="AR735" s="40"/>
      <c r="AS735" s="40"/>
      <c r="AT735" s="40"/>
      <c r="AU735" s="40"/>
    </row>
    <row r="736" spans="2:47" x14ac:dyDescent="0.35">
      <c r="B736" s="324"/>
      <c r="C736" s="324"/>
      <c r="D736" s="324"/>
      <c r="E736" s="324" t="str">
        <f>IFERROR(VLOOKUP(D736,'SEAFO Codes'!$B$119:$C$127,2,FALSE), " ")</f>
        <v xml:space="preserve"> </v>
      </c>
      <c r="F736" s="325"/>
      <c r="G736" s="324"/>
      <c r="H736" s="324"/>
      <c r="I736" s="339"/>
      <c r="J736" s="325"/>
      <c r="K736" s="40"/>
      <c r="L736" s="40"/>
      <c r="M736" s="40"/>
      <c r="N736" s="40"/>
      <c r="O736" s="40"/>
      <c r="P736" s="40"/>
      <c r="Q736" s="40"/>
      <c r="R736" s="40"/>
      <c r="S736" s="40"/>
      <c r="T736" s="40"/>
      <c r="U736" s="40"/>
      <c r="V736" s="40"/>
      <c r="W736" s="40"/>
      <c r="X736" s="40"/>
      <c r="Y736" s="40"/>
      <c r="Z736" s="40"/>
      <c r="AA736" s="40"/>
      <c r="AB736" s="40"/>
      <c r="AC736" s="40"/>
      <c r="AD736" s="40"/>
      <c r="AE736" s="40"/>
      <c r="AF736" s="40"/>
      <c r="AG736" s="40"/>
      <c r="AH736" s="40"/>
      <c r="AI736" s="40"/>
      <c r="AJ736" s="40"/>
      <c r="AK736" s="40"/>
      <c r="AL736" s="40"/>
      <c r="AM736" s="40"/>
      <c r="AN736" s="40"/>
      <c r="AO736" s="40"/>
      <c r="AP736" s="40"/>
      <c r="AQ736" s="40"/>
      <c r="AR736" s="40"/>
      <c r="AS736" s="40"/>
      <c r="AT736" s="40"/>
      <c r="AU736" s="40"/>
    </row>
    <row r="737" spans="2:47" x14ac:dyDescent="0.35">
      <c r="B737" s="324"/>
      <c r="C737" s="324"/>
      <c r="D737" s="324"/>
      <c r="E737" s="324" t="str">
        <f>IFERROR(VLOOKUP(D737,'SEAFO Codes'!$B$119:$C$127,2,FALSE), " ")</f>
        <v xml:space="preserve"> </v>
      </c>
      <c r="F737" s="325"/>
      <c r="G737" s="324"/>
      <c r="H737" s="324"/>
      <c r="I737" s="339"/>
      <c r="J737" s="325"/>
      <c r="K737" s="40"/>
      <c r="L737" s="40"/>
      <c r="M737" s="40"/>
      <c r="N737" s="40"/>
      <c r="O737" s="40"/>
      <c r="P737" s="40"/>
      <c r="Q737" s="40"/>
      <c r="R737" s="40"/>
      <c r="S737" s="40"/>
      <c r="T737" s="40"/>
      <c r="U737" s="40"/>
      <c r="V737" s="40"/>
      <c r="W737" s="40"/>
      <c r="X737" s="40"/>
      <c r="Y737" s="40"/>
      <c r="Z737" s="40"/>
      <c r="AA737" s="40"/>
      <c r="AB737" s="40"/>
      <c r="AC737" s="40"/>
      <c r="AD737" s="40"/>
      <c r="AE737" s="40"/>
      <c r="AF737" s="40"/>
      <c r="AG737" s="40"/>
      <c r="AH737" s="40"/>
      <c r="AI737" s="40"/>
      <c r="AJ737" s="40"/>
      <c r="AK737" s="40"/>
      <c r="AL737" s="40"/>
      <c r="AM737" s="40"/>
      <c r="AN737" s="40"/>
      <c r="AO737" s="40"/>
      <c r="AP737" s="40"/>
      <c r="AQ737" s="40"/>
      <c r="AR737" s="40"/>
      <c r="AS737" s="40"/>
      <c r="AT737" s="40"/>
      <c r="AU737" s="40"/>
    </row>
    <row r="738" spans="2:47" x14ac:dyDescent="0.35">
      <c r="B738" s="324"/>
      <c r="C738" s="324"/>
      <c r="D738" s="324"/>
      <c r="E738" s="324" t="str">
        <f>IFERROR(VLOOKUP(D738,'SEAFO Codes'!$B$119:$C$127,2,FALSE), " ")</f>
        <v xml:space="preserve"> </v>
      </c>
      <c r="F738" s="325"/>
      <c r="G738" s="324"/>
      <c r="H738" s="324"/>
      <c r="I738" s="339"/>
      <c r="J738" s="325"/>
      <c r="K738" s="40"/>
      <c r="L738" s="40"/>
      <c r="M738" s="40"/>
      <c r="N738" s="40"/>
      <c r="O738" s="40"/>
      <c r="P738" s="40"/>
      <c r="Q738" s="40"/>
      <c r="R738" s="40"/>
      <c r="S738" s="40"/>
      <c r="T738" s="40"/>
      <c r="U738" s="40"/>
      <c r="V738" s="40"/>
      <c r="W738" s="40"/>
      <c r="X738" s="40"/>
      <c r="Y738" s="40"/>
      <c r="Z738" s="40"/>
      <c r="AA738" s="40"/>
      <c r="AB738" s="40"/>
      <c r="AC738" s="40"/>
      <c r="AD738" s="40"/>
      <c r="AE738" s="40"/>
      <c r="AF738" s="40"/>
      <c r="AG738" s="40"/>
      <c r="AH738" s="40"/>
      <c r="AI738" s="40"/>
      <c r="AJ738" s="40"/>
      <c r="AK738" s="40"/>
      <c r="AL738" s="40"/>
      <c r="AM738" s="40"/>
      <c r="AN738" s="40"/>
      <c r="AO738" s="40"/>
      <c r="AP738" s="40"/>
      <c r="AQ738" s="40"/>
      <c r="AR738" s="40"/>
      <c r="AS738" s="40"/>
      <c r="AT738" s="40"/>
      <c r="AU738" s="40"/>
    </row>
    <row r="739" spans="2:47" x14ac:dyDescent="0.35">
      <c r="B739" s="324"/>
      <c r="C739" s="324"/>
      <c r="D739" s="324"/>
      <c r="E739" s="324" t="str">
        <f>IFERROR(VLOOKUP(D739,'SEAFO Codes'!$B$119:$C$127,2,FALSE), " ")</f>
        <v xml:space="preserve"> </v>
      </c>
      <c r="F739" s="325"/>
      <c r="G739" s="324"/>
      <c r="H739" s="324"/>
      <c r="I739" s="339"/>
      <c r="J739" s="325"/>
      <c r="K739" s="40"/>
      <c r="L739" s="40"/>
      <c r="M739" s="40"/>
      <c r="N739" s="40"/>
      <c r="O739" s="40"/>
      <c r="P739" s="40"/>
      <c r="Q739" s="40"/>
      <c r="R739" s="40"/>
      <c r="S739" s="40"/>
      <c r="T739" s="40"/>
      <c r="U739" s="40"/>
      <c r="V739" s="40"/>
      <c r="W739" s="40"/>
      <c r="X739" s="40"/>
      <c r="Y739" s="40"/>
      <c r="Z739" s="40"/>
      <c r="AA739" s="40"/>
      <c r="AB739" s="40"/>
      <c r="AC739" s="40"/>
      <c r="AD739" s="40"/>
      <c r="AE739" s="40"/>
      <c r="AF739" s="40"/>
      <c r="AG739" s="40"/>
      <c r="AH739" s="40"/>
      <c r="AI739" s="40"/>
      <c r="AJ739" s="40"/>
      <c r="AK739" s="40"/>
      <c r="AL739" s="40"/>
      <c r="AM739" s="40"/>
      <c r="AN739" s="40"/>
      <c r="AO739" s="40"/>
      <c r="AP739" s="40"/>
      <c r="AQ739" s="40"/>
      <c r="AR739" s="40"/>
      <c r="AS739" s="40"/>
      <c r="AT739" s="40"/>
      <c r="AU739" s="40"/>
    </row>
    <row r="740" spans="2:47" x14ac:dyDescent="0.35">
      <c r="B740" s="324"/>
      <c r="C740" s="324"/>
      <c r="D740" s="324"/>
      <c r="E740" s="324" t="str">
        <f>IFERROR(VLOOKUP(D740,'SEAFO Codes'!$B$119:$C$127,2,FALSE), " ")</f>
        <v xml:space="preserve"> </v>
      </c>
      <c r="F740" s="325"/>
      <c r="G740" s="324"/>
      <c r="H740" s="324"/>
      <c r="I740" s="339"/>
      <c r="J740" s="325"/>
      <c r="K740" s="40"/>
      <c r="L740" s="40"/>
      <c r="M740" s="40"/>
      <c r="N740" s="40"/>
      <c r="O740" s="40"/>
      <c r="P740" s="40"/>
      <c r="Q740" s="40"/>
      <c r="R740" s="40"/>
      <c r="S740" s="40"/>
      <c r="T740" s="40"/>
      <c r="U740" s="40"/>
      <c r="V740" s="40"/>
      <c r="W740" s="40"/>
      <c r="X740" s="40"/>
      <c r="Y740" s="40"/>
      <c r="Z740" s="40"/>
      <c r="AA740" s="40"/>
      <c r="AB740" s="40"/>
      <c r="AC740" s="40"/>
      <c r="AD740" s="40"/>
      <c r="AE740" s="40"/>
      <c r="AF740" s="40"/>
      <c r="AG740" s="40"/>
      <c r="AH740" s="40"/>
      <c r="AI740" s="40"/>
      <c r="AJ740" s="40"/>
      <c r="AK740" s="40"/>
      <c r="AL740" s="40"/>
      <c r="AM740" s="40"/>
      <c r="AN740" s="40"/>
      <c r="AO740" s="40"/>
      <c r="AP740" s="40"/>
      <c r="AQ740" s="40"/>
      <c r="AR740" s="40"/>
      <c r="AS740" s="40"/>
      <c r="AT740" s="40"/>
      <c r="AU740" s="40"/>
    </row>
    <row r="741" spans="2:47" x14ac:dyDescent="0.35">
      <c r="B741" s="324"/>
      <c r="C741" s="324"/>
      <c r="D741" s="324"/>
      <c r="E741" s="324" t="str">
        <f>IFERROR(VLOOKUP(D741,'SEAFO Codes'!$B$119:$C$127,2,FALSE), " ")</f>
        <v xml:space="preserve"> </v>
      </c>
      <c r="F741" s="325"/>
      <c r="G741" s="324"/>
      <c r="H741" s="324"/>
      <c r="I741" s="339"/>
      <c r="J741" s="325"/>
      <c r="K741" s="40"/>
      <c r="L741" s="40"/>
      <c r="M741" s="40"/>
      <c r="N741" s="40"/>
      <c r="O741" s="40"/>
      <c r="P741" s="40"/>
      <c r="Q741" s="40"/>
      <c r="R741" s="40"/>
      <c r="S741" s="40"/>
      <c r="T741" s="40"/>
      <c r="U741" s="40"/>
      <c r="V741" s="40"/>
      <c r="W741" s="40"/>
      <c r="X741" s="40"/>
      <c r="Y741" s="40"/>
      <c r="Z741" s="40"/>
      <c r="AA741" s="40"/>
      <c r="AB741" s="40"/>
      <c r="AC741" s="40"/>
      <c r="AD741" s="40"/>
      <c r="AE741" s="40"/>
      <c r="AF741" s="40"/>
      <c r="AG741" s="40"/>
      <c r="AH741" s="40"/>
      <c r="AI741" s="40"/>
      <c r="AJ741" s="40"/>
      <c r="AK741" s="40"/>
      <c r="AL741" s="40"/>
      <c r="AM741" s="40"/>
      <c r="AN741" s="40"/>
      <c r="AO741" s="40"/>
      <c r="AP741" s="40"/>
      <c r="AQ741" s="40"/>
      <c r="AR741" s="40"/>
      <c r="AS741" s="40"/>
      <c r="AT741" s="40"/>
      <c r="AU741" s="40"/>
    </row>
    <row r="742" spans="2:47" x14ac:dyDescent="0.35">
      <c r="B742" s="324"/>
      <c r="C742" s="324"/>
      <c r="D742" s="324"/>
      <c r="E742" s="324" t="str">
        <f>IFERROR(VLOOKUP(D742,'SEAFO Codes'!$B$119:$C$127,2,FALSE), " ")</f>
        <v xml:space="preserve"> </v>
      </c>
      <c r="F742" s="325"/>
      <c r="G742" s="324"/>
      <c r="H742" s="324"/>
      <c r="I742" s="339"/>
      <c r="J742" s="325"/>
      <c r="K742" s="40"/>
      <c r="L742" s="40"/>
      <c r="M742" s="40"/>
      <c r="N742" s="40"/>
      <c r="O742" s="40"/>
      <c r="P742" s="40"/>
      <c r="Q742" s="40"/>
      <c r="R742" s="40"/>
      <c r="S742" s="40"/>
      <c r="T742" s="40"/>
      <c r="U742" s="40"/>
      <c r="V742" s="40"/>
      <c r="W742" s="40"/>
      <c r="X742" s="40"/>
      <c r="Y742" s="40"/>
      <c r="Z742" s="40"/>
      <c r="AA742" s="40"/>
      <c r="AB742" s="40"/>
      <c r="AC742" s="40"/>
      <c r="AD742" s="40"/>
      <c r="AE742" s="40"/>
      <c r="AF742" s="40"/>
      <c r="AG742" s="40"/>
      <c r="AH742" s="40"/>
      <c r="AI742" s="40"/>
      <c r="AJ742" s="40"/>
      <c r="AK742" s="40"/>
      <c r="AL742" s="40"/>
      <c r="AM742" s="40"/>
      <c r="AN742" s="40"/>
      <c r="AO742" s="40"/>
      <c r="AP742" s="40"/>
      <c r="AQ742" s="40"/>
      <c r="AR742" s="40"/>
      <c r="AS742" s="40"/>
      <c r="AT742" s="40"/>
      <c r="AU742" s="40"/>
    </row>
    <row r="743" spans="2:47" x14ac:dyDescent="0.35">
      <c r="B743" s="324"/>
      <c r="C743" s="324"/>
      <c r="D743" s="324"/>
      <c r="E743" s="324" t="str">
        <f>IFERROR(VLOOKUP(D743,'SEAFO Codes'!$B$119:$C$127,2,FALSE), " ")</f>
        <v xml:space="preserve"> </v>
      </c>
      <c r="F743" s="325"/>
      <c r="G743" s="324"/>
      <c r="H743" s="324"/>
      <c r="I743" s="339"/>
      <c r="J743" s="325"/>
      <c r="K743" s="40"/>
      <c r="L743" s="40"/>
      <c r="M743" s="40"/>
      <c r="N743" s="40"/>
      <c r="O743" s="40"/>
      <c r="P743" s="40"/>
      <c r="Q743" s="40"/>
      <c r="R743" s="40"/>
      <c r="S743" s="40"/>
      <c r="T743" s="40"/>
      <c r="U743" s="40"/>
      <c r="V743" s="40"/>
      <c r="W743" s="40"/>
      <c r="X743" s="40"/>
      <c r="Y743" s="40"/>
      <c r="Z743" s="40"/>
      <c r="AA743" s="40"/>
      <c r="AB743" s="40"/>
      <c r="AC743" s="40"/>
      <c r="AD743" s="40"/>
      <c r="AE743" s="40"/>
      <c r="AF743" s="40"/>
      <c r="AG743" s="40"/>
      <c r="AH743" s="40"/>
      <c r="AI743" s="40"/>
      <c r="AJ743" s="40"/>
      <c r="AK743" s="40"/>
      <c r="AL743" s="40"/>
      <c r="AM743" s="40"/>
      <c r="AN743" s="40"/>
      <c r="AO743" s="40"/>
      <c r="AP743" s="40"/>
      <c r="AQ743" s="40"/>
      <c r="AR743" s="40"/>
      <c r="AS743" s="40"/>
      <c r="AT743" s="40"/>
      <c r="AU743" s="40"/>
    </row>
    <row r="744" spans="2:47" x14ac:dyDescent="0.35">
      <c r="B744" s="324"/>
      <c r="C744" s="324"/>
      <c r="D744" s="324"/>
      <c r="E744" s="324" t="str">
        <f>IFERROR(VLOOKUP(D744,'SEAFO Codes'!$B$119:$C$127,2,FALSE), " ")</f>
        <v xml:space="preserve"> </v>
      </c>
      <c r="F744" s="325"/>
      <c r="G744" s="324"/>
      <c r="H744" s="324"/>
      <c r="I744" s="339"/>
      <c r="J744" s="325"/>
      <c r="K744" s="40"/>
      <c r="L744" s="40"/>
      <c r="M744" s="40"/>
      <c r="N744" s="40"/>
      <c r="O744" s="40"/>
      <c r="P744" s="40"/>
      <c r="Q744" s="40"/>
      <c r="R744" s="40"/>
      <c r="S744" s="40"/>
      <c r="T744" s="40"/>
      <c r="U744" s="40"/>
      <c r="V744" s="40"/>
      <c r="W744" s="40"/>
      <c r="X744" s="40"/>
      <c r="Y744" s="40"/>
      <c r="Z744" s="40"/>
      <c r="AA744" s="40"/>
      <c r="AB744" s="40"/>
      <c r="AC744" s="40"/>
      <c r="AD744" s="40"/>
      <c r="AE744" s="40"/>
      <c r="AF744" s="40"/>
      <c r="AG744" s="40"/>
      <c r="AH744" s="40"/>
      <c r="AI744" s="40"/>
      <c r="AJ744" s="40"/>
      <c r="AK744" s="40"/>
      <c r="AL744" s="40"/>
      <c r="AM744" s="40"/>
      <c r="AN744" s="40"/>
      <c r="AO744" s="40"/>
      <c r="AP744" s="40"/>
      <c r="AQ744" s="40"/>
      <c r="AR744" s="40"/>
      <c r="AS744" s="40"/>
      <c r="AT744" s="40"/>
      <c r="AU744" s="40"/>
    </row>
    <row r="745" spans="2:47" x14ac:dyDescent="0.35">
      <c r="B745" s="324"/>
      <c r="C745" s="324"/>
      <c r="D745" s="324"/>
      <c r="E745" s="324" t="str">
        <f>IFERROR(VLOOKUP(D745,'SEAFO Codes'!$B$119:$C$127,2,FALSE), " ")</f>
        <v xml:space="preserve"> </v>
      </c>
      <c r="F745" s="325"/>
      <c r="G745" s="324"/>
      <c r="H745" s="324"/>
      <c r="I745" s="339"/>
      <c r="J745" s="325"/>
      <c r="K745" s="40"/>
      <c r="L745" s="40"/>
      <c r="M745" s="40"/>
      <c r="N745" s="40"/>
      <c r="O745" s="40"/>
      <c r="P745" s="40"/>
      <c r="Q745" s="40"/>
      <c r="R745" s="40"/>
      <c r="S745" s="40"/>
      <c r="T745" s="40"/>
      <c r="U745" s="40"/>
      <c r="V745" s="40"/>
      <c r="W745" s="40"/>
      <c r="X745" s="40"/>
      <c r="Y745" s="40"/>
      <c r="Z745" s="40"/>
      <c r="AA745" s="40"/>
      <c r="AB745" s="40"/>
      <c r="AC745" s="40"/>
      <c r="AD745" s="40"/>
      <c r="AE745" s="40"/>
      <c r="AF745" s="40"/>
      <c r="AG745" s="40"/>
      <c r="AH745" s="40"/>
      <c r="AI745" s="40"/>
      <c r="AJ745" s="40"/>
      <c r="AK745" s="40"/>
      <c r="AL745" s="40"/>
      <c r="AM745" s="40"/>
      <c r="AN745" s="40"/>
      <c r="AO745" s="40"/>
      <c r="AP745" s="40"/>
      <c r="AQ745" s="40"/>
      <c r="AR745" s="40"/>
      <c r="AS745" s="40"/>
      <c r="AT745" s="40"/>
      <c r="AU745" s="40"/>
    </row>
    <row r="746" spans="2:47" x14ac:dyDescent="0.35">
      <c r="B746" s="324"/>
      <c r="C746" s="324"/>
      <c r="D746" s="324"/>
      <c r="E746" s="324" t="str">
        <f>IFERROR(VLOOKUP(D746,'SEAFO Codes'!$B$119:$C$127,2,FALSE), " ")</f>
        <v xml:space="preserve"> </v>
      </c>
      <c r="F746" s="325"/>
      <c r="G746" s="324"/>
      <c r="H746" s="324"/>
      <c r="I746" s="339"/>
      <c r="J746" s="325"/>
      <c r="K746" s="40"/>
      <c r="L746" s="40"/>
      <c r="M746" s="40"/>
      <c r="N746" s="40"/>
      <c r="O746" s="40"/>
      <c r="P746" s="40"/>
      <c r="Q746" s="40"/>
      <c r="R746" s="40"/>
      <c r="S746" s="40"/>
      <c r="T746" s="40"/>
      <c r="U746" s="40"/>
      <c r="V746" s="40"/>
      <c r="W746" s="40"/>
      <c r="X746" s="40"/>
      <c r="Y746" s="40"/>
      <c r="Z746" s="40"/>
      <c r="AA746" s="40"/>
      <c r="AB746" s="40"/>
      <c r="AC746" s="40"/>
      <c r="AD746" s="40"/>
      <c r="AE746" s="40"/>
      <c r="AF746" s="40"/>
      <c r="AG746" s="40"/>
      <c r="AH746" s="40"/>
      <c r="AI746" s="40"/>
      <c r="AJ746" s="40"/>
      <c r="AK746" s="40"/>
      <c r="AL746" s="40"/>
      <c r="AM746" s="40"/>
      <c r="AN746" s="40"/>
      <c r="AO746" s="40"/>
      <c r="AP746" s="40"/>
      <c r="AQ746" s="40"/>
      <c r="AR746" s="40"/>
      <c r="AS746" s="40"/>
      <c r="AT746" s="40"/>
      <c r="AU746" s="40"/>
    </row>
    <row r="747" spans="2:47" x14ac:dyDescent="0.35">
      <c r="B747" s="324"/>
      <c r="C747" s="324"/>
      <c r="D747" s="324"/>
      <c r="E747" s="324" t="str">
        <f>IFERROR(VLOOKUP(D747,'SEAFO Codes'!$B$119:$C$127,2,FALSE), " ")</f>
        <v xml:space="preserve"> </v>
      </c>
      <c r="F747" s="325"/>
      <c r="G747" s="324"/>
      <c r="H747" s="324"/>
      <c r="I747" s="339"/>
      <c r="J747" s="325"/>
      <c r="K747" s="40"/>
      <c r="L747" s="40"/>
      <c r="M747" s="40"/>
      <c r="N747" s="40"/>
      <c r="O747" s="40"/>
      <c r="P747" s="40"/>
      <c r="Q747" s="40"/>
      <c r="R747" s="40"/>
      <c r="S747" s="40"/>
      <c r="T747" s="40"/>
      <c r="U747" s="40"/>
      <c r="V747" s="40"/>
      <c r="W747" s="40"/>
      <c r="X747" s="40"/>
      <c r="Y747" s="40"/>
      <c r="Z747" s="40"/>
      <c r="AA747" s="40"/>
      <c r="AB747" s="40"/>
      <c r="AC747" s="40"/>
      <c r="AD747" s="40"/>
      <c r="AE747" s="40"/>
      <c r="AF747" s="40"/>
      <c r="AG747" s="40"/>
      <c r="AH747" s="40"/>
      <c r="AI747" s="40"/>
      <c r="AJ747" s="40"/>
      <c r="AK747" s="40"/>
      <c r="AL747" s="40"/>
      <c r="AM747" s="40"/>
      <c r="AN747" s="40"/>
      <c r="AO747" s="40"/>
      <c r="AP747" s="40"/>
      <c r="AQ747" s="40"/>
      <c r="AR747" s="40"/>
      <c r="AS747" s="40"/>
      <c r="AT747" s="40"/>
      <c r="AU747" s="40"/>
    </row>
    <row r="748" spans="2:47" x14ac:dyDescent="0.35">
      <c r="B748" s="324"/>
      <c r="C748" s="324"/>
      <c r="D748" s="324"/>
      <c r="E748" s="324" t="str">
        <f>IFERROR(VLOOKUP(D748,'SEAFO Codes'!$B$119:$C$127,2,FALSE), " ")</f>
        <v xml:space="preserve"> </v>
      </c>
      <c r="F748" s="325"/>
      <c r="G748" s="324"/>
      <c r="H748" s="324"/>
      <c r="I748" s="339"/>
      <c r="J748" s="325"/>
      <c r="K748" s="40"/>
      <c r="L748" s="40"/>
      <c r="M748" s="40"/>
      <c r="N748" s="40"/>
      <c r="O748" s="40"/>
      <c r="P748" s="40"/>
      <c r="Q748" s="40"/>
      <c r="R748" s="40"/>
      <c r="S748" s="40"/>
      <c r="T748" s="40"/>
      <c r="U748" s="40"/>
      <c r="V748" s="40"/>
      <c r="W748" s="40"/>
      <c r="X748" s="40"/>
      <c r="Y748" s="40"/>
      <c r="Z748" s="40"/>
      <c r="AA748" s="40"/>
      <c r="AB748" s="40"/>
      <c r="AC748" s="40"/>
      <c r="AD748" s="40"/>
      <c r="AE748" s="40"/>
      <c r="AF748" s="40"/>
      <c r="AG748" s="40"/>
      <c r="AH748" s="40"/>
      <c r="AI748" s="40"/>
      <c r="AJ748" s="40"/>
      <c r="AK748" s="40"/>
      <c r="AL748" s="40"/>
      <c r="AM748" s="40"/>
      <c r="AN748" s="40"/>
      <c r="AO748" s="40"/>
      <c r="AP748" s="40"/>
      <c r="AQ748" s="40"/>
      <c r="AR748" s="40"/>
      <c r="AS748" s="40"/>
      <c r="AT748" s="40"/>
      <c r="AU748" s="40"/>
    </row>
    <row r="749" spans="2:47" x14ac:dyDescent="0.35">
      <c r="B749" s="324"/>
      <c r="C749" s="324"/>
      <c r="D749" s="324"/>
      <c r="E749" s="324" t="str">
        <f>IFERROR(VLOOKUP(D749,'SEAFO Codes'!$B$119:$C$127,2,FALSE), " ")</f>
        <v xml:space="preserve"> </v>
      </c>
      <c r="F749" s="325"/>
      <c r="G749" s="324"/>
      <c r="H749" s="324"/>
      <c r="I749" s="339"/>
      <c r="J749" s="325"/>
      <c r="K749" s="40"/>
      <c r="L749" s="40"/>
      <c r="M749" s="40"/>
      <c r="N749" s="40"/>
      <c r="O749" s="40"/>
      <c r="P749" s="40"/>
      <c r="Q749" s="40"/>
      <c r="R749" s="40"/>
      <c r="S749" s="40"/>
      <c r="T749" s="40"/>
      <c r="U749" s="40"/>
      <c r="V749" s="40"/>
      <c r="W749" s="40"/>
      <c r="X749" s="40"/>
      <c r="Y749" s="40"/>
      <c r="Z749" s="40"/>
      <c r="AA749" s="40"/>
      <c r="AB749" s="40"/>
      <c r="AC749" s="40"/>
      <c r="AD749" s="40"/>
      <c r="AE749" s="40"/>
      <c r="AF749" s="40"/>
      <c r="AG749" s="40"/>
      <c r="AH749" s="40"/>
      <c r="AI749" s="40"/>
      <c r="AJ749" s="40"/>
      <c r="AK749" s="40"/>
      <c r="AL749" s="40"/>
      <c r="AM749" s="40"/>
      <c r="AN749" s="40"/>
      <c r="AO749" s="40"/>
      <c r="AP749" s="40"/>
      <c r="AQ749" s="40"/>
      <c r="AR749" s="40"/>
      <c r="AS749" s="40"/>
      <c r="AT749" s="40"/>
      <c r="AU749" s="40"/>
    </row>
    <row r="750" spans="2:47" x14ac:dyDescent="0.35">
      <c r="B750" s="324"/>
      <c r="C750" s="324"/>
      <c r="D750" s="324"/>
      <c r="E750" s="324" t="str">
        <f>IFERROR(VLOOKUP(D750,'SEAFO Codes'!$B$119:$C$127,2,FALSE), " ")</f>
        <v xml:space="preserve"> </v>
      </c>
      <c r="F750" s="325"/>
      <c r="G750" s="324"/>
      <c r="H750" s="324"/>
      <c r="I750" s="339"/>
      <c r="J750" s="325"/>
      <c r="K750" s="40"/>
      <c r="L750" s="40"/>
      <c r="M750" s="40"/>
      <c r="N750" s="40"/>
      <c r="O750" s="40"/>
      <c r="P750" s="40"/>
      <c r="Q750" s="40"/>
      <c r="R750" s="40"/>
      <c r="S750" s="40"/>
      <c r="T750" s="40"/>
      <c r="U750" s="40"/>
      <c r="V750" s="40"/>
      <c r="W750" s="40"/>
      <c r="X750" s="40"/>
      <c r="Y750" s="40"/>
      <c r="Z750" s="40"/>
      <c r="AA750" s="40"/>
      <c r="AB750" s="40"/>
      <c r="AC750" s="40"/>
      <c r="AD750" s="40"/>
      <c r="AE750" s="40"/>
      <c r="AF750" s="40"/>
      <c r="AG750" s="40"/>
      <c r="AH750" s="40"/>
      <c r="AI750" s="40"/>
      <c r="AJ750" s="40"/>
      <c r="AK750" s="40"/>
      <c r="AL750" s="40"/>
      <c r="AM750" s="40"/>
      <c r="AN750" s="40"/>
      <c r="AO750" s="40"/>
      <c r="AP750" s="40"/>
      <c r="AQ750" s="40"/>
      <c r="AR750" s="40"/>
      <c r="AS750" s="40"/>
      <c r="AT750" s="40"/>
      <c r="AU750" s="40"/>
    </row>
    <row r="751" spans="2:47" x14ac:dyDescent="0.35">
      <c r="B751" s="324"/>
      <c r="C751" s="324"/>
      <c r="D751" s="324"/>
      <c r="E751" s="324" t="str">
        <f>IFERROR(VLOOKUP(D751,'SEAFO Codes'!$B$119:$C$127,2,FALSE), " ")</f>
        <v xml:space="preserve"> </v>
      </c>
      <c r="F751" s="325"/>
      <c r="G751" s="324"/>
      <c r="H751" s="324"/>
      <c r="I751" s="339"/>
      <c r="J751" s="325"/>
      <c r="K751" s="40"/>
      <c r="L751" s="40"/>
      <c r="M751" s="40"/>
      <c r="N751" s="40"/>
      <c r="O751" s="40"/>
      <c r="P751" s="40"/>
      <c r="Q751" s="40"/>
      <c r="R751" s="40"/>
      <c r="S751" s="40"/>
      <c r="T751" s="40"/>
      <c r="U751" s="40"/>
      <c r="V751" s="40"/>
      <c r="W751" s="40"/>
      <c r="X751" s="40"/>
      <c r="Y751" s="40"/>
      <c r="Z751" s="40"/>
      <c r="AA751" s="40"/>
      <c r="AB751" s="40"/>
      <c r="AC751" s="40"/>
      <c r="AD751" s="40"/>
      <c r="AE751" s="40"/>
      <c r="AF751" s="40"/>
      <c r="AG751" s="40"/>
      <c r="AH751" s="40"/>
      <c r="AI751" s="40"/>
      <c r="AJ751" s="40"/>
      <c r="AK751" s="40"/>
      <c r="AL751" s="40"/>
      <c r="AM751" s="40"/>
      <c r="AN751" s="40"/>
      <c r="AO751" s="40"/>
      <c r="AP751" s="40"/>
      <c r="AQ751" s="40"/>
      <c r="AR751" s="40"/>
      <c r="AS751" s="40"/>
      <c r="AT751" s="40"/>
      <c r="AU751" s="40"/>
    </row>
    <row r="752" spans="2:47" x14ac:dyDescent="0.35">
      <c r="B752" s="324"/>
      <c r="C752" s="324"/>
      <c r="D752" s="324"/>
      <c r="E752" s="324" t="str">
        <f>IFERROR(VLOOKUP(D752,'SEAFO Codes'!$B$119:$C$127,2,FALSE), " ")</f>
        <v xml:space="preserve"> </v>
      </c>
      <c r="F752" s="325"/>
      <c r="G752" s="324"/>
      <c r="H752" s="324"/>
      <c r="I752" s="339"/>
      <c r="J752" s="325"/>
      <c r="K752" s="40"/>
      <c r="L752" s="40"/>
      <c r="M752" s="40"/>
      <c r="N752" s="40"/>
      <c r="O752" s="40"/>
      <c r="P752" s="40"/>
      <c r="Q752" s="40"/>
      <c r="R752" s="40"/>
      <c r="S752" s="40"/>
      <c r="T752" s="40"/>
      <c r="U752" s="40"/>
      <c r="V752" s="40"/>
      <c r="W752" s="40"/>
      <c r="X752" s="40"/>
      <c r="Y752" s="40"/>
      <c r="Z752" s="40"/>
      <c r="AA752" s="40"/>
      <c r="AB752" s="40"/>
      <c r="AC752" s="40"/>
      <c r="AD752" s="40"/>
      <c r="AE752" s="40"/>
      <c r="AF752" s="40"/>
      <c r="AG752" s="40"/>
      <c r="AH752" s="40"/>
      <c r="AI752" s="40"/>
      <c r="AJ752" s="40"/>
      <c r="AK752" s="40"/>
      <c r="AL752" s="40"/>
      <c r="AM752" s="40"/>
      <c r="AN752" s="40"/>
      <c r="AO752" s="40"/>
      <c r="AP752" s="40"/>
      <c r="AQ752" s="40"/>
      <c r="AR752" s="40"/>
      <c r="AS752" s="40"/>
      <c r="AT752" s="40"/>
      <c r="AU752" s="40"/>
    </row>
    <row r="753" spans="2:47" x14ac:dyDescent="0.35">
      <c r="B753" s="324"/>
      <c r="C753" s="324"/>
      <c r="D753" s="324"/>
      <c r="E753" s="324" t="str">
        <f>IFERROR(VLOOKUP(D753,'SEAFO Codes'!$B$119:$C$127,2,FALSE), " ")</f>
        <v xml:space="preserve"> </v>
      </c>
      <c r="F753" s="325"/>
      <c r="G753" s="324"/>
      <c r="H753" s="324"/>
      <c r="I753" s="339"/>
      <c r="J753" s="325"/>
      <c r="K753" s="40"/>
      <c r="L753" s="40"/>
      <c r="M753" s="40"/>
      <c r="N753" s="40"/>
      <c r="O753" s="40"/>
      <c r="P753" s="40"/>
      <c r="Q753" s="40"/>
      <c r="R753" s="40"/>
      <c r="S753" s="40"/>
      <c r="T753" s="40"/>
      <c r="U753" s="40"/>
      <c r="V753" s="40"/>
      <c r="W753" s="40"/>
      <c r="X753" s="40"/>
      <c r="Y753" s="40"/>
      <c r="Z753" s="40"/>
      <c r="AA753" s="40"/>
      <c r="AB753" s="40"/>
      <c r="AC753" s="40"/>
      <c r="AD753" s="40"/>
      <c r="AE753" s="40"/>
      <c r="AF753" s="40"/>
      <c r="AG753" s="40"/>
      <c r="AH753" s="40"/>
      <c r="AI753" s="40"/>
      <c r="AJ753" s="40"/>
      <c r="AK753" s="40"/>
      <c r="AL753" s="40"/>
      <c r="AM753" s="40"/>
      <c r="AN753" s="40"/>
      <c r="AO753" s="40"/>
      <c r="AP753" s="40"/>
      <c r="AQ753" s="40"/>
      <c r="AR753" s="40"/>
      <c r="AS753" s="40"/>
      <c r="AT753" s="40"/>
      <c r="AU753" s="40"/>
    </row>
    <row r="754" spans="2:47" x14ac:dyDescent="0.35">
      <c r="B754" s="324"/>
      <c r="C754" s="324"/>
      <c r="D754" s="324"/>
      <c r="E754" s="324" t="str">
        <f>IFERROR(VLOOKUP(D754,'SEAFO Codes'!$B$119:$C$127,2,FALSE), " ")</f>
        <v xml:space="preserve"> </v>
      </c>
      <c r="F754" s="325"/>
      <c r="G754" s="324"/>
      <c r="H754" s="324"/>
      <c r="I754" s="339"/>
      <c r="J754" s="325"/>
      <c r="K754" s="40"/>
      <c r="L754" s="40"/>
      <c r="M754" s="40"/>
      <c r="N754" s="40"/>
      <c r="O754" s="40"/>
      <c r="P754" s="40"/>
      <c r="Q754" s="40"/>
      <c r="R754" s="40"/>
      <c r="S754" s="40"/>
      <c r="T754" s="40"/>
      <c r="U754" s="40"/>
      <c r="V754" s="40"/>
      <c r="W754" s="40"/>
      <c r="X754" s="40"/>
      <c r="Y754" s="40"/>
      <c r="Z754" s="40"/>
      <c r="AA754" s="40"/>
      <c r="AB754" s="40"/>
      <c r="AC754" s="40"/>
      <c r="AD754" s="40"/>
      <c r="AE754" s="40"/>
      <c r="AF754" s="40"/>
      <c r="AG754" s="40"/>
      <c r="AH754" s="40"/>
      <c r="AI754" s="40"/>
      <c r="AJ754" s="40"/>
      <c r="AK754" s="40"/>
      <c r="AL754" s="40"/>
      <c r="AM754" s="40"/>
      <c r="AN754" s="40"/>
      <c r="AO754" s="40"/>
      <c r="AP754" s="40"/>
      <c r="AQ754" s="40"/>
      <c r="AR754" s="40"/>
      <c r="AS754" s="40"/>
      <c r="AT754" s="40"/>
      <c r="AU754" s="40"/>
    </row>
    <row r="755" spans="2:47" x14ac:dyDescent="0.35">
      <c r="B755" s="324"/>
      <c r="C755" s="324"/>
      <c r="D755" s="324"/>
      <c r="E755" s="324" t="str">
        <f>IFERROR(VLOOKUP(D755,'SEAFO Codes'!$B$119:$C$127,2,FALSE), " ")</f>
        <v xml:space="preserve"> </v>
      </c>
      <c r="F755" s="325"/>
      <c r="G755" s="324"/>
      <c r="H755" s="324"/>
      <c r="I755" s="339"/>
      <c r="J755" s="325"/>
      <c r="K755" s="40"/>
      <c r="L755" s="40"/>
      <c r="M755" s="40"/>
      <c r="N755" s="40"/>
      <c r="O755" s="40"/>
      <c r="P755" s="40"/>
      <c r="Q755" s="40"/>
      <c r="R755" s="40"/>
      <c r="S755" s="40"/>
      <c r="T755" s="40"/>
      <c r="U755" s="40"/>
      <c r="V755" s="40"/>
      <c r="W755" s="40"/>
      <c r="X755" s="40"/>
      <c r="Y755" s="40"/>
      <c r="Z755" s="40"/>
      <c r="AA755" s="40"/>
      <c r="AB755" s="40"/>
      <c r="AC755" s="40"/>
      <c r="AD755" s="40"/>
      <c r="AE755" s="40"/>
      <c r="AF755" s="40"/>
      <c r="AG755" s="40"/>
      <c r="AH755" s="40"/>
      <c r="AI755" s="40"/>
      <c r="AJ755" s="40"/>
      <c r="AK755" s="40"/>
      <c r="AL755" s="40"/>
      <c r="AM755" s="40"/>
      <c r="AN755" s="40"/>
      <c r="AO755" s="40"/>
      <c r="AP755" s="40"/>
      <c r="AQ755" s="40"/>
      <c r="AR755" s="40"/>
      <c r="AS755" s="40"/>
      <c r="AT755" s="40"/>
      <c r="AU755" s="40"/>
    </row>
    <row r="756" spans="2:47" x14ac:dyDescent="0.35">
      <c r="B756" s="324"/>
      <c r="C756" s="324"/>
      <c r="D756" s="324"/>
      <c r="E756" s="324" t="str">
        <f>IFERROR(VLOOKUP(D756,'SEAFO Codes'!$B$119:$C$127,2,FALSE), " ")</f>
        <v xml:space="preserve"> </v>
      </c>
      <c r="F756" s="325"/>
      <c r="G756" s="324"/>
      <c r="H756" s="324"/>
      <c r="I756" s="339"/>
      <c r="J756" s="325"/>
      <c r="K756" s="40"/>
      <c r="L756" s="40"/>
      <c r="M756" s="40"/>
      <c r="N756" s="40"/>
      <c r="O756" s="40"/>
      <c r="P756" s="40"/>
      <c r="Q756" s="40"/>
      <c r="R756" s="40"/>
      <c r="S756" s="40"/>
      <c r="T756" s="40"/>
      <c r="U756" s="40"/>
      <c r="V756" s="40"/>
      <c r="W756" s="40"/>
      <c r="X756" s="40"/>
      <c r="Y756" s="40"/>
      <c r="Z756" s="40"/>
      <c r="AA756" s="40"/>
      <c r="AB756" s="40"/>
      <c r="AC756" s="40"/>
      <c r="AD756" s="40"/>
      <c r="AE756" s="40"/>
      <c r="AF756" s="40"/>
      <c r="AG756" s="40"/>
      <c r="AH756" s="40"/>
      <c r="AI756" s="40"/>
      <c r="AJ756" s="40"/>
      <c r="AK756" s="40"/>
      <c r="AL756" s="40"/>
      <c r="AM756" s="40"/>
      <c r="AN756" s="40"/>
      <c r="AO756" s="40"/>
      <c r="AP756" s="40"/>
      <c r="AQ756" s="40"/>
      <c r="AR756" s="40"/>
      <c r="AS756" s="40"/>
      <c r="AT756" s="40"/>
      <c r="AU756" s="40"/>
    </row>
    <row r="757" spans="2:47" x14ac:dyDescent="0.35">
      <c r="B757" s="324"/>
      <c r="C757" s="324"/>
      <c r="D757" s="324"/>
      <c r="E757" s="324" t="str">
        <f>IFERROR(VLOOKUP(D757,'SEAFO Codes'!$B$119:$C$127,2,FALSE), " ")</f>
        <v xml:space="preserve"> </v>
      </c>
      <c r="F757" s="325"/>
      <c r="G757" s="324"/>
      <c r="H757" s="324"/>
      <c r="I757" s="339"/>
      <c r="J757" s="325"/>
      <c r="K757" s="40"/>
      <c r="L757" s="40"/>
      <c r="M757" s="40"/>
      <c r="N757" s="40"/>
      <c r="O757" s="40"/>
      <c r="P757" s="40"/>
      <c r="Q757" s="40"/>
      <c r="R757" s="40"/>
      <c r="S757" s="40"/>
      <c r="T757" s="40"/>
      <c r="U757" s="40"/>
      <c r="V757" s="40"/>
      <c r="W757" s="40"/>
      <c r="X757" s="40"/>
      <c r="Y757" s="40"/>
      <c r="Z757" s="40"/>
      <c r="AA757" s="40"/>
      <c r="AB757" s="40"/>
      <c r="AC757" s="40"/>
      <c r="AD757" s="40"/>
      <c r="AE757" s="40"/>
      <c r="AF757" s="40"/>
      <c r="AG757" s="40"/>
      <c r="AH757" s="40"/>
      <c r="AI757" s="40"/>
      <c r="AJ757" s="40"/>
      <c r="AK757" s="40"/>
      <c r="AL757" s="40"/>
      <c r="AM757" s="40"/>
      <c r="AN757" s="40"/>
      <c r="AO757" s="40"/>
      <c r="AP757" s="40"/>
      <c r="AQ757" s="40"/>
      <c r="AR757" s="40"/>
      <c r="AS757" s="40"/>
      <c r="AT757" s="40"/>
      <c r="AU757" s="40"/>
    </row>
    <row r="758" spans="2:47" x14ac:dyDescent="0.35">
      <c r="B758" s="324"/>
      <c r="C758" s="324"/>
      <c r="D758" s="324"/>
      <c r="E758" s="324" t="str">
        <f>IFERROR(VLOOKUP(D758,'SEAFO Codes'!$B$119:$C$127,2,FALSE), " ")</f>
        <v xml:space="preserve"> </v>
      </c>
      <c r="F758" s="325"/>
      <c r="G758" s="324"/>
      <c r="H758" s="324"/>
      <c r="I758" s="339"/>
      <c r="J758" s="325"/>
      <c r="K758" s="40"/>
      <c r="L758" s="40"/>
      <c r="M758" s="40"/>
      <c r="N758" s="40"/>
      <c r="O758" s="40"/>
      <c r="P758" s="40"/>
      <c r="Q758" s="40"/>
      <c r="R758" s="40"/>
      <c r="S758" s="40"/>
      <c r="T758" s="40"/>
      <c r="U758" s="40"/>
      <c r="V758" s="40"/>
      <c r="W758" s="40"/>
      <c r="X758" s="40"/>
      <c r="Y758" s="40"/>
      <c r="Z758" s="40"/>
      <c r="AA758" s="40"/>
      <c r="AB758" s="40"/>
      <c r="AC758" s="40"/>
      <c r="AD758" s="40"/>
      <c r="AE758" s="40"/>
      <c r="AF758" s="40"/>
      <c r="AG758" s="40"/>
      <c r="AH758" s="40"/>
      <c r="AI758" s="40"/>
      <c r="AJ758" s="40"/>
      <c r="AK758" s="40"/>
      <c r="AL758" s="40"/>
      <c r="AM758" s="40"/>
      <c r="AN758" s="40"/>
      <c r="AO758" s="40"/>
      <c r="AP758" s="40"/>
      <c r="AQ758" s="40"/>
      <c r="AR758" s="40"/>
      <c r="AS758" s="40"/>
      <c r="AT758" s="40"/>
      <c r="AU758" s="40"/>
    </row>
    <row r="759" spans="2:47" x14ac:dyDescent="0.35">
      <c r="B759" s="324"/>
      <c r="C759" s="324"/>
      <c r="D759" s="324"/>
      <c r="E759" s="324" t="str">
        <f>IFERROR(VLOOKUP(D759,'SEAFO Codes'!$B$119:$C$127,2,FALSE), " ")</f>
        <v xml:space="preserve"> </v>
      </c>
      <c r="F759" s="325"/>
      <c r="G759" s="324"/>
      <c r="H759" s="324"/>
      <c r="I759" s="339"/>
      <c r="J759" s="325"/>
      <c r="K759" s="40"/>
      <c r="L759" s="40"/>
      <c r="M759" s="40"/>
      <c r="N759" s="40"/>
      <c r="O759" s="40"/>
      <c r="P759" s="40"/>
      <c r="Q759" s="40"/>
      <c r="R759" s="40"/>
      <c r="S759" s="40"/>
      <c r="T759" s="40"/>
      <c r="U759" s="40"/>
      <c r="V759" s="40"/>
      <c r="W759" s="40"/>
      <c r="X759" s="40"/>
      <c r="Y759" s="40"/>
      <c r="Z759" s="40"/>
      <c r="AA759" s="40"/>
      <c r="AB759" s="40"/>
      <c r="AC759" s="40"/>
      <c r="AD759" s="40"/>
      <c r="AE759" s="40"/>
      <c r="AF759" s="40"/>
      <c r="AG759" s="40"/>
      <c r="AH759" s="40"/>
      <c r="AI759" s="40"/>
      <c r="AJ759" s="40"/>
      <c r="AK759" s="40"/>
      <c r="AL759" s="40"/>
      <c r="AM759" s="40"/>
      <c r="AN759" s="40"/>
      <c r="AO759" s="40"/>
      <c r="AP759" s="40"/>
      <c r="AQ759" s="40"/>
      <c r="AR759" s="40"/>
      <c r="AS759" s="40"/>
      <c r="AT759" s="40"/>
      <c r="AU759" s="40"/>
    </row>
    <row r="760" spans="2:47" x14ac:dyDescent="0.35">
      <c r="B760" s="324"/>
      <c r="C760" s="324"/>
      <c r="D760" s="324"/>
      <c r="E760" s="324" t="str">
        <f>IFERROR(VLOOKUP(D760,'SEAFO Codes'!$B$119:$C$127,2,FALSE), " ")</f>
        <v xml:space="preserve"> </v>
      </c>
      <c r="F760" s="325"/>
      <c r="G760" s="324"/>
      <c r="H760" s="324"/>
      <c r="I760" s="339"/>
      <c r="J760" s="325"/>
      <c r="K760" s="40"/>
      <c r="L760" s="40"/>
      <c r="M760" s="40"/>
      <c r="N760" s="40"/>
      <c r="O760" s="40"/>
      <c r="P760" s="40"/>
      <c r="Q760" s="40"/>
      <c r="R760" s="40"/>
      <c r="S760" s="40"/>
      <c r="T760" s="40"/>
      <c r="U760" s="40"/>
      <c r="V760" s="40"/>
      <c r="W760" s="40"/>
      <c r="X760" s="40"/>
      <c r="Y760" s="40"/>
      <c r="Z760" s="40"/>
      <c r="AA760" s="40"/>
      <c r="AB760" s="40"/>
      <c r="AC760" s="40"/>
      <c r="AD760" s="40"/>
      <c r="AE760" s="40"/>
      <c r="AF760" s="40"/>
      <c r="AG760" s="40"/>
      <c r="AH760" s="40"/>
      <c r="AI760" s="40"/>
      <c r="AJ760" s="40"/>
      <c r="AK760" s="40"/>
      <c r="AL760" s="40"/>
      <c r="AM760" s="40"/>
      <c r="AN760" s="40"/>
      <c r="AO760" s="40"/>
      <c r="AP760" s="40"/>
      <c r="AQ760" s="40"/>
      <c r="AR760" s="40"/>
      <c r="AS760" s="40"/>
      <c r="AT760" s="40"/>
      <c r="AU760" s="40"/>
    </row>
    <row r="761" spans="2:47" x14ac:dyDescent="0.35">
      <c r="B761" s="324"/>
      <c r="C761" s="324"/>
      <c r="D761" s="324"/>
      <c r="E761" s="324" t="str">
        <f>IFERROR(VLOOKUP(D761,'SEAFO Codes'!$B$119:$C$127,2,FALSE), " ")</f>
        <v xml:space="preserve"> </v>
      </c>
      <c r="F761" s="325"/>
      <c r="G761" s="324"/>
      <c r="H761" s="324"/>
      <c r="I761" s="339"/>
      <c r="J761" s="325"/>
      <c r="K761" s="40"/>
      <c r="L761" s="40"/>
      <c r="M761" s="40"/>
      <c r="N761" s="40"/>
      <c r="O761" s="40"/>
      <c r="P761" s="40"/>
      <c r="Q761" s="40"/>
      <c r="R761" s="40"/>
      <c r="S761" s="40"/>
      <c r="T761" s="40"/>
      <c r="U761" s="40"/>
      <c r="V761" s="40"/>
      <c r="W761" s="40"/>
      <c r="X761" s="40"/>
      <c r="Y761" s="40"/>
      <c r="Z761" s="40"/>
      <c r="AA761" s="40"/>
      <c r="AB761" s="40"/>
      <c r="AC761" s="40"/>
      <c r="AD761" s="40"/>
      <c r="AE761" s="40"/>
      <c r="AF761" s="40"/>
      <c r="AG761" s="40"/>
      <c r="AH761" s="40"/>
      <c r="AI761" s="40"/>
      <c r="AJ761" s="40"/>
      <c r="AK761" s="40"/>
      <c r="AL761" s="40"/>
      <c r="AM761" s="40"/>
      <c r="AN761" s="40"/>
      <c r="AO761" s="40"/>
      <c r="AP761" s="40"/>
      <c r="AQ761" s="40"/>
      <c r="AR761" s="40"/>
      <c r="AS761" s="40"/>
      <c r="AT761" s="40"/>
      <c r="AU761" s="40"/>
    </row>
    <row r="762" spans="2:47" x14ac:dyDescent="0.35">
      <c r="B762" s="324"/>
      <c r="C762" s="324"/>
      <c r="D762" s="324"/>
      <c r="E762" s="324" t="str">
        <f>IFERROR(VLOOKUP(D762,'SEAFO Codes'!$B$119:$C$127,2,FALSE), " ")</f>
        <v xml:space="preserve"> </v>
      </c>
      <c r="F762" s="325"/>
      <c r="G762" s="324"/>
      <c r="H762" s="324"/>
      <c r="I762" s="339"/>
      <c r="J762" s="325"/>
      <c r="K762" s="40"/>
      <c r="L762" s="40"/>
      <c r="M762" s="40"/>
      <c r="N762" s="40"/>
      <c r="O762" s="40"/>
      <c r="P762" s="40"/>
      <c r="Q762" s="40"/>
      <c r="R762" s="40"/>
      <c r="S762" s="40"/>
      <c r="T762" s="40"/>
      <c r="U762" s="40"/>
      <c r="V762" s="40"/>
      <c r="W762" s="40"/>
      <c r="X762" s="40"/>
      <c r="Y762" s="40"/>
      <c r="Z762" s="40"/>
      <c r="AA762" s="40"/>
      <c r="AB762" s="40"/>
      <c r="AC762" s="40"/>
      <c r="AD762" s="40"/>
      <c r="AE762" s="40"/>
      <c r="AF762" s="40"/>
      <c r="AG762" s="40"/>
      <c r="AH762" s="40"/>
      <c r="AI762" s="40"/>
      <c r="AJ762" s="40"/>
      <c r="AK762" s="40"/>
      <c r="AL762" s="40"/>
      <c r="AM762" s="40"/>
      <c r="AN762" s="40"/>
      <c r="AO762" s="40"/>
      <c r="AP762" s="40"/>
      <c r="AQ762" s="40"/>
      <c r="AR762" s="40"/>
      <c r="AS762" s="40"/>
      <c r="AT762" s="40"/>
      <c r="AU762" s="40"/>
    </row>
    <row r="763" spans="2:47" x14ac:dyDescent="0.35">
      <c r="B763" s="324"/>
      <c r="C763" s="324"/>
      <c r="D763" s="324"/>
      <c r="E763" s="324" t="str">
        <f>IFERROR(VLOOKUP(D763,'SEAFO Codes'!$B$119:$C$127,2,FALSE), " ")</f>
        <v xml:space="preserve"> </v>
      </c>
      <c r="F763" s="325"/>
      <c r="G763" s="324"/>
      <c r="H763" s="324"/>
      <c r="I763" s="339"/>
      <c r="J763" s="325"/>
      <c r="K763" s="40"/>
      <c r="L763" s="40"/>
      <c r="M763" s="40"/>
      <c r="N763" s="40"/>
      <c r="O763" s="40"/>
      <c r="P763" s="40"/>
      <c r="Q763" s="40"/>
      <c r="R763" s="40"/>
      <c r="S763" s="40"/>
      <c r="T763" s="40"/>
      <c r="U763" s="40"/>
      <c r="V763" s="40"/>
      <c r="W763" s="40"/>
      <c r="X763" s="40"/>
      <c r="Y763" s="40"/>
      <c r="Z763" s="40"/>
      <c r="AA763" s="40"/>
      <c r="AB763" s="40"/>
      <c r="AC763" s="40"/>
      <c r="AD763" s="40"/>
      <c r="AE763" s="40"/>
      <c r="AF763" s="40"/>
      <c r="AG763" s="40"/>
      <c r="AH763" s="40"/>
      <c r="AI763" s="40"/>
      <c r="AJ763" s="40"/>
      <c r="AK763" s="40"/>
      <c r="AL763" s="40"/>
      <c r="AM763" s="40"/>
      <c r="AN763" s="40"/>
      <c r="AO763" s="40"/>
      <c r="AP763" s="40"/>
      <c r="AQ763" s="40"/>
      <c r="AR763" s="40"/>
      <c r="AS763" s="40"/>
      <c r="AT763" s="40"/>
      <c r="AU763" s="40"/>
    </row>
    <row r="764" spans="2:47" x14ac:dyDescent="0.35">
      <c r="B764" s="324"/>
      <c r="C764" s="324"/>
      <c r="D764" s="324"/>
      <c r="E764" s="324" t="str">
        <f>IFERROR(VLOOKUP(D764,'SEAFO Codes'!$B$119:$C$127,2,FALSE), " ")</f>
        <v xml:space="preserve"> </v>
      </c>
      <c r="F764" s="325"/>
      <c r="G764" s="324"/>
      <c r="H764" s="324"/>
      <c r="I764" s="339"/>
      <c r="J764" s="325"/>
      <c r="K764" s="40"/>
      <c r="L764" s="40"/>
      <c r="M764" s="40"/>
      <c r="N764" s="40"/>
      <c r="O764" s="40"/>
      <c r="P764" s="40"/>
      <c r="Q764" s="40"/>
      <c r="R764" s="40"/>
      <c r="S764" s="40"/>
      <c r="T764" s="40"/>
      <c r="U764" s="40"/>
      <c r="V764" s="40"/>
      <c r="W764" s="40"/>
      <c r="X764" s="40"/>
      <c r="Y764" s="40"/>
      <c r="Z764" s="40"/>
      <c r="AA764" s="40"/>
      <c r="AB764" s="40"/>
      <c r="AC764" s="40"/>
      <c r="AD764" s="40"/>
      <c r="AE764" s="40"/>
      <c r="AF764" s="40"/>
      <c r="AG764" s="40"/>
      <c r="AH764" s="40"/>
      <c r="AI764" s="40"/>
      <c r="AJ764" s="40"/>
      <c r="AK764" s="40"/>
      <c r="AL764" s="40"/>
      <c r="AM764" s="40"/>
      <c r="AN764" s="40"/>
      <c r="AO764" s="40"/>
      <c r="AP764" s="40"/>
      <c r="AQ764" s="40"/>
      <c r="AR764" s="40"/>
      <c r="AS764" s="40"/>
      <c r="AT764" s="40"/>
      <c r="AU764" s="40"/>
    </row>
    <row r="765" spans="2:47" x14ac:dyDescent="0.35">
      <c r="B765" s="324"/>
      <c r="C765" s="324"/>
      <c r="D765" s="324"/>
      <c r="E765" s="324" t="str">
        <f>IFERROR(VLOOKUP(D765,'SEAFO Codes'!$B$119:$C$127,2,FALSE), " ")</f>
        <v xml:space="preserve"> </v>
      </c>
      <c r="F765" s="325"/>
      <c r="G765" s="324"/>
      <c r="H765" s="324"/>
      <c r="I765" s="339"/>
      <c r="J765" s="325"/>
      <c r="K765" s="40"/>
      <c r="L765" s="40"/>
      <c r="M765" s="40"/>
      <c r="N765" s="40"/>
      <c r="O765" s="40"/>
      <c r="P765" s="40"/>
      <c r="Q765" s="40"/>
      <c r="R765" s="40"/>
      <c r="S765" s="40"/>
      <c r="T765" s="40"/>
      <c r="U765" s="40"/>
      <c r="V765" s="40"/>
      <c r="W765" s="40"/>
      <c r="X765" s="40"/>
      <c r="Y765" s="40"/>
      <c r="Z765" s="40"/>
      <c r="AA765" s="40"/>
      <c r="AB765" s="40"/>
      <c r="AC765" s="40"/>
      <c r="AD765" s="40"/>
      <c r="AE765" s="40"/>
      <c r="AF765" s="40"/>
      <c r="AG765" s="40"/>
      <c r="AH765" s="40"/>
      <c r="AI765" s="40"/>
      <c r="AJ765" s="40"/>
      <c r="AK765" s="40"/>
      <c r="AL765" s="40"/>
      <c r="AM765" s="40"/>
      <c r="AN765" s="40"/>
      <c r="AO765" s="40"/>
      <c r="AP765" s="40"/>
      <c r="AQ765" s="40"/>
      <c r="AR765" s="40"/>
      <c r="AS765" s="40"/>
      <c r="AT765" s="40"/>
      <c r="AU765" s="40"/>
    </row>
    <row r="766" spans="2:47" x14ac:dyDescent="0.35">
      <c r="B766" s="324"/>
      <c r="C766" s="324"/>
      <c r="D766" s="324"/>
      <c r="E766" s="324" t="str">
        <f>IFERROR(VLOOKUP(D766,'SEAFO Codes'!$B$119:$C$127,2,FALSE), " ")</f>
        <v xml:space="preserve"> </v>
      </c>
      <c r="F766" s="325"/>
      <c r="G766" s="324"/>
      <c r="H766" s="324"/>
      <c r="I766" s="339"/>
      <c r="J766" s="325"/>
      <c r="K766" s="40"/>
      <c r="L766" s="40"/>
      <c r="M766" s="40"/>
      <c r="N766" s="40"/>
      <c r="O766" s="40"/>
      <c r="P766" s="40"/>
      <c r="Q766" s="40"/>
      <c r="R766" s="40"/>
      <c r="S766" s="40"/>
      <c r="T766" s="40"/>
      <c r="U766" s="40"/>
      <c r="V766" s="40"/>
      <c r="W766" s="40"/>
      <c r="X766" s="40"/>
      <c r="Y766" s="40"/>
      <c r="Z766" s="40"/>
      <c r="AA766" s="40"/>
      <c r="AB766" s="40"/>
      <c r="AC766" s="40"/>
      <c r="AD766" s="40"/>
      <c r="AE766" s="40"/>
      <c r="AF766" s="40"/>
      <c r="AG766" s="40"/>
      <c r="AH766" s="40"/>
      <c r="AI766" s="40"/>
      <c r="AJ766" s="40"/>
      <c r="AK766" s="40"/>
      <c r="AL766" s="40"/>
      <c r="AM766" s="40"/>
      <c r="AN766" s="40"/>
      <c r="AO766" s="40"/>
      <c r="AP766" s="40"/>
      <c r="AQ766" s="40"/>
      <c r="AR766" s="40"/>
      <c r="AS766" s="40"/>
      <c r="AT766" s="40"/>
      <c r="AU766" s="40"/>
    </row>
    <row r="767" spans="2:47" x14ac:dyDescent="0.35">
      <c r="B767" s="324"/>
      <c r="C767" s="324"/>
      <c r="D767" s="324"/>
      <c r="E767" s="324" t="str">
        <f>IFERROR(VLOOKUP(D767,'SEAFO Codes'!$B$119:$C$127,2,FALSE), " ")</f>
        <v xml:space="preserve"> </v>
      </c>
      <c r="F767" s="325"/>
      <c r="G767" s="324"/>
      <c r="H767" s="324"/>
      <c r="I767" s="339"/>
      <c r="J767" s="325"/>
      <c r="K767" s="40"/>
      <c r="L767" s="40"/>
      <c r="M767" s="40"/>
      <c r="N767" s="40"/>
      <c r="O767" s="40"/>
      <c r="P767" s="40"/>
      <c r="Q767" s="40"/>
      <c r="R767" s="40"/>
      <c r="S767" s="40"/>
      <c r="T767" s="40"/>
      <c r="U767" s="40"/>
      <c r="V767" s="40"/>
      <c r="W767" s="40"/>
      <c r="X767" s="40"/>
      <c r="Y767" s="40"/>
      <c r="Z767" s="40"/>
      <c r="AA767" s="40"/>
      <c r="AB767" s="40"/>
      <c r="AC767" s="40"/>
      <c r="AD767" s="40"/>
      <c r="AE767" s="40"/>
      <c r="AF767" s="40"/>
      <c r="AG767" s="40"/>
      <c r="AH767" s="40"/>
      <c r="AI767" s="40"/>
      <c r="AJ767" s="40"/>
      <c r="AK767" s="40"/>
      <c r="AL767" s="40"/>
      <c r="AM767" s="40"/>
      <c r="AN767" s="40"/>
      <c r="AO767" s="40"/>
      <c r="AP767" s="40"/>
      <c r="AQ767" s="40"/>
      <c r="AR767" s="40"/>
      <c r="AS767" s="40"/>
      <c r="AT767" s="40"/>
      <c r="AU767" s="40"/>
    </row>
    <row r="768" spans="2:47" x14ac:dyDescent="0.35">
      <c r="B768" s="324"/>
      <c r="C768" s="324"/>
      <c r="D768" s="324"/>
      <c r="E768" s="324" t="str">
        <f>IFERROR(VLOOKUP(D768,'SEAFO Codes'!$B$119:$C$127,2,FALSE), " ")</f>
        <v xml:space="preserve"> </v>
      </c>
      <c r="F768" s="325"/>
      <c r="G768" s="324"/>
      <c r="H768" s="324"/>
      <c r="I768" s="339"/>
      <c r="J768" s="325"/>
      <c r="K768" s="40"/>
      <c r="L768" s="40"/>
      <c r="M768" s="40"/>
      <c r="N768" s="40"/>
      <c r="O768" s="40"/>
      <c r="P768" s="40"/>
      <c r="Q768" s="40"/>
      <c r="R768" s="40"/>
      <c r="S768" s="40"/>
      <c r="T768" s="40"/>
      <c r="U768" s="40"/>
      <c r="V768" s="40"/>
      <c r="W768" s="40"/>
      <c r="X768" s="40"/>
      <c r="Y768" s="40"/>
      <c r="Z768" s="40"/>
      <c r="AA768" s="40"/>
      <c r="AB768" s="40"/>
      <c r="AC768" s="40"/>
      <c r="AD768" s="40"/>
      <c r="AE768" s="40"/>
      <c r="AF768" s="40"/>
      <c r="AG768" s="40"/>
      <c r="AH768" s="40"/>
      <c r="AI768" s="40"/>
      <c r="AJ768" s="40"/>
      <c r="AK768" s="40"/>
      <c r="AL768" s="40"/>
      <c r="AM768" s="40"/>
      <c r="AN768" s="40"/>
      <c r="AO768" s="40"/>
      <c r="AP768" s="40"/>
      <c r="AQ768" s="40"/>
      <c r="AR768" s="40"/>
      <c r="AS768" s="40"/>
      <c r="AT768" s="40"/>
      <c r="AU768" s="40"/>
    </row>
    <row r="769" spans="2:47" x14ac:dyDescent="0.35">
      <c r="B769" s="324"/>
      <c r="C769" s="324"/>
      <c r="D769" s="324"/>
      <c r="E769" s="324" t="str">
        <f>IFERROR(VLOOKUP(D769,'SEAFO Codes'!$B$119:$C$127,2,FALSE), " ")</f>
        <v xml:space="preserve"> </v>
      </c>
      <c r="F769" s="325"/>
      <c r="G769" s="324"/>
      <c r="H769" s="324"/>
      <c r="I769" s="339"/>
      <c r="J769" s="325"/>
      <c r="K769" s="40"/>
      <c r="L769" s="40"/>
      <c r="M769" s="40"/>
      <c r="N769" s="40"/>
      <c r="O769" s="40"/>
      <c r="P769" s="40"/>
      <c r="Q769" s="40"/>
      <c r="R769" s="40"/>
      <c r="S769" s="40"/>
      <c r="T769" s="40"/>
      <c r="U769" s="40"/>
      <c r="V769" s="40"/>
      <c r="W769" s="40"/>
      <c r="X769" s="40"/>
      <c r="Y769" s="40"/>
      <c r="Z769" s="40"/>
      <c r="AA769" s="40"/>
      <c r="AB769" s="40"/>
      <c r="AC769" s="40"/>
      <c r="AD769" s="40"/>
      <c r="AE769" s="40"/>
      <c r="AF769" s="40"/>
      <c r="AG769" s="40"/>
      <c r="AH769" s="40"/>
      <c r="AI769" s="40"/>
      <c r="AJ769" s="40"/>
      <c r="AK769" s="40"/>
      <c r="AL769" s="40"/>
      <c r="AM769" s="40"/>
      <c r="AN769" s="40"/>
      <c r="AO769" s="40"/>
      <c r="AP769" s="40"/>
      <c r="AQ769" s="40"/>
      <c r="AR769" s="40"/>
      <c r="AS769" s="40"/>
      <c r="AT769" s="40"/>
      <c r="AU769" s="40"/>
    </row>
    <row r="770" spans="2:47" x14ac:dyDescent="0.35">
      <c r="B770" s="324"/>
      <c r="C770" s="324"/>
      <c r="D770" s="324"/>
      <c r="E770" s="324" t="str">
        <f>IFERROR(VLOOKUP(D770,'SEAFO Codes'!$B$119:$C$127,2,FALSE), " ")</f>
        <v xml:space="preserve"> </v>
      </c>
      <c r="F770" s="325"/>
      <c r="G770" s="324"/>
      <c r="H770" s="324"/>
      <c r="I770" s="339"/>
      <c r="J770" s="325"/>
      <c r="K770" s="40"/>
      <c r="L770" s="40"/>
      <c r="M770" s="40"/>
      <c r="N770" s="40"/>
      <c r="O770" s="40"/>
      <c r="P770" s="40"/>
      <c r="Q770" s="40"/>
      <c r="R770" s="40"/>
      <c r="S770" s="40"/>
      <c r="T770" s="40"/>
      <c r="U770" s="40"/>
      <c r="V770" s="40"/>
      <c r="W770" s="40"/>
      <c r="X770" s="40"/>
      <c r="Y770" s="40"/>
      <c r="Z770" s="40"/>
      <c r="AA770" s="40"/>
      <c r="AB770" s="40"/>
      <c r="AC770" s="40"/>
      <c r="AD770" s="40"/>
      <c r="AE770" s="40"/>
      <c r="AF770" s="40"/>
      <c r="AG770" s="40"/>
      <c r="AH770" s="40"/>
      <c r="AI770" s="40"/>
      <c r="AJ770" s="40"/>
      <c r="AK770" s="40"/>
      <c r="AL770" s="40"/>
      <c r="AM770" s="40"/>
      <c r="AN770" s="40"/>
      <c r="AO770" s="40"/>
      <c r="AP770" s="40"/>
      <c r="AQ770" s="40"/>
      <c r="AR770" s="40"/>
      <c r="AS770" s="40"/>
      <c r="AT770" s="40"/>
      <c r="AU770" s="40"/>
    </row>
    <row r="771" spans="2:47" x14ac:dyDescent="0.35">
      <c r="B771" s="324"/>
      <c r="C771" s="324"/>
      <c r="D771" s="324"/>
      <c r="E771" s="324" t="str">
        <f>IFERROR(VLOOKUP(D771,'SEAFO Codes'!$B$119:$C$127,2,FALSE), " ")</f>
        <v xml:space="preserve"> </v>
      </c>
      <c r="F771" s="325"/>
      <c r="G771" s="324"/>
      <c r="H771" s="324"/>
      <c r="I771" s="339"/>
      <c r="J771" s="325"/>
      <c r="K771" s="40"/>
      <c r="L771" s="40"/>
      <c r="M771" s="40"/>
      <c r="N771" s="40"/>
      <c r="O771" s="40"/>
      <c r="P771" s="40"/>
      <c r="Q771" s="40"/>
      <c r="R771" s="40"/>
      <c r="S771" s="40"/>
      <c r="T771" s="40"/>
      <c r="U771" s="40"/>
      <c r="V771" s="40"/>
      <c r="W771" s="40"/>
      <c r="X771" s="40"/>
      <c r="Y771" s="40"/>
      <c r="Z771" s="40"/>
      <c r="AA771" s="40"/>
      <c r="AB771" s="40"/>
      <c r="AC771" s="40"/>
      <c r="AD771" s="40"/>
      <c r="AE771" s="40"/>
      <c r="AF771" s="40"/>
      <c r="AG771" s="40"/>
      <c r="AH771" s="40"/>
      <c r="AI771" s="40"/>
      <c r="AJ771" s="40"/>
      <c r="AK771" s="40"/>
      <c r="AL771" s="40"/>
      <c r="AM771" s="40"/>
      <c r="AN771" s="40"/>
      <c r="AO771" s="40"/>
      <c r="AP771" s="40"/>
      <c r="AQ771" s="40"/>
      <c r="AR771" s="40"/>
      <c r="AS771" s="40"/>
      <c r="AT771" s="40"/>
      <c r="AU771" s="40"/>
    </row>
    <row r="772" spans="2:47" x14ac:dyDescent="0.35">
      <c r="B772" s="324"/>
      <c r="C772" s="324"/>
      <c r="D772" s="324"/>
      <c r="E772" s="324" t="str">
        <f>IFERROR(VLOOKUP(D772,'SEAFO Codes'!$B$119:$C$127,2,FALSE), " ")</f>
        <v xml:space="preserve"> </v>
      </c>
      <c r="F772" s="325"/>
      <c r="G772" s="324"/>
      <c r="H772" s="324"/>
      <c r="I772" s="339"/>
      <c r="J772" s="325"/>
      <c r="K772" s="40"/>
      <c r="L772" s="40"/>
      <c r="M772" s="40"/>
      <c r="N772" s="40"/>
      <c r="O772" s="40"/>
      <c r="P772" s="40"/>
      <c r="Q772" s="40"/>
      <c r="R772" s="40"/>
      <c r="S772" s="40"/>
      <c r="T772" s="40"/>
      <c r="U772" s="40"/>
      <c r="V772" s="40"/>
      <c r="W772" s="40"/>
      <c r="X772" s="40"/>
      <c r="Y772" s="40"/>
      <c r="Z772" s="40"/>
      <c r="AA772" s="40"/>
      <c r="AB772" s="40"/>
      <c r="AC772" s="40"/>
      <c r="AD772" s="40"/>
      <c r="AE772" s="40"/>
      <c r="AF772" s="40"/>
      <c r="AG772" s="40"/>
      <c r="AH772" s="40"/>
      <c r="AI772" s="40"/>
      <c r="AJ772" s="40"/>
      <c r="AK772" s="40"/>
      <c r="AL772" s="40"/>
      <c r="AM772" s="40"/>
      <c r="AN772" s="40"/>
      <c r="AO772" s="40"/>
      <c r="AP772" s="40"/>
      <c r="AQ772" s="40"/>
      <c r="AR772" s="40"/>
      <c r="AS772" s="40"/>
      <c r="AT772" s="40"/>
      <c r="AU772" s="40"/>
    </row>
    <row r="773" spans="2:47" x14ac:dyDescent="0.35">
      <c r="B773" s="324"/>
      <c r="C773" s="324"/>
      <c r="D773" s="324"/>
      <c r="E773" s="324" t="str">
        <f>IFERROR(VLOOKUP(D773,'SEAFO Codes'!$B$119:$C$127,2,FALSE), " ")</f>
        <v xml:space="preserve"> </v>
      </c>
      <c r="F773" s="325"/>
      <c r="G773" s="324"/>
      <c r="H773" s="324"/>
      <c r="I773" s="339"/>
      <c r="J773" s="325"/>
      <c r="K773" s="40"/>
      <c r="L773" s="40"/>
      <c r="M773" s="40"/>
      <c r="N773" s="40"/>
      <c r="O773" s="40"/>
      <c r="P773" s="40"/>
      <c r="Q773" s="40"/>
      <c r="R773" s="40"/>
      <c r="S773" s="40"/>
      <c r="T773" s="40"/>
      <c r="U773" s="40"/>
      <c r="V773" s="40"/>
      <c r="W773" s="40"/>
      <c r="X773" s="40"/>
      <c r="Y773" s="40"/>
      <c r="Z773" s="40"/>
      <c r="AA773" s="40"/>
      <c r="AB773" s="40"/>
      <c r="AC773" s="40"/>
      <c r="AD773" s="40"/>
      <c r="AE773" s="40"/>
      <c r="AF773" s="40"/>
      <c r="AG773" s="40"/>
      <c r="AH773" s="40"/>
      <c r="AI773" s="40"/>
      <c r="AJ773" s="40"/>
      <c r="AK773" s="40"/>
      <c r="AL773" s="40"/>
      <c r="AM773" s="40"/>
      <c r="AN773" s="40"/>
      <c r="AO773" s="40"/>
      <c r="AP773" s="40"/>
      <c r="AQ773" s="40"/>
      <c r="AR773" s="40"/>
      <c r="AS773" s="40"/>
      <c r="AT773" s="40"/>
      <c r="AU773" s="40"/>
    </row>
    <row r="774" spans="2:47" x14ac:dyDescent="0.35">
      <c r="B774" s="324"/>
      <c r="C774" s="324"/>
      <c r="D774" s="324"/>
      <c r="E774" s="324" t="str">
        <f>IFERROR(VLOOKUP(D774,'SEAFO Codes'!$B$119:$C$127,2,FALSE), " ")</f>
        <v xml:space="preserve"> </v>
      </c>
      <c r="F774" s="325"/>
      <c r="G774" s="324"/>
      <c r="H774" s="324"/>
      <c r="I774" s="339"/>
      <c r="J774" s="325"/>
      <c r="K774" s="40"/>
      <c r="L774" s="40"/>
      <c r="M774" s="40"/>
      <c r="N774" s="40"/>
      <c r="O774" s="40"/>
      <c r="P774" s="40"/>
      <c r="Q774" s="40"/>
      <c r="R774" s="40"/>
      <c r="S774" s="40"/>
      <c r="T774" s="40"/>
      <c r="U774" s="40"/>
      <c r="V774" s="40"/>
      <c r="W774" s="40"/>
      <c r="X774" s="40"/>
      <c r="Y774" s="40"/>
      <c r="Z774" s="40"/>
      <c r="AA774" s="40"/>
      <c r="AB774" s="40"/>
      <c r="AC774" s="40"/>
      <c r="AD774" s="40"/>
      <c r="AE774" s="40"/>
      <c r="AF774" s="40"/>
      <c r="AG774" s="40"/>
      <c r="AH774" s="40"/>
      <c r="AI774" s="40"/>
      <c r="AJ774" s="40"/>
      <c r="AK774" s="40"/>
      <c r="AL774" s="40"/>
      <c r="AM774" s="40"/>
      <c r="AN774" s="40"/>
      <c r="AO774" s="40"/>
      <c r="AP774" s="40"/>
      <c r="AQ774" s="40"/>
      <c r="AR774" s="40"/>
      <c r="AS774" s="40"/>
      <c r="AT774" s="40"/>
      <c r="AU774" s="40"/>
    </row>
    <row r="775" spans="2:47" x14ac:dyDescent="0.35">
      <c r="B775" s="324"/>
      <c r="C775" s="324"/>
      <c r="D775" s="324"/>
      <c r="E775" s="324" t="str">
        <f>IFERROR(VLOOKUP(D775,'SEAFO Codes'!$B$119:$C$127,2,FALSE), " ")</f>
        <v xml:space="preserve"> </v>
      </c>
      <c r="F775" s="325"/>
      <c r="G775" s="324"/>
      <c r="H775" s="324"/>
      <c r="I775" s="339"/>
      <c r="J775" s="325"/>
      <c r="K775" s="40"/>
      <c r="L775" s="40"/>
      <c r="M775" s="40"/>
      <c r="N775" s="40"/>
      <c r="O775" s="40"/>
      <c r="P775" s="40"/>
      <c r="Q775" s="40"/>
      <c r="R775" s="40"/>
      <c r="S775" s="40"/>
      <c r="T775" s="40"/>
      <c r="U775" s="40"/>
      <c r="V775" s="40"/>
      <c r="W775" s="40"/>
      <c r="X775" s="40"/>
      <c r="Y775" s="40"/>
      <c r="Z775" s="40"/>
      <c r="AA775" s="40"/>
      <c r="AB775" s="40"/>
      <c r="AC775" s="40"/>
      <c r="AD775" s="40"/>
      <c r="AE775" s="40"/>
      <c r="AF775" s="40"/>
      <c r="AG775" s="40"/>
      <c r="AH775" s="40"/>
      <c r="AI775" s="40"/>
      <c r="AJ775" s="40"/>
      <c r="AK775" s="40"/>
      <c r="AL775" s="40"/>
      <c r="AM775" s="40"/>
      <c r="AN775" s="40"/>
      <c r="AO775" s="40"/>
      <c r="AP775" s="40"/>
      <c r="AQ775" s="40"/>
      <c r="AR775" s="40"/>
      <c r="AS775" s="40"/>
      <c r="AT775" s="40"/>
      <c r="AU775" s="40"/>
    </row>
    <row r="776" spans="2:47" x14ac:dyDescent="0.35">
      <c r="B776" s="324"/>
      <c r="C776" s="324"/>
      <c r="D776" s="324"/>
      <c r="E776" s="324" t="str">
        <f>IFERROR(VLOOKUP(D776,'SEAFO Codes'!$B$119:$C$127,2,FALSE), " ")</f>
        <v xml:space="preserve"> </v>
      </c>
      <c r="F776" s="325"/>
      <c r="G776" s="324"/>
      <c r="H776" s="324"/>
      <c r="I776" s="339"/>
      <c r="J776" s="325"/>
      <c r="K776" s="40"/>
      <c r="L776" s="40"/>
      <c r="M776" s="40"/>
      <c r="N776" s="40"/>
      <c r="O776" s="40"/>
      <c r="P776" s="40"/>
      <c r="Q776" s="40"/>
      <c r="R776" s="40"/>
      <c r="S776" s="40"/>
      <c r="T776" s="40"/>
      <c r="U776" s="40"/>
      <c r="V776" s="40"/>
      <c r="W776" s="40"/>
      <c r="X776" s="40"/>
      <c r="Y776" s="40"/>
      <c r="Z776" s="40"/>
      <c r="AA776" s="40"/>
      <c r="AB776" s="40"/>
      <c r="AC776" s="40"/>
      <c r="AD776" s="40"/>
      <c r="AE776" s="40"/>
      <c r="AF776" s="40"/>
      <c r="AG776" s="40"/>
      <c r="AH776" s="40"/>
      <c r="AI776" s="40"/>
      <c r="AJ776" s="40"/>
      <c r="AK776" s="40"/>
      <c r="AL776" s="40"/>
      <c r="AM776" s="40"/>
      <c r="AN776" s="40"/>
      <c r="AO776" s="40"/>
      <c r="AP776" s="40"/>
      <c r="AQ776" s="40"/>
      <c r="AR776" s="40"/>
      <c r="AS776" s="40"/>
      <c r="AT776" s="40"/>
      <c r="AU776" s="40"/>
    </row>
    <row r="777" spans="2:47" x14ac:dyDescent="0.35">
      <c r="B777" s="324"/>
      <c r="C777" s="324"/>
      <c r="D777" s="324"/>
      <c r="E777" s="324" t="str">
        <f>IFERROR(VLOOKUP(D777,'SEAFO Codes'!$B$119:$C$127,2,FALSE), " ")</f>
        <v xml:space="preserve"> </v>
      </c>
      <c r="F777" s="325"/>
      <c r="G777" s="324"/>
      <c r="H777" s="324"/>
      <c r="I777" s="339"/>
      <c r="J777" s="325"/>
      <c r="K777" s="40"/>
      <c r="L777" s="40"/>
      <c r="M777" s="40"/>
      <c r="N777" s="40"/>
      <c r="O777" s="40"/>
      <c r="P777" s="40"/>
      <c r="Q777" s="40"/>
      <c r="R777" s="40"/>
      <c r="S777" s="40"/>
      <c r="T777" s="40"/>
      <c r="U777" s="40"/>
      <c r="V777" s="40"/>
      <c r="W777" s="40"/>
      <c r="X777" s="40"/>
      <c r="Y777" s="40"/>
      <c r="Z777" s="40"/>
      <c r="AA777" s="40"/>
      <c r="AB777" s="40"/>
      <c r="AC777" s="40"/>
      <c r="AD777" s="40"/>
      <c r="AE777" s="40"/>
      <c r="AF777" s="40"/>
      <c r="AG777" s="40"/>
      <c r="AH777" s="40"/>
      <c r="AI777" s="40"/>
      <c r="AJ777" s="40"/>
      <c r="AK777" s="40"/>
      <c r="AL777" s="40"/>
      <c r="AM777" s="40"/>
      <c r="AN777" s="40"/>
      <c r="AO777" s="40"/>
      <c r="AP777" s="40"/>
      <c r="AQ777" s="40"/>
      <c r="AR777" s="40"/>
      <c r="AS777" s="40"/>
      <c r="AT777" s="40"/>
      <c r="AU777" s="40"/>
    </row>
    <row r="778" spans="2:47" x14ac:dyDescent="0.35">
      <c r="B778" s="324"/>
      <c r="C778" s="324"/>
      <c r="D778" s="324"/>
      <c r="E778" s="324" t="str">
        <f>IFERROR(VLOOKUP(D778,'SEAFO Codes'!$B$119:$C$127,2,FALSE), " ")</f>
        <v xml:space="preserve"> </v>
      </c>
      <c r="F778" s="325"/>
      <c r="G778" s="324"/>
      <c r="H778" s="324"/>
      <c r="I778" s="339"/>
      <c r="J778" s="325"/>
      <c r="K778" s="40"/>
      <c r="L778" s="40"/>
      <c r="M778" s="40"/>
      <c r="N778" s="40"/>
      <c r="O778" s="40"/>
      <c r="P778" s="40"/>
      <c r="Q778" s="40"/>
      <c r="R778" s="40"/>
      <c r="S778" s="40"/>
      <c r="T778" s="40"/>
      <c r="U778" s="40"/>
      <c r="V778" s="40"/>
      <c r="W778" s="40"/>
      <c r="X778" s="40"/>
      <c r="Y778" s="40"/>
      <c r="Z778" s="40"/>
      <c r="AA778" s="40"/>
      <c r="AB778" s="40"/>
      <c r="AC778" s="40"/>
      <c r="AD778" s="40"/>
      <c r="AE778" s="40"/>
      <c r="AF778" s="40"/>
      <c r="AG778" s="40"/>
      <c r="AH778" s="40"/>
      <c r="AI778" s="40"/>
      <c r="AJ778" s="40"/>
      <c r="AK778" s="40"/>
      <c r="AL778" s="40"/>
      <c r="AM778" s="40"/>
      <c r="AN778" s="40"/>
      <c r="AO778" s="40"/>
      <c r="AP778" s="40"/>
      <c r="AQ778" s="40"/>
      <c r="AR778" s="40"/>
      <c r="AS778" s="40"/>
      <c r="AT778" s="40"/>
      <c r="AU778" s="40"/>
    </row>
    <row r="779" spans="2:47" x14ac:dyDescent="0.35">
      <c r="B779" s="324"/>
      <c r="C779" s="324"/>
      <c r="D779" s="324"/>
      <c r="E779" s="324" t="str">
        <f>IFERROR(VLOOKUP(D779,'SEAFO Codes'!$B$119:$C$127,2,FALSE), " ")</f>
        <v xml:space="preserve"> </v>
      </c>
      <c r="F779" s="325"/>
      <c r="G779" s="324"/>
      <c r="H779" s="324"/>
      <c r="I779" s="339"/>
      <c r="J779" s="325"/>
      <c r="K779" s="40"/>
      <c r="L779" s="40"/>
      <c r="M779" s="40"/>
      <c r="N779" s="40"/>
      <c r="O779" s="40"/>
      <c r="P779" s="40"/>
      <c r="Q779" s="40"/>
      <c r="R779" s="40"/>
      <c r="S779" s="40"/>
      <c r="T779" s="40"/>
      <c r="U779" s="40"/>
      <c r="V779" s="40"/>
      <c r="W779" s="40"/>
      <c r="X779" s="40"/>
      <c r="Y779" s="40"/>
      <c r="Z779" s="40"/>
      <c r="AA779" s="40"/>
      <c r="AB779" s="40"/>
      <c r="AC779" s="40"/>
      <c r="AD779" s="40"/>
      <c r="AE779" s="40"/>
      <c r="AF779" s="40"/>
      <c r="AG779" s="40"/>
      <c r="AH779" s="40"/>
      <c r="AI779" s="40"/>
      <c r="AJ779" s="40"/>
      <c r="AK779" s="40"/>
      <c r="AL779" s="40"/>
      <c r="AM779" s="40"/>
      <c r="AN779" s="40"/>
      <c r="AO779" s="40"/>
      <c r="AP779" s="40"/>
      <c r="AQ779" s="40"/>
      <c r="AR779" s="40"/>
      <c r="AS779" s="40"/>
      <c r="AT779" s="40"/>
      <c r="AU779" s="40"/>
    </row>
    <row r="780" spans="2:47" x14ac:dyDescent="0.35">
      <c r="B780" s="324"/>
      <c r="C780" s="324"/>
      <c r="D780" s="324"/>
      <c r="E780" s="324" t="str">
        <f>IFERROR(VLOOKUP(D780,'SEAFO Codes'!$B$119:$C$127,2,FALSE), " ")</f>
        <v xml:space="preserve"> </v>
      </c>
      <c r="F780" s="325"/>
      <c r="G780" s="324"/>
      <c r="H780" s="324"/>
      <c r="I780" s="339"/>
      <c r="J780" s="325"/>
      <c r="K780" s="40"/>
      <c r="L780" s="40"/>
      <c r="M780" s="40"/>
      <c r="N780" s="40"/>
      <c r="O780" s="40"/>
      <c r="P780" s="40"/>
      <c r="Q780" s="40"/>
      <c r="R780" s="40"/>
      <c r="S780" s="40"/>
      <c r="T780" s="40"/>
      <c r="U780" s="40"/>
      <c r="V780" s="40"/>
      <c r="W780" s="40"/>
      <c r="X780" s="40"/>
      <c r="Y780" s="40"/>
      <c r="Z780" s="40"/>
      <c r="AA780" s="40"/>
      <c r="AB780" s="40"/>
      <c r="AC780" s="40"/>
      <c r="AD780" s="40"/>
      <c r="AE780" s="40"/>
      <c r="AF780" s="40"/>
      <c r="AG780" s="40"/>
      <c r="AH780" s="40"/>
      <c r="AI780" s="40"/>
      <c r="AJ780" s="40"/>
      <c r="AK780" s="40"/>
      <c r="AL780" s="40"/>
      <c r="AM780" s="40"/>
      <c r="AN780" s="40"/>
      <c r="AO780" s="40"/>
      <c r="AP780" s="40"/>
      <c r="AQ780" s="40"/>
      <c r="AR780" s="40"/>
      <c r="AS780" s="40"/>
      <c r="AT780" s="40"/>
      <c r="AU780" s="40"/>
    </row>
    <row r="781" spans="2:47" x14ac:dyDescent="0.35">
      <c r="B781" s="324"/>
      <c r="C781" s="324"/>
      <c r="D781" s="324"/>
      <c r="E781" s="324" t="str">
        <f>IFERROR(VLOOKUP(D781,'SEAFO Codes'!$B$119:$C$127,2,FALSE), " ")</f>
        <v xml:space="preserve"> </v>
      </c>
      <c r="F781" s="325"/>
      <c r="G781" s="324"/>
      <c r="H781" s="324"/>
      <c r="I781" s="339"/>
      <c r="J781" s="325"/>
      <c r="K781" s="40"/>
      <c r="L781" s="40"/>
      <c r="M781" s="40"/>
      <c r="N781" s="40"/>
      <c r="O781" s="40"/>
      <c r="P781" s="40"/>
      <c r="Q781" s="40"/>
      <c r="R781" s="40"/>
      <c r="S781" s="40"/>
      <c r="T781" s="40"/>
      <c r="U781" s="40"/>
      <c r="V781" s="40"/>
      <c r="W781" s="40"/>
      <c r="X781" s="40"/>
      <c r="Y781" s="40"/>
      <c r="Z781" s="40"/>
      <c r="AA781" s="40"/>
      <c r="AB781" s="40"/>
      <c r="AC781" s="40"/>
      <c r="AD781" s="40"/>
      <c r="AE781" s="40"/>
      <c r="AF781" s="40"/>
      <c r="AG781" s="40"/>
      <c r="AH781" s="40"/>
      <c r="AI781" s="40"/>
      <c r="AJ781" s="40"/>
      <c r="AK781" s="40"/>
      <c r="AL781" s="40"/>
      <c r="AM781" s="40"/>
      <c r="AN781" s="40"/>
      <c r="AO781" s="40"/>
      <c r="AP781" s="40"/>
      <c r="AQ781" s="40"/>
      <c r="AR781" s="40"/>
      <c r="AS781" s="40"/>
      <c r="AT781" s="40"/>
      <c r="AU781" s="40"/>
    </row>
    <row r="782" spans="2:47" x14ac:dyDescent="0.35">
      <c r="B782" s="324"/>
      <c r="C782" s="324"/>
      <c r="D782" s="324"/>
      <c r="E782" s="324" t="str">
        <f>IFERROR(VLOOKUP(D782,'SEAFO Codes'!$B$119:$C$127,2,FALSE), " ")</f>
        <v xml:space="preserve"> </v>
      </c>
      <c r="F782" s="325"/>
      <c r="G782" s="324"/>
      <c r="H782" s="324"/>
      <c r="I782" s="339"/>
      <c r="J782" s="325"/>
      <c r="K782" s="40"/>
      <c r="L782" s="40"/>
      <c r="M782" s="40"/>
      <c r="N782" s="40"/>
      <c r="O782" s="40"/>
      <c r="P782" s="40"/>
      <c r="Q782" s="40"/>
      <c r="R782" s="40"/>
      <c r="S782" s="40"/>
      <c r="T782" s="40"/>
      <c r="U782" s="40"/>
      <c r="V782" s="40"/>
      <c r="W782" s="40"/>
      <c r="X782" s="40"/>
      <c r="Y782" s="40"/>
      <c r="Z782" s="40"/>
      <c r="AA782" s="40"/>
      <c r="AB782" s="40"/>
      <c r="AC782" s="40"/>
      <c r="AD782" s="40"/>
      <c r="AE782" s="40"/>
      <c r="AF782" s="40"/>
      <c r="AG782" s="40"/>
      <c r="AH782" s="40"/>
      <c r="AI782" s="40"/>
      <c r="AJ782" s="40"/>
      <c r="AK782" s="40"/>
      <c r="AL782" s="40"/>
      <c r="AM782" s="40"/>
      <c r="AN782" s="40"/>
      <c r="AO782" s="40"/>
      <c r="AP782" s="40"/>
      <c r="AQ782" s="40"/>
      <c r="AR782" s="40"/>
      <c r="AS782" s="40"/>
      <c r="AT782" s="40"/>
      <c r="AU782" s="40"/>
    </row>
    <row r="783" spans="2:47" x14ac:dyDescent="0.35">
      <c r="B783" s="324"/>
      <c r="C783" s="324"/>
      <c r="D783" s="324"/>
      <c r="E783" s="324" t="str">
        <f>IFERROR(VLOOKUP(D783,'SEAFO Codes'!$B$119:$C$127,2,FALSE), " ")</f>
        <v xml:space="preserve"> </v>
      </c>
      <c r="F783" s="325"/>
      <c r="G783" s="324"/>
      <c r="H783" s="324"/>
      <c r="I783" s="339"/>
      <c r="J783" s="325"/>
      <c r="K783" s="40"/>
      <c r="L783" s="40"/>
      <c r="M783" s="40"/>
      <c r="N783" s="40"/>
      <c r="O783" s="40"/>
      <c r="P783" s="40"/>
      <c r="Q783" s="40"/>
      <c r="R783" s="40"/>
      <c r="S783" s="40"/>
      <c r="T783" s="40"/>
      <c r="U783" s="40"/>
      <c r="V783" s="40"/>
      <c r="W783" s="40"/>
      <c r="X783" s="40"/>
      <c r="Y783" s="40"/>
      <c r="Z783" s="40"/>
      <c r="AA783" s="40"/>
      <c r="AB783" s="40"/>
      <c r="AC783" s="40"/>
      <c r="AD783" s="40"/>
      <c r="AE783" s="40"/>
      <c r="AF783" s="40"/>
      <c r="AG783" s="40"/>
      <c r="AH783" s="40"/>
      <c r="AI783" s="40"/>
      <c r="AJ783" s="40"/>
      <c r="AK783" s="40"/>
      <c r="AL783" s="40"/>
      <c r="AM783" s="40"/>
      <c r="AN783" s="40"/>
      <c r="AO783" s="40"/>
      <c r="AP783" s="40"/>
      <c r="AQ783" s="40"/>
      <c r="AR783" s="40"/>
      <c r="AS783" s="40"/>
      <c r="AT783" s="40"/>
      <c r="AU783" s="40"/>
    </row>
    <row r="784" spans="2:47" x14ac:dyDescent="0.35">
      <c r="B784" s="324"/>
      <c r="C784" s="324"/>
      <c r="D784" s="324"/>
      <c r="E784" s="324" t="str">
        <f>IFERROR(VLOOKUP(D784,'SEAFO Codes'!$B$119:$C$127,2,FALSE), " ")</f>
        <v xml:space="preserve"> </v>
      </c>
      <c r="F784" s="325"/>
      <c r="G784" s="324"/>
      <c r="H784" s="324"/>
      <c r="I784" s="339"/>
      <c r="J784" s="325"/>
      <c r="K784" s="40"/>
      <c r="L784" s="40"/>
      <c r="M784" s="40"/>
      <c r="N784" s="40"/>
      <c r="O784" s="40"/>
      <c r="P784" s="40"/>
      <c r="Q784" s="40"/>
      <c r="R784" s="40"/>
      <c r="S784" s="40"/>
      <c r="T784" s="40"/>
      <c r="U784" s="40"/>
      <c r="V784" s="40"/>
      <c r="W784" s="40"/>
      <c r="X784" s="40"/>
      <c r="Y784" s="40"/>
      <c r="Z784" s="40"/>
      <c r="AA784" s="40"/>
      <c r="AB784" s="40"/>
      <c r="AC784" s="40"/>
      <c r="AD784" s="40"/>
      <c r="AE784" s="40"/>
      <c r="AF784" s="40"/>
      <c r="AG784" s="40"/>
      <c r="AH784" s="40"/>
      <c r="AI784" s="40"/>
      <c r="AJ784" s="40"/>
      <c r="AK784" s="40"/>
      <c r="AL784" s="40"/>
      <c r="AM784" s="40"/>
      <c r="AN784" s="40"/>
      <c r="AO784" s="40"/>
      <c r="AP784" s="40"/>
      <c r="AQ784" s="40"/>
      <c r="AR784" s="40"/>
      <c r="AS784" s="40"/>
      <c r="AT784" s="40"/>
      <c r="AU784" s="40"/>
    </row>
    <row r="785" spans="2:47" x14ac:dyDescent="0.35">
      <c r="B785" s="324"/>
      <c r="C785" s="324"/>
      <c r="D785" s="324"/>
      <c r="E785" s="324" t="str">
        <f>IFERROR(VLOOKUP(D785,'SEAFO Codes'!$B$119:$C$127,2,FALSE), " ")</f>
        <v xml:space="preserve"> </v>
      </c>
      <c r="F785" s="325"/>
      <c r="G785" s="324"/>
      <c r="H785" s="324"/>
      <c r="I785" s="339"/>
      <c r="J785" s="325"/>
      <c r="K785" s="40"/>
      <c r="L785" s="40"/>
      <c r="M785" s="40"/>
      <c r="N785" s="40"/>
      <c r="O785" s="40"/>
      <c r="P785" s="40"/>
      <c r="Q785" s="40"/>
      <c r="R785" s="40"/>
      <c r="S785" s="40"/>
      <c r="T785" s="40"/>
      <c r="U785" s="40"/>
      <c r="V785" s="40"/>
      <c r="W785" s="40"/>
      <c r="X785" s="40"/>
      <c r="Y785" s="40"/>
      <c r="Z785" s="40"/>
      <c r="AA785" s="40"/>
      <c r="AB785" s="40"/>
      <c r="AC785" s="40"/>
      <c r="AD785" s="40"/>
      <c r="AE785" s="40"/>
      <c r="AF785" s="40"/>
      <c r="AG785" s="40"/>
      <c r="AH785" s="40"/>
      <c r="AI785" s="40"/>
      <c r="AJ785" s="40"/>
      <c r="AK785" s="40"/>
      <c r="AL785" s="40"/>
      <c r="AM785" s="40"/>
      <c r="AN785" s="40"/>
      <c r="AO785" s="40"/>
      <c r="AP785" s="40"/>
      <c r="AQ785" s="40"/>
      <c r="AR785" s="40"/>
      <c r="AS785" s="40"/>
      <c r="AT785" s="40"/>
      <c r="AU785" s="40"/>
    </row>
    <row r="786" spans="2:47" x14ac:dyDescent="0.35">
      <c r="B786" s="324"/>
      <c r="C786" s="324"/>
      <c r="D786" s="324"/>
      <c r="E786" s="324" t="str">
        <f>IFERROR(VLOOKUP(D786,'SEAFO Codes'!$B$119:$C$127,2,FALSE), " ")</f>
        <v xml:space="preserve"> </v>
      </c>
      <c r="F786" s="325"/>
      <c r="G786" s="324"/>
      <c r="H786" s="324"/>
      <c r="I786" s="339"/>
      <c r="J786" s="325"/>
      <c r="K786" s="40"/>
      <c r="L786" s="40"/>
      <c r="M786" s="40"/>
      <c r="N786" s="40"/>
      <c r="O786" s="40"/>
      <c r="P786" s="40"/>
      <c r="Q786" s="40"/>
      <c r="R786" s="40"/>
      <c r="S786" s="40"/>
      <c r="T786" s="40"/>
      <c r="U786" s="40"/>
      <c r="V786" s="40"/>
      <c r="W786" s="40"/>
      <c r="X786" s="40"/>
      <c r="Y786" s="40"/>
      <c r="Z786" s="40"/>
      <c r="AA786" s="40"/>
      <c r="AB786" s="40"/>
      <c r="AC786" s="40"/>
      <c r="AD786" s="40"/>
      <c r="AE786" s="40"/>
      <c r="AF786" s="40"/>
      <c r="AG786" s="40"/>
      <c r="AH786" s="40"/>
      <c r="AI786" s="40"/>
      <c r="AJ786" s="40"/>
      <c r="AK786" s="40"/>
      <c r="AL786" s="40"/>
      <c r="AM786" s="40"/>
      <c r="AN786" s="40"/>
      <c r="AO786" s="40"/>
      <c r="AP786" s="40"/>
      <c r="AQ786" s="40"/>
      <c r="AR786" s="40"/>
      <c r="AS786" s="40"/>
      <c r="AT786" s="40"/>
      <c r="AU786" s="40"/>
    </row>
    <row r="787" spans="2:47" x14ac:dyDescent="0.35">
      <c r="B787" s="324"/>
      <c r="C787" s="324"/>
      <c r="D787" s="324"/>
      <c r="E787" s="324" t="str">
        <f>IFERROR(VLOOKUP(D787,'SEAFO Codes'!$B$119:$C$127,2,FALSE), " ")</f>
        <v xml:space="preserve"> </v>
      </c>
      <c r="F787" s="325"/>
      <c r="G787" s="324"/>
      <c r="H787" s="324"/>
      <c r="I787" s="339"/>
      <c r="J787" s="325"/>
      <c r="K787" s="40"/>
      <c r="L787" s="40"/>
      <c r="M787" s="40"/>
      <c r="N787" s="40"/>
      <c r="O787" s="40"/>
      <c r="P787" s="40"/>
      <c r="Q787" s="40"/>
      <c r="R787" s="40"/>
      <c r="S787" s="40"/>
      <c r="T787" s="40"/>
      <c r="U787" s="40"/>
      <c r="V787" s="40"/>
      <c r="W787" s="40"/>
      <c r="X787" s="40"/>
      <c r="Y787" s="40"/>
      <c r="Z787" s="40"/>
      <c r="AA787" s="40"/>
      <c r="AB787" s="40"/>
      <c r="AC787" s="40"/>
      <c r="AD787" s="40"/>
      <c r="AE787" s="40"/>
      <c r="AF787" s="40"/>
      <c r="AG787" s="40"/>
      <c r="AH787" s="40"/>
      <c r="AI787" s="40"/>
      <c r="AJ787" s="40"/>
      <c r="AK787" s="40"/>
      <c r="AL787" s="40"/>
      <c r="AM787" s="40"/>
      <c r="AN787" s="40"/>
      <c r="AO787" s="40"/>
      <c r="AP787" s="40"/>
      <c r="AQ787" s="40"/>
      <c r="AR787" s="40"/>
      <c r="AS787" s="40"/>
      <c r="AT787" s="40"/>
      <c r="AU787" s="40"/>
    </row>
    <row r="788" spans="2:47" x14ac:dyDescent="0.35">
      <c r="B788" s="324"/>
      <c r="C788" s="324"/>
      <c r="D788" s="324"/>
      <c r="E788" s="324" t="str">
        <f>IFERROR(VLOOKUP(D788,'SEAFO Codes'!$B$119:$C$127,2,FALSE), " ")</f>
        <v xml:space="preserve"> </v>
      </c>
      <c r="F788" s="325"/>
      <c r="G788" s="324"/>
      <c r="H788" s="324"/>
      <c r="I788" s="339"/>
      <c r="J788" s="325"/>
      <c r="K788" s="40"/>
      <c r="L788" s="40"/>
      <c r="M788" s="40"/>
      <c r="N788" s="40"/>
      <c r="O788" s="40"/>
      <c r="P788" s="40"/>
      <c r="Q788" s="40"/>
      <c r="R788" s="40"/>
      <c r="S788" s="40"/>
      <c r="T788" s="40"/>
      <c r="U788" s="40"/>
      <c r="V788" s="40"/>
      <c r="W788" s="40"/>
      <c r="X788" s="40"/>
      <c r="Y788" s="40"/>
      <c r="Z788" s="40"/>
      <c r="AA788" s="40"/>
      <c r="AB788" s="40"/>
      <c r="AC788" s="40"/>
      <c r="AD788" s="40"/>
      <c r="AE788" s="40"/>
      <c r="AF788" s="40"/>
      <c r="AG788" s="40"/>
      <c r="AH788" s="40"/>
      <c r="AI788" s="40"/>
      <c r="AJ788" s="40"/>
      <c r="AK788" s="40"/>
      <c r="AL788" s="40"/>
      <c r="AM788" s="40"/>
      <c r="AN788" s="40"/>
      <c r="AO788" s="40"/>
      <c r="AP788" s="40"/>
      <c r="AQ788" s="40"/>
      <c r="AR788" s="40"/>
      <c r="AS788" s="40"/>
      <c r="AT788" s="40"/>
      <c r="AU788" s="40"/>
    </row>
    <row r="789" spans="2:47" x14ac:dyDescent="0.35">
      <c r="B789" s="324"/>
      <c r="C789" s="324"/>
      <c r="D789" s="324"/>
      <c r="E789" s="324" t="str">
        <f>IFERROR(VLOOKUP(D789,'SEAFO Codes'!$B$119:$C$127,2,FALSE), " ")</f>
        <v xml:space="preserve"> </v>
      </c>
      <c r="F789" s="325"/>
      <c r="G789" s="324"/>
      <c r="H789" s="324"/>
      <c r="I789" s="339"/>
      <c r="J789" s="325"/>
      <c r="K789" s="40"/>
      <c r="L789" s="40"/>
      <c r="M789" s="40"/>
      <c r="N789" s="40"/>
      <c r="O789" s="40"/>
      <c r="P789" s="40"/>
      <c r="Q789" s="40"/>
      <c r="R789" s="40"/>
      <c r="S789" s="40"/>
      <c r="T789" s="40"/>
      <c r="U789" s="40"/>
      <c r="V789" s="40"/>
      <c r="W789" s="40"/>
      <c r="X789" s="40"/>
      <c r="Y789" s="40"/>
      <c r="Z789" s="40"/>
      <c r="AA789" s="40"/>
      <c r="AB789" s="40"/>
      <c r="AC789" s="40"/>
      <c r="AD789" s="40"/>
      <c r="AE789" s="40"/>
      <c r="AF789" s="40"/>
      <c r="AG789" s="40"/>
      <c r="AH789" s="40"/>
      <c r="AI789" s="40"/>
      <c r="AJ789" s="40"/>
      <c r="AK789" s="40"/>
      <c r="AL789" s="40"/>
      <c r="AM789" s="40"/>
      <c r="AN789" s="40"/>
      <c r="AO789" s="40"/>
      <c r="AP789" s="40"/>
      <c r="AQ789" s="40"/>
      <c r="AR789" s="40"/>
      <c r="AS789" s="40"/>
      <c r="AT789" s="40"/>
      <c r="AU789" s="40"/>
    </row>
    <row r="790" spans="2:47" x14ac:dyDescent="0.35">
      <c r="B790" s="324"/>
      <c r="C790" s="324"/>
      <c r="D790" s="324"/>
      <c r="E790" s="324" t="str">
        <f>IFERROR(VLOOKUP(D790,'SEAFO Codes'!$B$119:$C$127,2,FALSE), " ")</f>
        <v xml:space="preserve"> </v>
      </c>
      <c r="F790" s="325"/>
      <c r="G790" s="324"/>
      <c r="H790" s="324"/>
      <c r="I790" s="339"/>
      <c r="J790" s="325"/>
      <c r="K790" s="40"/>
      <c r="L790" s="40"/>
      <c r="M790" s="40"/>
      <c r="N790" s="40"/>
      <c r="O790" s="40"/>
      <c r="P790" s="40"/>
      <c r="Q790" s="40"/>
      <c r="R790" s="40"/>
      <c r="S790" s="40"/>
      <c r="T790" s="40"/>
      <c r="U790" s="40"/>
      <c r="V790" s="40"/>
      <c r="W790" s="40"/>
      <c r="X790" s="40"/>
      <c r="Y790" s="40"/>
      <c r="Z790" s="40"/>
      <c r="AA790" s="40"/>
      <c r="AB790" s="40"/>
      <c r="AC790" s="40"/>
      <c r="AD790" s="40"/>
      <c r="AE790" s="40"/>
      <c r="AF790" s="40"/>
      <c r="AG790" s="40"/>
      <c r="AH790" s="40"/>
      <c r="AI790" s="40"/>
      <c r="AJ790" s="40"/>
      <c r="AK790" s="40"/>
      <c r="AL790" s="40"/>
      <c r="AM790" s="40"/>
      <c r="AN790" s="40"/>
      <c r="AO790" s="40"/>
      <c r="AP790" s="40"/>
      <c r="AQ790" s="40"/>
      <c r="AR790" s="40"/>
      <c r="AS790" s="40"/>
      <c r="AT790" s="40"/>
      <c r="AU790" s="40"/>
    </row>
    <row r="791" spans="2:47" x14ac:dyDescent="0.35">
      <c r="B791" s="324"/>
      <c r="C791" s="324"/>
      <c r="D791" s="324"/>
      <c r="E791" s="324" t="str">
        <f>IFERROR(VLOOKUP(D791,'SEAFO Codes'!$B$119:$C$127,2,FALSE), " ")</f>
        <v xml:space="preserve"> </v>
      </c>
      <c r="F791" s="325"/>
      <c r="G791" s="324"/>
      <c r="H791" s="324"/>
      <c r="I791" s="339"/>
      <c r="J791" s="325"/>
      <c r="K791" s="40"/>
      <c r="L791" s="40"/>
      <c r="M791" s="40"/>
      <c r="N791" s="40"/>
      <c r="O791" s="40"/>
      <c r="P791" s="40"/>
      <c r="Q791" s="40"/>
      <c r="R791" s="40"/>
      <c r="S791" s="40"/>
      <c r="T791" s="40"/>
      <c r="U791" s="40"/>
      <c r="V791" s="40"/>
      <c r="W791" s="40"/>
      <c r="X791" s="40"/>
      <c r="Y791" s="40"/>
      <c r="Z791" s="40"/>
      <c r="AA791" s="40"/>
      <c r="AB791" s="40"/>
      <c r="AC791" s="40"/>
      <c r="AD791" s="40"/>
      <c r="AE791" s="40"/>
      <c r="AF791" s="40"/>
      <c r="AG791" s="40"/>
      <c r="AH791" s="40"/>
      <c r="AI791" s="40"/>
      <c r="AJ791" s="40"/>
      <c r="AK791" s="40"/>
      <c r="AL791" s="40"/>
      <c r="AM791" s="40"/>
      <c r="AN791" s="40"/>
      <c r="AO791" s="40"/>
      <c r="AP791" s="40"/>
      <c r="AQ791" s="40"/>
      <c r="AR791" s="40"/>
      <c r="AS791" s="40"/>
      <c r="AT791" s="40"/>
      <c r="AU791" s="40"/>
    </row>
    <row r="792" spans="2:47" x14ac:dyDescent="0.35">
      <c r="B792" s="324"/>
      <c r="C792" s="324"/>
      <c r="D792" s="324"/>
      <c r="E792" s="324" t="str">
        <f>IFERROR(VLOOKUP(D792,'SEAFO Codes'!$B$119:$C$127,2,FALSE), " ")</f>
        <v xml:space="preserve"> </v>
      </c>
      <c r="F792" s="325"/>
      <c r="G792" s="324"/>
      <c r="H792" s="324"/>
      <c r="I792" s="339"/>
      <c r="J792" s="325"/>
      <c r="K792" s="40"/>
      <c r="L792" s="40"/>
      <c r="M792" s="40"/>
      <c r="N792" s="40"/>
      <c r="O792" s="40"/>
      <c r="P792" s="40"/>
      <c r="Q792" s="40"/>
      <c r="R792" s="40"/>
      <c r="S792" s="40"/>
      <c r="T792" s="40"/>
      <c r="U792" s="40"/>
      <c r="V792" s="40"/>
      <c r="W792" s="40"/>
      <c r="X792" s="40"/>
      <c r="Y792" s="40"/>
      <c r="Z792" s="40"/>
      <c r="AA792" s="40"/>
      <c r="AB792" s="40"/>
      <c r="AC792" s="40"/>
      <c r="AD792" s="40"/>
      <c r="AE792" s="40"/>
      <c r="AF792" s="40"/>
      <c r="AG792" s="40"/>
      <c r="AH792" s="40"/>
      <c r="AI792" s="40"/>
      <c r="AJ792" s="40"/>
      <c r="AK792" s="40"/>
      <c r="AL792" s="40"/>
      <c r="AM792" s="40"/>
      <c r="AN792" s="40"/>
      <c r="AO792" s="40"/>
      <c r="AP792" s="40"/>
      <c r="AQ792" s="40"/>
      <c r="AR792" s="40"/>
      <c r="AS792" s="40"/>
      <c r="AT792" s="40"/>
      <c r="AU792" s="40"/>
    </row>
    <row r="793" spans="2:47" x14ac:dyDescent="0.35">
      <c r="B793" s="324"/>
      <c r="C793" s="324"/>
      <c r="D793" s="324"/>
      <c r="E793" s="324" t="str">
        <f>IFERROR(VLOOKUP(D793,'SEAFO Codes'!$B$119:$C$127,2,FALSE), " ")</f>
        <v xml:space="preserve"> </v>
      </c>
      <c r="F793" s="325"/>
      <c r="G793" s="324"/>
      <c r="H793" s="324"/>
      <c r="I793" s="339"/>
      <c r="J793" s="325"/>
      <c r="K793" s="40"/>
      <c r="L793" s="40"/>
      <c r="M793" s="40"/>
      <c r="N793" s="40"/>
      <c r="O793" s="40"/>
      <c r="P793" s="40"/>
      <c r="Q793" s="40"/>
      <c r="R793" s="40"/>
      <c r="S793" s="40"/>
      <c r="T793" s="40"/>
      <c r="U793" s="40"/>
      <c r="V793" s="40"/>
      <c r="W793" s="40"/>
      <c r="X793" s="40"/>
      <c r="Y793" s="40"/>
      <c r="Z793" s="40"/>
      <c r="AA793" s="40"/>
      <c r="AB793" s="40"/>
      <c r="AC793" s="40"/>
      <c r="AD793" s="40"/>
      <c r="AE793" s="40"/>
      <c r="AF793" s="40"/>
      <c r="AG793" s="40"/>
      <c r="AH793" s="40"/>
      <c r="AI793" s="40"/>
      <c r="AJ793" s="40"/>
      <c r="AK793" s="40"/>
      <c r="AL793" s="40"/>
      <c r="AM793" s="40"/>
      <c r="AN793" s="40"/>
      <c r="AO793" s="40"/>
      <c r="AP793" s="40"/>
      <c r="AQ793" s="40"/>
      <c r="AR793" s="40"/>
      <c r="AS793" s="40"/>
      <c r="AT793" s="40"/>
      <c r="AU793" s="40"/>
    </row>
    <row r="794" spans="2:47" x14ac:dyDescent="0.35">
      <c r="B794" s="324"/>
      <c r="C794" s="324"/>
      <c r="D794" s="324"/>
      <c r="E794" s="324" t="str">
        <f>IFERROR(VLOOKUP(D794,'SEAFO Codes'!$B$119:$C$127,2,FALSE), " ")</f>
        <v xml:space="preserve"> </v>
      </c>
      <c r="F794" s="325"/>
      <c r="G794" s="324"/>
      <c r="H794" s="324"/>
      <c r="I794" s="339"/>
      <c r="J794" s="325"/>
      <c r="K794" s="40"/>
      <c r="L794" s="40"/>
      <c r="M794" s="40"/>
      <c r="N794" s="40"/>
      <c r="O794" s="40"/>
      <c r="P794" s="40"/>
      <c r="Q794" s="40"/>
      <c r="R794" s="40"/>
      <c r="S794" s="40"/>
      <c r="T794" s="40"/>
      <c r="U794" s="40"/>
      <c r="V794" s="40"/>
      <c r="W794" s="40"/>
      <c r="X794" s="40"/>
      <c r="Y794" s="40"/>
      <c r="Z794" s="40"/>
      <c r="AA794" s="40"/>
      <c r="AB794" s="40"/>
      <c r="AC794" s="40"/>
      <c r="AD794" s="40"/>
      <c r="AE794" s="40"/>
      <c r="AF794" s="40"/>
      <c r="AG794" s="40"/>
      <c r="AH794" s="40"/>
      <c r="AI794" s="40"/>
      <c r="AJ794" s="40"/>
      <c r="AK794" s="40"/>
      <c r="AL794" s="40"/>
      <c r="AM794" s="40"/>
      <c r="AN794" s="40"/>
      <c r="AO794" s="40"/>
      <c r="AP794" s="40"/>
      <c r="AQ794" s="40"/>
      <c r="AR794" s="40"/>
      <c r="AS794" s="40"/>
      <c r="AT794" s="40"/>
      <c r="AU794" s="40"/>
    </row>
    <row r="795" spans="2:47" x14ac:dyDescent="0.35">
      <c r="B795" s="324"/>
      <c r="C795" s="324"/>
      <c r="D795" s="324"/>
      <c r="E795" s="324" t="str">
        <f>IFERROR(VLOOKUP(D795,'SEAFO Codes'!$B$119:$C$127,2,FALSE), " ")</f>
        <v xml:space="preserve"> </v>
      </c>
      <c r="F795" s="325"/>
      <c r="G795" s="324"/>
      <c r="H795" s="324"/>
      <c r="I795" s="339"/>
      <c r="J795" s="325"/>
      <c r="K795" s="40"/>
      <c r="L795" s="40"/>
      <c r="M795" s="40"/>
      <c r="N795" s="40"/>
      <c r="O795" s="40"/>
      <c r="P795" s="40"/>
      <c r="Q795" s="40"/>
      <c r="R795" s="40"/>
      <c r="S795" s="40"/>
      <c r="T795" s="40"/>
      <c r="U795" s="40"/>
      <c r="V795" s="40"/>
      <c r="W795" s="40"/>
      <c r="X795" s="40"/>
      <c r="Y795" s="40"/>
      <c r="Z795" s="40"/>
      <c r="AA795" s="40"/>
      <c r="AB795" s="40"/>
      <c r="AC795" s="40"/>
      <c r="AD795" s="40"/>
      <c r="AE795" s="40"/>
      <c r="AF795" s="40"/>
      <c r="AG795" s="40"/>
      <c r="AH795" s="40"/>
      <c r="AI795" s="40"/>
      <c r="AJ795" s="40"/>
      <c r="AK795" s="40"/>
      <c r="AL795" s="40"/>
      <c r="AM795" s="40"/>
      <c r="AN795" s="40"/>
      <c r="AO795" s="40"/>
      <c r="AP795" s="40"/>
      <c r="AQ795" s="40"/>
      <c r="AR795" s="40"/>
      <c r="AS795" s="40"/>
      <c r="AT795" s="40"/>
      <c r="AU795" s="40"/>
    </row>
    <row r="796" spans="2:47" x14ac:dyDescent="0.35">
      <c r="B796" s="324"/>
      <c r="C796" s="324"/>
      <c r="D796" s="324"/>
      <c r="E796" s="324" t="str">
        <f>IFERROR(VLOOKUP(D796,'SEAFO Codes'!$B$119:$C$127,2,FALSE), " ")</f>
        <v xml:space="preserve"> </v>
      </c>
      <c r="F796" s="325"/>
      <c r="G796" s="324"/>
      <c r="H796" s="324"/>
      <c r="I796" s="339"/>
      <c r="J796" s="325"/>
      <c r="K796" s="40"/>
      <c r="L796" s="40"/>
      <c r="M796" s="40"/>
      <c r="N796" s="40"/>
      <c r="O796" s="40"/>
      <c r="P796" s="40"/>
      <c r="Q796" s="40"/>
      <c r="R796" s="40"/>
      <c r="S796" s="40"/>
      <c r="T796" s="40"/>
      <c r="U796" s="40"/>
      <c r="V796" s="40"/>
      <c r="W796" s="40"/>
      <c r="X796" s="40"/>
      <c r="Y796" s="40"/>
      <c r="Z796" s="40"/>
      <c r="AA796" s="40"/>
      <c r="AB796" s="40"/>
      <c r="AC796" s="40"/>
      <c r="AD796" s="40"/>
      <c r="AE796" s="40"/>
      <c r="AF796" s="40"/>
      <c r="AG796" s="40"/>
      <c r="AH796" s="40"/>
      <c r="AI796" s="40"/>
      <c r="AJ796" s="40"/>
      <c r="AK796" s="40"/>
      <c r="AL796" s="40"/>
      <c r="AM796" s="40"/>
      <c r="AN796" s="40"/>
      <c r="AO796" s="40"/>
      <c r="AP796" s="40"/>
      <c r="AQ796" s="40"/>
      <c r="AR796" s="40"/>
      <c r="AS796" s="40"/>
      <c r="AT796" s="40"/>
      <c r="AU796" s="40"/>
    </row>
    <row r="797" spans="2:47" x14ac:dyDescent="0.35">
      <c r="B797" s="324"/>
      <c r="C797" s="324"/>
      <c r="D797" s="324"/>
      <c r="E797" s="324" t="str">
        <f>IFERROR(VLOOKUP(D797,'SEAFO Codes'!$B$119:$C$127,2,FALSE), " ")</f>
        <v xml:space="preserve"> </v>
      </c>
      <c r="F797" s="325"/>
      <c r="G797" s="324"/>
      <c r="H797" s="324"/>
      <c r="I797" s="339"/>
      <c r="J797" s="325"/>
      <c r="K797" s="40"/>
      <c r="L797" s="40"/>
      <c r="M797" s="40"/>
      <c r="N797" s="40"/>
      <c r="O797" s="40"/>
      <c r="P797" s="40"/>
      <c r="Q797" s="40"/>
      <c r="R797" s="40"/>
      <c r="S797" s="40"/>
      <c r="T797" s="40"/>
      <c r="U797" s="40"/>
      <c r="V797" s="40"/>
      <c r="W797" s="40"/>
      <c r="X797" s="40"/>
      <c r="Y797" s="40"/>
      <c r="Z797" s="40"/>
      <c r="AA797" s="40"/>
      <c r="AB797" s="40"/>
      <c r="AC797" s="40"/>
      <c r="AD797" s="40"/>
      <c r="AE797" s="40"/>
      <c r="AF797" s="40"/>
      <c r="AG797" s="40"/>
      <c r="AH797" s="40"/>
      <c r="AI797" s="40"/>
      <c r="AJ797" s="40"/>
      <c r="AK797" s="40"/>
      <c r="AL797" s="40"/>
      <c r="AM797" s="40"/>
      <c r="AN797" s="40"/>
      <c r="AO797" s="40"/>
      <c r="AP797" s="40"/>
      <c r="AQ797" s="40"/>
      <c r="AR797" s="40"/>
      <c r="AS797" s="40"/>
      <c r="AT797" s="40"/>
      <c r="AU797" s="40"/>
    </row>
    <row r="798" spans="2:47" x14ac:dyDescent="0.35">
      <c r="B798" s="324"/>
      <c r="C798" s="324"/>
      <c r="D798" s="324"/>
      <c r="E798" s="324" t="str">
        <f>IFERROR(VLOOKUP(D798,'SEAFO Codes'!$B$119:$C$127,2,FALSE), " ")</f>
        <v xml:space="preserve"> </v>
      </c>
      <c r="F798" s="325"/>
      <c r="G798" s="324"/>
      <c r="H798" s="324"/>
      <c r="I798" s="339"/>
      <c r="J798" s="325"/>
      <c r="K798" s="40"/>
      <c r="L798" s="40"/>
      <c r="M798" s="40"/>
      <c r="N798" s="40"/>
      <c r="O798" s="40"/>
      <c r="P798" s="40"/>
      <c r="Q798" s="40"/>
      <c r="R798" s="40"/>
      <c r="S798" s="40"/>
      <c r="T798" s="40"/>
      <c r="U798" s="40"/>
      <c r="V798" s="40"/>
      <c r="W798" s="40"/>
      <c r="X798" s="40"/>
      <c r="Y798" s="40"/>
      <c r="Z798" s="40"/>
      <c r="AA798" s="40"/>
      <c r="AB798" s="40"/>
      <c r="AC798" s="40"/>
      <c r="AD798" s="40"/>
      <c r="AE798" s="40"/>
      <c r="AF798" s="40"/>
      <c r="AG798" s="40"/>
      <c r="AH798" s="40"/>
      <c r="AI798" s="40"/>
      <c r="AJ798" s="40"/>
      <c r="AK798" s="40"/>
      <c r="AL798" s="40"/>
      <c r="AM798" s="40"/>
      <c r="AN798" s="40"/>
      <c r="AO798" s="40"/>
      <c r="AP798" s="40"/>
      <c r="AQ798" s="40"/>
      <c r="AR798" s="40"/>
      <c r="AS798" s="40"/>
      <c r="AT798" s="40"/>
      <c r="AU798" s="40"/>
    </row>
    <row r="799" spans="2:47" x14ac:dyDescent="0.35">
      <c r="B799" s="324"/>
      <c r="C799" s="324"/>
      <c r="D799" s="324"/>
      <c r="E799" s="324" t="str">
        <f>IFERROR(VLOOKUP(D799,'SEAFO Codes'!$B$119:$C$127,2,FALSE), " ")</f>
        <v xml:space="preserve"> </v>
      </c>
      <c r="F799" s="325"/>
      <c r="G799" s="324"/>
      <c r="H799" s="324"/>
      <c r="I799" s="339"/>
      <c r="J799" s="325"/>
      <c r="K799" s="40"/>
      <c r="L799" s="40"/>
      <c r="M799" s="40"/>
      <c r="N799" s="40"/>
      <c r="O799" s="40"/>
      <c r="P799" s="40"/>
      <c r="Q799" s="40"/>
      <c r="R799" s="40"/>
      <c r="S799" s="40"/>
      <c r="T799" s="40"/>
      <c r="U799" s="40"/>
      <c r="V799" s="40"/>
      <c r="W799" s="40"/>
      <c r="X799" s="40"/>
      <c r="Y799" s="40"/>
      <c r="Z799" s="40"/>
      <c r="AA799" s="40"/>
      <c r="AB799" s="40"/>
      <c r="AC799" s="40"/>
      <c r="AD799" s="40"/>
      <c r="AE799" s="40"/>
      <c r="AF799" s="40"/>
      <c r="AG799" s="40"/>
      <c r="AH799" s="40"/>
      <c r="AI799" s="40"/>
      <c r="AJ799" s="40"/>
      <c r="AK799" s="40"/>
      <c r="AL799" s="40"/>
      <c r="AM799" s="40"/>
      <c r="AN799" s="40"/>
      <c r="AO799" s="40"/>
      <c r="AP799" s="40"/>
      <c r="AQ799" s="40"/>
      <c r="AR799" s="40"/>
      <c r="AS799" s="40"/>
      <c r="AT799" s="40"/>
      <c r="AU799" s="40"/>
    </row>
    <row r="800" spans="2:47" x14ac:dyDescent="0.35">
      <c r="B800" s="324"/>
      <c r="C800" s="324"/>
      <c r="D800" s="324"/>
      <c r="E800" s="324" t="str">
        <f>IFERROR(VLOOKUP(D800,'SEAFO Codes'!$B$119:$C$127,2,FALSE), " ")</f>
        <v xml:space="preserve"> </v>
      </c>
      <c r="F800" s="325"/>
      <c r="G800" s="324"/>
      <c r="H800" s="324"/>
      <c r="I800" s="339"/>
      <c r="J800" s="325"/>
      <c r="K800" s="40"/>
      <c r="L800" s="40"/>
      <c r="M800" s="40"/>
      <c r="N800" s="40"/>
      <c r="O800" s="40"/>
      <c r="P800" s="40"/>
      <c r="Q800" s="40"/>
      <c r="R800" s="40"/>
      <c r="S800" s="40"/>
      <c r="T800" s="40"/>
      <c r="U800" s="40"/>
      <c r="V800" s="40"/>
      <c r="W800" s="40"/>
      <c r="X800" s="40"/>
      <c r="Y800" s="40"/>
      <c r="Z800" s="40"/>
      <c r="AA800" s="40"/>
      <c r="AB800" s="40"/>
      <c r="AC800" s="40"/>
      <c r="AD800" s="40"/>
      <c r="AE800" s="40"/>
      <c r="AF800" s="40"/>
      <c r="AG800" s="40"/>
      <c r="AH800" s="40"/>
      <c r="AI800" s="40"/>
      <c r="AJ800" s="40"/>
      <c r="AK800" s="40"/>
      <c r="AL800" s="40"/>
      <c r="AM800" s="40"/>
      <c r="AN800" s="40"/>
      <c r="AO800" s="40"/>
      <c r="AP800" s="40"/>
      <c r="AQ800" s="40"/>
      <c r="AR800" s="40"/>
      <c r="AS800" s="40"/>
      <c r="AT800" s="40"/>
      <c r="AU800" s="40"/>
    </row>
    <row r="801" spans="2:47" x14ac:dyDescent="0.35">
      <c r="B801" s="324"/>
      <c r="C801" s="324"/>
      <c r="D801" s="324"/>
      <c r="E801" s="324" t="str">
        <f>IFERROR(VLOOKUP(D801,'SEAFO Codes'!$B$119:$C$127,2,FALSE), " ")</f>
        <v xml:space="preserve"> </v>
      </c>
      <c r="F801" s="325"/>
      <c r="G801" s="324"/>
      <c r="H801" s="324"/>
      <c r="I801" s="339"/>
      <c r="J801" s="325"/>
      <c r="K801" s="40"/>
      <c r="L801" s="40"/>
      <c r="M801" s="40"/>
      <c r="N801" s="40"/>
      <c r="O801" s="40"/>
      <c r="P801" s="40"/>
      <c r="Q801" s="40"/>
      <c r="R801" s="40"/>
      <c r="S801" s="40"/>
      <c r="T801" s="40"/>
      <c r="U801" s="40"/>
      <c r="V801" s="40"/>
      <c r="W801" s="40"/>
      <c r="X801" s="40"/>
      <c r="Y801" s="40"/>
      <c r="Z801" s="40"/>
      <c r="AA801" s="40"/>
      <c r="AB801" s="40"/>
      <c r="AC801" s="40"/>
      <c r="AD801" s="40"/>
      <c r="AE801" s="40"/>
      <c r="AF801" s="40"/>
      <c r="AG801" s="40"/>
      <c r="AH801" s="40"/>
      <c r="AI801" s="40"/>
      <c r="AJ801" s="40"/>
      <c r="AK801" s="40"/>
      <c r="AL801" s="40"/>
      <c r="AM801" s="40"/>
      <c r="AN801" s="40"/>
      <c r="AO801" s="40"/>
      <c r="AP801" s="40"/>
      <c r="AQ801" s="40"/>
      <c r="AR801" s="40"/>
      <c r="AS801" s="40"/>
      <c r="AT801" s="40"/>
      <c r="AU801" s="40"/>
    </row>
    <row r="802" spans="2:47" x14ac:dyDescent="0.35">
      <c r="B802" s="324"/>
      <c r="C802" s="324"/>
      <c r="D802" s="324"/>
      <c r="E802" s="324" t="str">
        <f>IFERROR(VLOOKUP(D802,'SEAFO Codes'!$B$119:$C$127,2,FALSE), " ")</f>
        <v xml:space="preserve"> </v>
      </c>
      <c r="F802" s="325"/>
      <c r="G802" s="324"/>
      <c r="H802" s="324"/>
      <c r="I802" s="339"/>
      <c r="J802" s="325"/>
      <c r="K802" s="40"/>
      <c r="L802" s="40"/>
      <c r="M802" s="40"/>
      <c r="N802" s="40"/>
      <c r="O802" s="40"/>
      <c r="P802" s="40"/>
      <c r="Q802" s="40"/>
      <c r="R802" s="40"/>
      <c r="S802" s="40"/>
      <c r="T802" s="40"/>
      <c r="U802" s="40"/>
      <c r="V802" s="40"/>
      <c r="W802" s="40"/>
      <c r="X802" s="40"/>
      <c r="Y802" s="40"/>
      <c r="Z802" s="40"/>
      <c r="AA802" s="40"/>
      <c r="AB802" s="40"/>
      <c r="AC802" s="40"/>
      <c r="AD802" s="40"/>
      <c r="AE802" s="40"/>
      <c r="AF802" s="40"/>
      <c r="AG802" s="40"/>
      <c r="AH802" s="40"/>
      <c r="AI802" s="40"/>
      <c r="AJ802" s="40"/>
      <c r="AK802" s="40"/>
      <c r="AL802" s="40"/>
      <c r="AM802" s="40"/>
      <c r="AN802" s="40"/>
      <c r="AO802" s="40"/>
      <c r="AP802" s="40"/>
      <c r="AQ802" s="40"/>
      <c r="AR802" s="40"/>
      <c r="AS802" s="40"/>
      <c r="AT802" s="40"/>
      <c r="AU802" s="40"/>
    </row>
    <row r="803" spans="2:47" x14ac:dyDescent="0.35">
      <c r="B803" s="324"/>
      <c r="C803" s="324"/>
      <c r="D803" s="324"/>
      <c r="E803" s="324" t="str">
        <f>IFERROR(VLOOKUP(D803,'SEAFO Codes'!$B$119:$C$127,2,FALSE), " ")</f>
        <v xml:space="preserve"> </v>
      </c>
      <c r="F803" s="325"/>
      <c r="G803" s="324"/>
      <c r="H803" s="324"/>
      <c r="I803" s="339"/>
      <c r="J803" s="325"/>
      <c r="K803" s="40"/>
      <c r="L803" s="40"/>
      <c r="M803" s="40"/>
      <c r="N803" s="40"/>
      <c r="O803" s="40"/>
      <c r="P803" s="40"/>
      <c r="Q803" s="40"/>
      <c r="R803" s="40"/>
      <c r="S803" s="40"/>
      <c r="T803" s="40"/>
      <c r="U803" s="40"/>
      <c r="V803" s="40"/>
      <c r="W803" s="40"/>
      <c r="X803" s="40"/>
      <c r="Y803" s="40"/>
      <c r="Z803" s="40"/>
      <c r="AA803" s="40"/>
      <c r="AB803" s="40"/>
      <c r="AC803" s="40"/>
      <c r="AD803" s="40"/>
      <c r="AE803" s="40"/>
      <c r="AF803" s="40"/>
      <c r="AG803" s="40"/>
      <c r="AH803" s="40"/>
      <c r="AI803" s="40"/>
      <c r="AJ803" s="40"/>
      <c r="AK803" s="40"/>
      <c r="AL803" s="40"/>
      <c r="AM803" s="40"/>
      <c r="AN803" s="40"/>
      <c r="AO803" s="40"/>
      <c r="AP803" s="40"/>
      <c r="AQ803" s="40"/>
      <c r="AR803" s="40"/>
      <c r="AS803" s="40"/>
      <c r="AT803" s="40"/>
      <c r="AU803" s="40"/>
    </row>
    <row r="804" spans="2:47" x14ac:dyDescent="0.35">
      <c r="B804" s="324"/>
      <c r="C804" s="324"/>
      <c r="D804" s="324"/>
      <c r="E804" s="324" t="str">
        <f>IFERROR(VLOOKUP(D804,'SEAFO Codes'!$B$119:$C$127,2,FALSE), " ")</f>
        <v xml:space="preserve"> </v>
      </c>
      <c r="F804" s="325"/>
      <c r="G804" s="324"/>
      <c r="H804" s="324"/>
      <c r="I804" s="339"/>
      <c r="J804" s="325"/>
      <c r="K804" s="40"/>
      <c r="L804" s="40"/>
      <c r="M804" s="40"/>
      <c r="N804" s="40"/>
      <c r="O804" s="40"/>
      <c r="P804" s="40"/>
      <c r="Q804" s="40"/>
      <c r="R804" s="40"/>
      <c r="S804" s="40"/>
      <c r="T804" s="40"/>
      <c r="U804" s="40"/>
      <c r="V804" s="40"/>
      <c r="W804" s="40"/>
      <c r="X804" s="40"/>
      <c r="Y804" s="40"/>
      <c r="Z804" s="40"/>
      <c r="AA804" s="40"/>
      <c r="AB804" s="40"/>
      <c r="AC804" s="40"/>
      <c r="AD804" s="40"/>
      <c r="AE804" s="40"/>
      <c r="AF804" s="40"/>
      <c r="AG804" s="40"/>
      <c r="AH804" s="40"/>
      <c r="AI804" s="40"/>
      <c r="AJ804" s="40"/>
      <c r="AK804" s="40"/>
      <c r="AL804" s="40"/>
      <c r="AM804" s="40"/>
      <c r="AN804" s="40"/>
      <c r="AO804" s="40"/>
      <c r="AP804" s="40"/>
      <c r="AQ804" s="40"/>
      <c r="AR804" s="40"/>
      <c r="AS804" s="40"/>
      <c r="AT804" s="40"/>
      <c r="AU804" s="40"/>
    </row>
    <row r="805" spans="2:47" x14ac:dyDescent="0.35">
      <c r="B805" s="324"/>
      <c r="C805" s="324"/>
      <c r="D805" s="324"/>
      <c r="E805" s="324" t="str">
        <f>IFERROR(VLOOKUP(D805,'SEAFO Codes'!$B$119:$C$127,2,FALSE), " ")</f>
        <v xml:space="preserve"> </v>
      </c>
      <c r="F805" s="325"/>
      <c r="G805" s="324"/>
      <c r="H805" s="324"/>
      <c r="I805" s="339"/>
      <c r="J805" s="325"/>
      <c r="K805" s="40"/>
      <c r="L805" s="40"/>
      <c r="M805" s="40"/>
      <c r="N805" s="40"/>
      <c r="O805" s="40"/>
      <c r="P805" s="40"/>
      <c r="Q805" s="40"/>
      <c r="R805" s="40"/>
      <c r="S805" s="40"/>
      <c r="T805" s="40"/>
      <c r="U805" s="40"/>
      <c r="V805" s="40"/>
      <c r="W805" s="40"/>
      <c r="X805" s="40"/>
      <c r="Y805" s="40"/>
      <c r="Z805" s="40"/>
      <c r="AA805" s="40"/>
      <c r="AB805" s="40"/>
      <c r="AC805" s="40"/>
      <c r="AD805" s="40"/>
      <c r="AE805" s="40"/>
      <c r="AF805" s="40"/>
      <c r="AG805" s="40"/>
      <c r="AH805" s="40"/>
      <c r="AI805" s="40"/>
      <c r="AJ805" s="40"/>
      <c r="AK805" s="40"/>
      <c r="AL805" s="40"/>
      <c r="AM805" s="40"/>
      <c r="AN805" s="40"/>
      <c r="AO805" s="40"/>
      <c r="AP805" s="40"/>
      <c r="AQ805" s="40"/>
      <c r="AR805" s="40"/>
      <c r="AS805" s="40"/>
      <c r="AT805" s="40"/>
      <c r="AU805" s="40"/>
    </row>
    <row r="806" spans="2:47" x14ac:dyDescent="0.35">
      <c r="B806" s="324"/>
      <c r="C806" s="324"/>
      <c r="D806" s="324"/>
      <c r="E806" s="324" t="str">
        <f>IFERROR(VLOOKUP(D806,'SEAFO Codes'!$B$119:$C$127,2,FALSE), " ")</f>
        <v xml:space="preserve"> </v>
      </c>
      <c r="F806" s="325"/>
      <c r="G806" s="324"/>
      <c r="H806" s="324"/>
      <c r="I806" s="339"/>
      <c r="J806" s="325"/>
      <c r="K806" s="40"/>
      <c r="L806" s="40"/>
      <c r="M806" s="40"/>
      <c r="N806" s="40"/>
      <c r="O806" s="40"/>
      <c r="P806" s="40"/>
      <c r="Q806" s="40"/>
      <c r="R806" s="40"/>
      <c r="S806" s="40"/>
      <c r="T806" s="40"/>
      <c r="U806" s="40"/>
      <c r="V806" s="40"/>
      <c r="W806" s="40"/>
      <c r="X806" s="40"/>
      <c r="Y806" s="40"/>
      <c r="Z806" s="40"/>
      <c r="AA806" s="40"/>
      <c r="AB806" s="40"/>
      <c r="AC806" s="40"/>
      <c r="AD806" s="40"/>
      <c r="AE806" s="40"/>
      <c r="AF806" s="40"/>
      <c r="AG806" s="40"/>
      <c r="AH806" s="40"/>
      <c r="AI806" s="40"/>
      <c r="AJ806" s="40"/>
      <c r="AK806" s="40"/>
      <c r="AL806" s="40"/>
      <c r="AM806" s="40"/>
      <c r="AN806" s="40"/>
      <c r="AO806" s="40"/>
      <c r="AP806" s="40"/>
      <c r="AQ806" s="40"/>
      <c r="AR806" s="40"/>
      <c r="AS806" s="40"/>
      <c r="AT806" s="40"/>
      <c r="AU806" s="40"/>
    </row>
    <row r="807" spans="2:47" x14ac:dyDescent="0.35">
      <c r="B807" s="324"/>
      <c r="C807" s="324"/>
      <c r="D807" s="324"/>
      <c r="E807" s="324" t="str">
        <f>IFERROR(VLOOKUP(D807,'SEAFO Codes'!$B$119:$C$127,2,FALSE), " ")</f>
        <v xml:space="preserve"> </v>
      </c>
      <c r="F807" s="325"/>
      <c r="G807" s="324"/>
      <c r="H807" s="324"/>
      <c r="I807" s="339"/>
      <c r="J807" s="325"/>
      <c r="K807" s="40"/>
      <c r="L807" s="40"/>
      <c r="M807" s="40"/>
      <c r="N807" s="40"/>
      <c r="O807" s="40"/>
      <c r="P807" s="40"/>
      <c r="Q807" s="40"/>
      <c r="R807" s="40"/>
      <c r="S807" s="40"/>
      <c r="T807" s="40"/>
      <c r="U807" s="40"/>
      <c r="V807" s="40"/>
      <c r="W807" s="40"/>
      <c r="X807" s="40"/>
      <c r="Y807" s="40"/>
      <c r="Z807" s="40"/>
      <c r="AA807" s="40"/>
      <c r="AB807" s="40"/>
      <c r="AC807" s="40"/>
      <c r="AD807" s="40"/>
      <c r="AE807" s="40"/>
      <c r="AF807" s="40"/>
      <c r="AG807" s="40"/>
      <c r="AH807" s="40"/>
      <c r="AI807" s="40"/>
      <c r="AJ807" s="40"/>
      <c r="AK807" s="40"/>
      <c r="AL807" s="40"/>
      <c r="AM807" s="40"/>
      <c r="AN807" s="40"/>
      <c r="AO807" s="40"/>
      <c r="AP807" s="40"/>
      <c r="AQ807" s="40"/>
      <c r="AR807" s="40"/>
      <c r="AS807" s="40"/>
      <c r="AT807" s="40"/>
      <c r="AU807" s="40"/>
    </row>
    <row r="808" spans="2:47" x14ac:dyDescent="0.35">
      <c r="B808" s="324"/>
      <c r="C808" s="324"/>
      <c r="D808" s="324"/>
      <c r="E808" s="324" t="str">
        <f>IFERROR(VLOOKUP(D808,'SEAFO Codes'!$B$119:$C$127,2,FALSE), " ")</f>
        <v xml:space="preserve"> </v>
      </c>
      <c r="F808" s="325"/>
      <c r="G808" s="324"/>
      <c r="H808" s="324"/>
      <c r="I808" s="339"/>
      <c r="J808" s="325"/>
      <c r="K808" s="40"/>
      <c r="L808" s="40"/>
      <c r="M808" s="40"/>
      <c r="N808" s="40"/>
      <c r="O808" s="40"/>
      <c r="P808" s="40"/>
      <c r="Q808" s="40"/>
      <c r="R808" s="40"/>
      <c r="S808" s="40"/>
      <c r="T808" s="40"/>
      <c r="U808" s="40"/>
      <c r="V808" s="40"/>
      <c r="W808" s="40"/>
      <c r="X808" s="40"/>
      <c r="Y808" s="40"/>
      <c r="Z808" s="40"/>
      <c r="AA808" s="40"/>
      <c r="AB808" s="40"/>
      <c r="AC808" s="40"/>
      <c r="AD808" s="40"/>
      <c r="AE808" s="40"/>
      <c r="AF808" s="40"/>
      <c r="AG808" s="40"/>
      <c r="AH808" s="40"/>
      <c r="AI808" s="40"/>
      <c r="AJ808" s="40"/>
      <c r="AK808" s="40"/>
      <c r="AL808" s="40"/>
      <c r="AM808" s="40"/>
      <c r="AN808" s="40"/>
      <c r="AO808" s="40"/>
      <c r="AP808" s="40"/>
      <c r="AQ808" s="40"/>
      <c r="AR808" s="40"/>
      <c r="AS808" s="40"/>
      <c r="AT808" s="40"/>
      <c r="AU808" s="40"/>
    </row>
    <row r="809" spans="2:47" x14ac:dyDescent="0.35">
      <c r="B809" s="324"/>
      <c r="C809" s="324"/>
      <c r="D809" s="324"/>
      <c r="E809" s="324" t="str">
        <f>IFERROR(VLOOKUP(D809,'SEAFO Codes'!$B$119:$C$127,2,FALSE), " ")</f>
        <v xml:space="preserve"> </v>
      </c>
      <c r="F809" s="325"/>
      <c r="G809" s="324"/>
      <c r="H809" s="324"/>
      <c r="I809" s="339"/>
      <c r="J809" s="325"/>
      <c r="K809" s="40"/>
      <c r="L809" s="40"/>
      <c r="M809" s="40"/>
      <c r="N809" s="40"/>
      <c r="O809" s="40"/>
      <c r="P809" s="40"/>
      <c r="Q809" s="40"/>
      <c r="R809" s="40"/>
      <c r="S809" s="40"/>
      <c r="T809" s="40"/>
      <c r="U809" s="40"/>
      <c r="V809" s="40"/>
      <c r="W809" s="40"/>
      <c r="X809" s="40"/>
      <c r="Y809" s="40"/>
      <c r="Z809" s="40"/>
      <c r="AA809" s="40"/>
      <c r="AB809" s="40"/>
      <c r="AC809" s="40"/>
      <c r="AD809" s="40"/>
      <c r="AE809" s="40"/>
      <c r="AF809" s="40"/>
      <c r="AG809" s="40"/>
      <c r="AH809" s="40"/>
      <c r="AI809" s="40"/>
      <c r="AJ809" s="40"/>
      <c r="AK809" s="40"/>
      <c r="AL809" s="40"/>
      <c r="AM809" s="40"/>
      <c r="AN809" s="40"/>
      <c r="AO809" s="40"/>
      <c r="AP809" s="40"/>
      <c r="AQ809" s="40"/>
      <c r="AR809" s="40"/>
      <c r="AS809" s="40"/>
      <c r="AT809" s="40"/>
      <c r="AU809" s="40"/>
    </row>
    <row r="810" spans="2:47" x14ac:dyDescent="0.35">
      <c r="B810" s="324"/>
      <c r="C810" s="324"/>
      <c r="D810" s="324"/>
      <c r="E810" s="324" t="str">
        <f>IFERROR(VLOOKUP(D810,'SEAFO Codes'!$B$119:$C$127,2,FALSE), " ")</f>
        <v xml:space="preserve"> </v>
      </c>
      <c r="F810" s="325"/>
      <c r="G810" s="324"/>
      <c r="H810" s="324"/>
      <c r="I810" s="339"/>
      <c r="J810" s="325"/>
      <c r="K810" s="40"/>
      <c r="L810" s="40"/>
      <c r="M810" s="40"/>
      <c r="N810" s="40"/>
      <c r="O810" s="40"/>
      <c r="P810" s="40"/>
      <c r="Q810" s="40"/>
      <c r="R810" s="40"/>
      <c r="S810" s="40"/>
      <c r="T810" s="40"/>
      <c r="U810" s="40"/>
      <c r="V810" s="40"/>
      <c r="W810" s="40"/>
      <c r="X810" s="40"/>
      <c r="Y810" s="40"/>
      <c r="Z810" s="40"/>
      <c r="AA810" s="40"/>
      <c r="AB810" s="40"/>
      <c r="AC810" s="40"/>
      <c r="AD810" s="40"/>
      <c r="AE810" s="40"/>
      <c r="AF810" s="40"/>
      <c r="AG810" s="40"/>
      <c r="AH810" s="40"/>
      <c r="AI810" s="40"/>
      <c r="AJ810" s="40"/>
      <c r="AK810" s="40"/>
      <c r="AL810" s="40"/>
      <c r="AM810" s="40"/>
      <c r="AN810" s="40"/>
      <c r="AO810" s="40"/>
      <c r="AP810" s="40"/>
      <c r="AQ810" s="40"/>
      <c r="AR810" s="40"/>
      <c r="AS810" s="40"/>
      <c r="AT810" s="40"/>
      <c r="AU810" s="40"/>
    </row>
    <row r="811" spans="2:47" x14ac:dyDescent="0.35">
      <c r="B811" s="324"/>
      <c r="C811" s="324"/>
      <c r="D811" s="324"/>
      <c r="E811" s="324" t="str">
        <f>IFERROR(VLOOKUP(D811,'SEAFO Codes'!$B$119:$C$127,2,FALSE), " ")</f>
        <v xml:space="preserve"> </v>
      </c>
      <c r="F811" s="325"/>
      <c r="G811" s="324"/>
      <c r="H811" s="324"/>
      <c r="I811" s="339"/>
      <c r="J811" s="325"/>
      <c r="K811" s="40"/>
      <c r="L811" s="40"/>
      <c r="M811" s="40"/>
      <c r="N811" s="40"/>
      <c r="O811" s="40"/>
      <c r="P811" s="40"/>
      <c r="Q811" s="40"/>
      <c r="R811" s="40"/>
      <c r="S811" s="40"/>
      <c r="T811" s="40"/>
      <c r="U811" s="40"/>
      <c r="V811" s="40"/>
      <c r="W811" s="40"/>
      <c r="X811" s="40"/>
      <c r="Y811" s="40"/>
      <c r="Z811" s="40"/>
      <c r="AA811" s="40"/>
      <c r="AB811" s="40"/>
      <c r="AC811" s="40"/>
      <c r="AD811" s="40"/>
      <c r="AE811" s="40"/>
      <c r="AF811" s="40"/>
      <c r="AG811" s="40"/>
      <c r="AH811" s="40"/>
      <c r="AI811" s="40"/>
      <c r="AJ811" s="40"/>
      <c r="AK811" s="40"/>
      <c r="AL811" s="40"/>
      <c r="AM811" s="40"/>
      <c r="AN811" s="40"/>
      <c r="AO811" s="40"/>
      <c r="AP811" s="40"/>
      <c r="AQ811" s="40"/>
      <c r="AR811" s="40"/>
      <c r="AS811" s="40"/>
      <c r="AT811" s="40"/>
      <c r="AU811" s="40"/>
    </row>
    <row r="812" spans="2:47" x14ac:dyDescent="0.35">
      <c r="B812" s="324"/>
      <c r="C812" s="324"/>
      <c r="D812" s="324"/>
      <c r="E812" s="324" t="str">
        <f>IFERROR(VLOOKUP(D812,'SEAFO Codes'!$B$119:$C$127,2,FALSE), " ")</f>
        <v xml:space="preserve"> </v>
      </c>
      <c r="F812" s="325"/>
      <c r="G812" s="324"/>
      <c r="H812" s="324"/>
      <c r="I812" s="339"/>
      <c r="J812" s="325"/>
      <c r="K812" s="40"/>
      <c r="L812" s="40"/>
      <c r="M812" s="40"/>
      <c r="N812" s="40"/>
      <c r="O812" s="40"/>
      <c r="P812" s="40"/>
      <c r="Q812" s="40"/>
      <c r="R812" s="40"/>
      <c r="S812" s="40"/>
      <c r="T812" s="40"/>
      <c r="U812" s="40"/>
      <c r="V812" s="40"/>
      <c r="W812" s="40"/>
      <c r="X812" s="40"/>
      <c r="Y812" s="40"/>
      <c r="Z812" s="40"/>
      <c r="AA812" s="40"/>
      <c r="AB812" s="40"/>
      <c r="AC812" s="40"/>
      <c r="AD812" s="40"/>
      <c r="AE812" s="40"/>
      <c r="AF812" s="40"/>
      <c r="AG812" s="40"/>
      <c r="AH812" s="40"/>
      <c r="AI812" s="40"/>
      <c r="AJ812" s="40"/>
      <c r="AK812" s="40"/>
      <c r="AL812" s="40"/>
      <c r="AM812" s="40"/>
      <c r="AN812" s="40"/>
      <c r="AO812" s="40"/>
      <c r="AP812" s="40"/>
      <c r="AQ812" s="40"/>
      <c r="AR812" s="40"/>
      <c r="AS812" s="40"/>
      <c r="AT812" s="40"/>
      <c r="AU812" s="40"/>
    </row>
    <row r="813" spans="2:47" x14ac:dyDescent="0.35">
      <c r="B813" s="324"/>
      <c r="C813" s="324"/>
      <c r="D813" s="324"/>
      <c r="E813" s="324" t="str">
        <f>IFERROR(VLOOKUP(D813,'SEAFO Codes'!$B$119:$C$127,2,FALSE), " ")</f>
        <v xml:space="preserve"> </v>
      </c>
      <c r="F813" s="325"/>
      <c r="G813" s="324"/>
      <c r="H813" s="324"/>
      <c r="I813" s="339"/>
      <c r="J813" s="325"/>
      <c r="K813" s="40"/>
      <c r="L813" s="40"/>
      <c r="M813" s="40"/>
      <c r="N813" s="40"/>
      <c r="O813" s="40"/>
      <c r="P813" s="40"/>
      <c r="Q813" s="40"/>
      <c r="R813" s="40"/>
      <c r="S813" s="40"/>
      <c r="T813" s="40"/>
      <c r="U813" s="40"/>
      <c r="V813" s="40"/>
      <c r="W813" s="40"/>
      <c r="X813" s="40"/>
      <c r="Y813" s="40"/>
      <c r="Z813" s="40"/>
      <c r="AA813" s="40"/>
      <c r="AB813" s="40"/>
      <c r="AC813" s="40"/>
      <c r="AD813" s="40"/>
      <c r="AE813" s="40"/>
      <c r="AF813" s="40"/>
      <c r="AG813" s="40"/>
      <c r="AH813" s="40"/>
      <c r="AI813" s="40"/>
      <c r="AJ813" s="40"/>
      <c r="AK813" s="40"/>
      <c r="AL813" s="40"/>
      <c r="AM813" s="40"/>
      <c r="AN813" s="40"/>
      <c r="AO813" s="40"/>
      <c r="AP813" s="40"/>
      <c r="AQ813" s="40"/>
      <c r="AR813" s="40"/>
      <c r="AS813" s="40"/>
      <c r="AT813" s="40"/>
      <c r="AU813" s="40"/>
    </row>
    <row r="814" spans="2:47" x14ac:dyDescent="0.35">
      <c r="B814" s="324"/>
      <c r="C814" s="324"/>
      <c r="D814" s="324"/>
      <c r="E814" s="324" t="str">
        <f>IFERROR(VLOOKUP(D814,'SEAFO Codes'!$B$119:$C$127,2,FALSE), " ")</f>
        <v xml:space="preserve"> </v>
      </c>
      <c r="F814" s="325"/>
      <c r="G814" s="324"/>
      <c r="H814" s="324"/>
      <c r="I814" s="339"/>
      <c r="J814" s="325"/>
      <c r="K814" s="40"/>
      <c r="L814" s="40"/>
      <c r="M814" s="40"/>
      <c r="N814" s="40"/>
      <c r="O814" s="40"/>
      <c r="P814" s="40"/>
      <c r="Q814" s="40"/>
      <c r="R814" s="40"/>
      <c r="S814" s="40"/>
      <c r="T814" s="40"/>
      <c r="U814" s="40"/>
      <c r="V814" s="40"/>
      <c r="W814" s="40"/>
      <c r="X814" s="40"/>
      <c r="Y814" s="40"/>
      <c r="Z814" s="40"/>
      <c r="AA814" s="40"/>
      <c r="AB814" s="40"/>
      <c r="AC814" s="40"/>
      <c r="AD814" s="40"/>
      <c r="AE814" s="40"/>
      <c r="AF814" s="40"/>
      <c r="AG814" s="40"/>
      <c r="AH814" s="40"/>
      <c r="AI814" s="40"/>
      <c r="AJ814" s="40"/>
      <c r="AK814" s="40"/>
      <c r="AL814" s="40"/>
      <c r="AM814" s="40"/>
      <c r="AN814" s="40"/>
      <c r="AO814" s="40"/>
      <c r="AP814" s="40"/>
      <c r="AQ814" s="40"/>
      <c r="AR814" s="40"/>
      <c r="AS814" s="40"/>
      <c r="AT814" s="40"/>
      <c r="AU814" s="40"/>
    </row>
    <row r="815" spans="2:47" x14ac:dyDescent="0.35">
      <c r="B815" s="324"/>
      <c r="C815" s="324"/>
      <c r="D815" s="324"/>
      <c r="E815" s="324" t="str">
        <f>IFERROR(VLOOKUP(D815,'SEAFO Codes'!$B$119:$C$127,2,FALSE), " ")</f>
        <v xml:space="preserve"> </v>
      </c>
      <c r="F815" s="325"/>
      <c r="G815" s="324"/>
      <c r="H815" s="324"/>
      <c r="I815" s="339"/>
      <c r="J815" s="325"/>
      <c r="K815" s="40"/>
      <c r="L815" s="40"/>
      <c r="M815" s="40"/>
      <c r="N815" s="40"/>
      <c r="O815" s="40"/>
      <c r="P815" s="40"/>
      <c r="Q815" s="40"/>
      <c r="R815" s="40"/>
      <c r="S815" s="40"/>
      <c r="T815" s="40"/>
      <c r="U815" s="40"/>
      <c r="V815" s="40"/>
      <c r="W815" s="40"/>
      <c r="X815" s="40"/>
      <c r="Y815" s="40"/>
      <c r="Z815" s="40"/>
      <c r="AA815" s="40"/>
      <c r="AB815" s="40"/>
      <c r="AC815" s="40"/>
      <c r="AD815" s="40"/>
      <c r="AE815" s="40"/>
      <c r="AF815" s="40"/>
      <c r="AG815" s="40"/>
      <c r="AH815" s="40"/>
      <c r="AI815" s="40"/>
      <c r="AJ815" s="40"/>
      <c r="AK815" s="40"/>
      <c r="AL815" s="40"/>
      <c r="AM815" s="40"/>
      <c r="AN815" s="40"/>
      <c r="AO815" s="40"/>
      <c r="AP815" s="40"/>
      <c r="AQ815" s="40"/>
      <c r="AR815" s="40"/>
      <c r="AS815" s="40"/>
      <c r="AT815" s="40"/>
      <c r="AU815" s="40"/>
    </row>
    <row r="816" spans="2:47" x14ac:dyDescent="0.35">
      <c r="B816" s="324"/>
      <c r="C816" s="324"/>
      <c r="D816" s="324"/>
      <c r="E816" s="324" t="str">
        <f>IFERROR(VLOOKUP(D816,'SEAFO Codes'!$B$119:$C$127,2,FALSE), " ")</f>
        <v xml:space="preserve"> </v>
      </c>
      <c r="F816" s="325"/>
      <c r="G816" s="324"/>
      <c r="H816" s="324"/>
      <c r="I816" s="339"/>
      <c r="J816" s="325"/>
      <c r="K816" s="40"/>
      <c r="L816" s="40"/>
      <c r="M816" s="40"/>
      <c r="N816" s="40"/>
      <c r="O816" s="40"/>
      <c r="P816" s="40"/>
      <c r="Q816" s="40"/>
      <c r="R816" s="40"/>
      <c r="S816" s="40"/>
      <c r="T816" s="40"/>
      <c r="U816" s="40"/>
      <c r="V816" s="40"/>
      <c r="W816" s="40"/>
      <c r="X816" s="40"/>
      <c r="Y816" s="40"/>
      <c r="Z816" s="40"/>
      <c r="AA816" s="40"/>
      <c r="AB816" s="40"/>
      <c r="AC816" s="40"/>
      <c r="AD816" s="40"/>
      <c r="AE816" s="40"/>
      <c r="AF816" s="40"/>
      <c r="AG816" s="40"/>
      <c r="AH816" s="40"/>
      <c r="AI816" s="40"/>
      <c r="AJ816" s="40"/>
      <c r="AK816" s="40"/>
      <c r="AL816" s="40"/>
      <c r="AM816" s="40"/>
      <c r="AN816" s="40"/>
      <c r="AO816" s="40"/>
      <c r="AP816" s="40"/>
      <c r="AQ816" s="40"/>
      <c r="AR816" s="40"/>
      <c r="AS816" s="40"/>
      <c r="AT816" s="40"/>
      <c r="AU816" s="40"/>
    </row>
    <row r="817" spans="2:47" x14ac:dyDescent="0.35">
      <c r="B817" s="324"/>
      <c r="C817" s="324"/>
      <c r="D817" s="324"/>
      <c r="E817" s="324" t="str">
        <f>IFERROR(VLOOKUP(D817,'SEAFO Codes'!$B$119:$C$127,2,FALSE), " ")</f>
        <v xml:space="preserve"> </v>
      </c>
      <c r="F817" s="325"/>
      <c r="G817" s="324"/>
      <c r="H817" s="324"/>
      <c r="I817" s="339"/>
      <c r="J817" s="325"/>
      <c r="K817" s="40"/>
      <c r="L817" s="40"/>
      <c r="M817" s="40"/>
      <c r="N817" s="40"/>
      <c r="O817" s="40"/>
      <c r="P817" s="40"/>
      <c r="Q817" s="40"/>
      <c r="R817" s="40"/>
      <c r="S817" s="40"/>
      <c r="T817" s="40"/>
      <c r="U817" s="40"/>
      <c r="V817" s="40"/>
      <c r="W817" s="40"/>
      <c r="X817" s="40"/>
      <c r="Y817" s="40"/>
      <c r="Z817" s="40"/>
      <c r="AA817" s="40"/>
      <c r="AB817" s="40"/>
      <c r="AC817" s="40"/>
      <c r="AD817" s="40"/>
      <c r="AE817" s="40"/>
      <c r="AF817" s="40"/>
      <c r="AG817" s="40"/>
      <c r="AH817" s="40"/>
      <c r="AI817" s="40"/>
      <c r="AJ817" s="40"/>
      <c r="AK817" s="40"/>
      <c r="AL817" s="40"/>
      <c r="AM817" s="40"/>
      <c r="AN817" s="40"/>
      <c r="AO817" s="40"/>
      <c r="AP817" s="40"/>
      <c r="AQ817" s="40"/>
      <c r="AR817" s="40"/>
      <c r="AS817" s="40"/>
      <c r="AT817" s="40"/>
      <c r="AU817" s="40"/>
    </row>
    <row r="818" spans="2:47" x14ac:dyDescent="0.35">
      <c r="B818" s="324"/>
      <c r="C818" s="324"/>
      <c r="D818" s="324"/>
      <c r="E818" s="324" t="str">
        <f>IFERROR(VLOOKUP(D818,'SEAFO Codes'!$B$119:$C$127,2,FALSE), " ")</f>
        <v xml:space="preserve"> </v>
      </c>
      <c r="F818" s="325"/>
      <c r="G818" s="324"/>
      <c r="H818" s="324"/>
      <c r="I818" s="339"/>
      <c r="J818" s="325"/>
      <c r="K818" s="40"/>
      <c r="L818" s="40"/>
      <c r="M818" s="40"/>
      <c r="N818" s="40"/>
      <c r="O818" s="40"/>
      <c r="P818" s="40"/>
      <c r="Q818" s="40"/>
      <c r="R818" s="40"/>
      <c r="S818" s="40"/>
      <c r="T818" s="40"/>
      <c r="U818" s="40"/>
      <c r="V818" s="40"/>
      <c r="W818" s="40"/>
      <c r="X818" s="40"/>
      <c r="Y818" s="40"/>
      <c r="Z818" s="40"/>
      <c r="AA818" s="40"/>
      <c r="AB818" s="40"/>
      <c r="AC818" s="40"/>
      <c r="AD818" s="40"/>
      <c r="AE818" s="40"/>
      <c r="AF818" s="40"/>
      <c r="AG818" s="40"/>
      <c r="AH818" s="40"/>
      <c r="AI818" s="40"/>
      <c r="AJ818" s="40"/>
      <c r="AK818" s="40"/>
      <c r="AL818" s="40"/>
      <c r="AM818" s="40"/>
      <c r="AN818" s="40"/>
      <c r="AO818" s="40"/>
      <c r="AP818" s="40"/>
      <c r="AQ818" s="40"/>
      <c r="AR818" s="40"/>
      <c r="AS818" s="40"/>
      <c r="AT818" s="40"/>
      <c r="AU818" s="40"/>
    </row>
    <row r="819" spans="2:47" x14ac:dyDescent="0.35">
      <c r="B819" s="324"/>
      <c r="C819" s="324"/>
      <c r="D819" s="324"/>
      <c r="E819" s="324" t="str">
        <f>IFERROR(VLOOKUP(D819,'SEAFO Codes'!$B$119:$C$127,2,FALSE), " ")</f>
        <v xml:space="preserve"> </v>
      </c>
      <c r="F819" s="325"/>
      <c r="G819" s="324"/>
      <c r="H819" s="324"/>
      <c r="I819" s="339"/>
      <c r="J819" s="325"/>
      <c r="K819" s="40"/>
      <c r="L819" s="40"/>
      <c r="M819" s="40"/>
      <c r="N819" s="40"/>
      <c r="O819" s="40"/>
      <c r="P819" s="40"/>
      <c r="Q819" s="40"/>
      <c r="R819" s="40"/>
      <c r="S819" s="40"/>
      <c r="T819" s="40"/>
      <c r="U819" s="40"/>
      <c r="V819" s="40"/>
      <c r="W819" s="40"/>
      <c r="X819" s="40"/>
      <c r="Y819" s="40"/>
      <c r="Z819" s="40"/>
      <c r="AA819" s="40"/>
      <c r="AB819" s="40"/>
      <c r="AC819" s="40"/>
      <c r="AD819" s="40"/>
      <c r="AE819" s="40"/>
      <c r="AF819" s="40"/>
      <c r="AG819" s="40"/>
      <c r="AH819" s="40"/>
      <c r="AI819" s="40"/>
      <c r="AJ819" s="40"/>
      <c r="AK819" s="40"/>
      <c r="AL819" s="40"/>
      <c r="AM819" s="40"/>
      <c r="AN819" s="40"/>
      <c r="AO819" s="40"/>
      <c r="AP819" s="40"/>
      <c r="AQ819" s="40"/>
      <c r="AR819" s="40"/>
      <c r="AS819" s="40"/>
      <c r="AT819" s="40"/>
      <c r="AU819" s="40"/>
    </row>
    <row r="820" spans="2:47" x14ac:dyDescent="0.35">
      <c r="B820" s="324"/>
      <c r="C820" s="324"/>
      <c r="D820" s="324"/>
      <c r="E820" s="324" t="str">
        <f>IFERROR(VLOOKUP(D820,'SEAFO Codes'!$B$119:$C$127,2,FALSE), " ")</f>
        <v xml:space="preserve"> </v>
      </c>
      <c r="F820" s="325"/>
      <c r="G820" s="324"/>
      <c r="H820" s="324"/>
      <c r="I820" s="339"/>
      <c r="J820" s="325"/>
      <c r="K820" s="40"/>
      <c r="L820" s="40"/>
      <c r="M820" s="40"/>
      <c r="N820" s="40"/>
      <c r="O820" s="40"/>
      <c r="P820" s="40"/>
      <c r="Q820" s="40"/>
      <c r="R820" s="40"/>
      <c r="S820" s="40"/>
      <c r="T820" s="40"/>
      <c r="U820" s="40"/>
      <c r="V820" s="40"/>
      <c r="W820" s="40"/>
      <c r="X820" s="40"/>
      <c r="Y820" s="40"/>
      <c r="Z820" s="40"/>
      <c r="AA820" s="40"/>
      <c r="AB820" s="40"/>
      <c r="AC820" s="40"/>
      <c r="AD820" s="40"/>
      <c r="AE820" s="40"/>
      <c r="AF820" s="40"/>
      <c r="AG820" s="40"/>
      <c r="AH820" s="40"/>
      <c r="AI820" s="40"/>
      <c r="AJ820" s="40"/>
      <c r="AK820" s="40"/>
      <c r="AL820" s="40"/>
      <c r="AM820" s="40"/>
      <c r="AN820" s="40"/>
      <c r="AO820" s="40"/>
      <c r="AP820" s="40"/>
      <c r="AQ820" s="40"/>
      <c r="AR820" s="40"/>
      <c r="AS820" s="40"/>
      <c r="AT820" s="40"/>
      <c r="AU820" s="40"/>
    </row>
    <row r="821" spans="2:47" x14ac:dyDescent="0.35">
      <c r="B821" s="324"/>
      <c r="C821" s="324"/>
      <c r="D821" s="324"/>
      <c r="E821" s="324" t="str">
        <f>IFERROR(VLOOKUP(D821,'SEAFO Codes'!$B$119:$C$127,2,FALSE), " ")</f>
        <v xml:space="preserve"> </v>
      </c>
      <c r="F821" s="325"/>
      <c r="G821" s="324"/>
      <c r="H821" s="324"/>
      <c r="I821" s="339"/>
      <c r="J821" s="325"/>
      <c r="K821" s="40"/>
      <c r="L821" s="40"/>
      <c r="M821" s="40"/>
      <c r="N821" s="40"/>
      <c r="O821" s="40"/>
      <c r="P821" s="40"/>
      <c r="Q821" s="40"/>
      <c r="R821" s="40"/>
      <c r="S821" s="40"/>
      <c r="T821" s="40"/>
      <c r="U821" s="40"/>
      <c r="V821" s="40"/>
      <c r="W821" s="40"/>
      <c r="X821" s="40"/>
      <c r="Y821" s="40"/>
      <c r="Z821" s="40"/>
      <c r="AA821" s="40"/>
      <c r="AB821" s="40"/>
      <c r="AC821" s="40"/>
      <c r="AD821" s="40"/>
      <c r="AE821" s="40"/>
      <c r="AF821" s="40"/>
      <c r="AG821" s="40"/>
      <c r="AH821" s="40"/>
      <c r="AI821" s="40"/>
      <c r="AJ821" s="40"/>
      <c r="AK821" s="40"/>
      <c r="AL821" s="40"/>
      <c r="AM821" s="40"/>
      <c r="AN821" s="40"/>
      <c r="AO821" s="40"/>
      <c r="AP821" s="40"/>
      <c r="AQ821" s="40"/>
      <c r="AR821" s="40"/>
      <c r="AS821" s="40"/>
      <c r="AT821" s="40"/>
      <c r="AU821" s="40"/>
    </row>
    <row r="822" spans="2:47" x14ac:dyDescent="0.35">
      <c r="B822" s="324"/>
      <c r="C822" s="324"/>
      <c r="D822" s="324"/>
      <c r="E822" s="324" t="str">
        <f>IFERROR(VLOOKUP(D822,'SEAFO Codes'!$B$119:$C$127,2,FALSE), " ")</f>
        <v xml:space="preserve"> </v>
      </c>
      <c r="F822" s="325"/>
      <c r="G822" s="324"/>
      <c r="H822" s="324"/>
      <c r="I822" s="339"/>
      <c r="J822" s="325"/>
      <c r="K822" s="40"/>
      <c r="L822" s="40"/>
      <c r="M822" s="40"/>
      <c r="N822" s="40"/>
      <c r="O822" s="40"/>
      <c r="P822" s="40"/>
      <c r="Q822" s="40"/>
      <c r="R822" s="40"/>
      <c r="S822" s="40"/>
      <c r="T822" s="40"/>
      <c r="U822" s="40"/>
      <c r="V822" s="40"/>
      <c r="W822" s="40"/>
      <c r="X822" s="40"/>
      <c r="Y822" s="40"/>
      <c r="Z822" s="40"/>
      <c r="AA822" s="40"/>
      <c r="AB822" s="40"/>
      <c r="AC822" s="40"/>
      <c r="AD822" s="40"/>
      <c r="AE822" s="40"/>
      <c r="AF822" s="40"/>
      <c r="AG822" s="40"/>
      <c r="AH822" s="40"/>
      <c r="AI822" s="40"/>
      <c r="AJ822" s="40"/>
      <c r="AK822" s="40"/>
      <c r="AL822" s="40"/>
      <c r="AM822" s="40"/>
      <c r="AN822" s="40"/>
      <c r="AO822" s="40"/>
      <c r="AP822" s="40"/>
      <c r="AQ822" s="40"/>
      <c r="AR822" s="40"/>
      <c r="AS822" s="40"/>
      <c r="AT822" s="40"/>
      <c r="AU822" s="40"/>
    </row>
    <row r="823" spans="2:47" x14ac:dyDescent="0.35">
      <c r="B823" s="324"/>
      <c r="C823" s="324"/>
      <c r="D823" s="324"/>
      <c r="E823" s="324" t="str">
        <f>IFERROR(VLOOKUP(D823,'SEAFO Codes'!$B$119:$C$127,2,FALSE), " ")</f>
        <v xml:space="preserve"> </v>
      </c>
      <c r="F823" s="325"/>
      <c r="G823" s="324"/>
      <c r="H823" s="324"/>
      <c r="I823" s="339"/>
      <c r="J823" s="325"/>
      <c r="K823" s="40"/>
      <c r="L823" s="40"/>
      <c r="M823" s="40"/>
      <c r="N823" s="40"/>
      <c r="O823" s="40"/>
      <c r="P823" s="40"/>
      <c r="Q823" s="40"/>
      <c r="R823" s="40"/>
      <c r="S823" s="40"/>
      <c r="T823" s="40"/>
      <c r="U823" s="40"/>
      <c r="V823" s="40"/>
      <c r="W823" s="40"/>
      <c r="X823" s="40"/>
      <c r="Y823" s="40"/>
      <c r="Z823" s="40"/>
      <c r="AA823" s="40"/>
      <c r="AB823" s="40"/>
      <c r="AC823" s="40"/>
      <c r="AD823" s="40"/>
      <c r="AE823" s="40"/>
      <c r="AF823" s="40"/>
      <c r="AG823" s="40"/>
      <c r="AH823" s="40"/>
      <c r="AI823" s="40"/>
      <c r="AJ823" s="40"/>
      <c r="AK823" s="40"/>
      <c r="AL823" s="40"/>
      <c r="AM823" s="40"/>
      <c r="AN823" s="40"/>
      <c r="AO823" s="40"/>
      <c r="AP823" s="40"/>
      <c r="AQ823" s="40"/>
      <c r="AR823" s="40"/>
      <c r="AS823" s="40"/>
      <c r="AT823" s="40"/>
      <c r="AU823" s="40"/>
    </row>
    <row r="824" spans="2:47" x14ac:dyDescent="0.35">
      <c r="B824" s="324"/>
      <c r="C824" s="324"/>
      <c r="D824" s="324"/>
      <c r="E824" s="324" t="str">
        <f>IFERROR(VLOOKUP(D824,'SEAFO Codes'!$B$119:$C$127,2,FALSE), " ")</f>
        <v xml:space="preserve"> </v>
      </c>
      <c r="F824" s="325"/>
      <c r="G824" s="324"/>
      <c r="H824" s="324"/>
      <c r="I824" s="339"/>
      <c r="J824" s="325"/>
      <c r="K824" s="40"/>
      <c r="L824" s="40"/>
      <c r="M824" s="40"/>
      <c r="N824" s="40"/>
      <c r="O824" s="40"/>
      <c r="P824" s="40"/>
      <c r="Q824" s="40"/>
      <c r="R824" s="40"/>
      <c r="S824" s="40"/>
      <c r="T824" s="40"/>
      <c r="U824" s="40"/>
      <c r="V824" s="40"/>
      <c r="W824" s="40"/>
      <c r="X824" s="40"/>
      <c r="Y824" s="40"/>
      <c r="Z824" s="40"/>
      <c r="AA824" s="40"/>
      <c r="AB824" s="40"/>
      <c r="AC824" s="40"/>
      <c r="AD824" s="40"/>
      <c r="AE824" s="40"/>
      <c r="AF824" s="40"/>
      <c r="AG824" s="40"/>
      <c r="AH824" s="40"/>
      <c r="AI824" s="40"/>
      <c r="AJ824" s="40"/>
      <c r="AK824" s="40"/>
      <c r="AL824" s="40"/>
      <c r="AM824" s="40"/>
      <c r="AN824" s="40"/>
      <c r="AO824" s="40"/>
      <c r="AP824" s="40"/>
      <c r="AQ824" s="40"/>
      <c r="AR824" s="40"/>
      <c r="AS824" s="40"/>
      <c r="AT824" s="40"/>
      <c r="AU824" s="40"/>
    </row>
    <row r="825" spans="2:47" x14ac:dyDescent="0.35">
      <c r="B825" s="324"/>
      <c r="C825" s="324"/>
      <c r="D825" s="324"/>
      <c r="E825" s="324" t="str">
        <f>IFERROR(VLOOKUP(D825,'SEAFO Codes'!$B$119:$C$127,2,FALSE), " ")</f>
        <v xml:space="preserve"> </v>
      </c>
      <c r="F825" s="325"/>
      <c r="G825" s="324"/>
      <c r="H825" s="324"/>
      <c r="I825" s="339"/>
      <c r="J825" s="325"/>
      <c r="K825" s="40"/>
      <c r="L825" s="40"/>
      <c r="M825" s="40"/>
      <c r="N825" s="40"/>
      <c r="O825" s="40"/>
      <c r="P825" s="40"/>
      <c r="Q825" s="40"/>
      <c r="R825" s="40"/>
      <c r="S825" s="40"/>
      <c r="T825" s="40"/>
      <c r="U825" s="40"/>
      <c r="V825" s="40"/>
      <c r="W825" s="40"/>
      <c r="X825" s="40"/>
      <c r="Y825" s="40"/>
      <c r="Z825" s="40"/>
      <c r="AA825" s="40"/>
      <c r="AB825" s="40"/>
      <c r="AC825" s="40"/>
      <c r="AD825" s="40"/>
      <c r="AE825" s="40"/>
      <c r="AF825" s="40"/>
      <c r="AG825" s="40"/>
      <c r="AH825" s="40"/>
      <c r="AI825" s="40"/>
      <c r="AJ825" s="40"/>
      <c r="AK825" s="40"/>
      <c r="AL825" s="40"/>
      <c r="AM825" s="40"/>
      <c r="AN825" s="40"/>
      <c r="AO825" s="40"/>
      <c r="AP825" s="40"/>
      <c r="AQ825" s="40"/>
      <c r="AR825" s="40"/>
      <c r="AS825" s="40"/>
      <c r="AT825" s="40"/>
      <c r="AU825" s="40"/>
    </row>
    <row r="826" spans="2:47" x14ac:dyDescent="0.35">
      <c r="B826" s="324"/>
      <c r="C826" s="324"/>
      <c r="D826" s="324"/>
      <c r="E826" s="324" t="str">
        <f>IFERROR(VLOOKUP(D826,'SEAFO Codes'!$B$119:$C$127,2,FALSE), " ")</f>
        <v xml:space="preserve"> </v>
      </c>
      <c r="F826" s="325"/>
      <c r="G826" s="324"/>
      <c r="H826" s="324"/>
      <c r="I826" s="339"/>
      <c r="J826" s="325"/>
      <c r="K826" s="40"/>
      <c r="L826" s="40"/>
      <c r="M826" s="40"/>
      <c r="N826" s="40"/>
      <c r="O826" s="40"/>
      <c r="P826" s="40"/>
      <c r="Q826" s="40"/>
      <c r="R826" s="40"/>
      <c r="S826" s="40"/>
      <c r="T826" s="40"/>
      <c r="U826" s="40"/>
      <c r="V826" s="40"/>
      <c r="W826" s="40"/>
      <c r="X826" s="40"/>
      <c r="Y826" s="40"/>
      <c r="Z826" s="40"/>
      <c r="AA826" s="40"/>
      <c r="AB826" s="40"/>
      <c r="AC826" s="40"/>
      <c r="AD826" s="40"/>
      <c r="AE826" s="40"/>
      <c r="AF826" s="40"/>
      <c r="AG826" s="40"/>
      <c r="AH826" s="40"/>
      <c r="AI826" s="40"/>
      <c r="AJ826" s="40"/>
      <c r="AK826" s="40"/>
      <c r="AL826" s="40"/>
      <c r="AM826" s="40"/>
      <c r="AN826" s="40"/>
      <c r="AO826" s="40"/>
      <c r="AP826" s="40"/>
      <c r="AQ826" s="40"/>
      <c r="AR826" s="40"/>
      <c r="AS826" s="40"/>
      <c r="AT826" s="40"/>
      <c r="AU826" s="40"/>
    </row>
    <row r="827" spans="2:47" x14ac:dyDescent="0.35">
      <c r="B827" s="324"/>
      <c r="C827" s="324"/>
      <c r="D827" s="324"/>
      <c r="E827" s="324" t="str">
        <f>IFERROR(VLOOKUP(D827,'SEAFO Codes'!$B$119:$C$127,2,FALSE), " ")</f>
        <v xml:space="preserve"> </v>
      </c>
      <c r="F827" s="325"/>
      <c r="G827" s="324"/>
      <c r="H827" s="324"/>
      <c r="I827" s="339"/>
      <c r="J827" s="325"/>
      <c r="K827" s="40"/>
      <c r="L827" s="40"/>
      <c r="M827" s="40"/>
      <c r="N827" s="40"/>
      <c r="O827" s="40"/>
      <c r="P827" s="40"/>
      <c r="Q827" s="40"/>
      <c r="R827" s="40"/>
      <c r="S827" s="40"/>
      <c r="T827" s="40"/>
      <c r="U827" s="40"/>
      <c r="V827" s="40"/>
      <c r="W827" s="40"/>
      <c r="X827" s="40"/>
      <c r="Y827" s="40"/>
      <c r="Z827" s="40"/>
      <c r="AA827" s="40"/>
      <c r="AB827" s="40"/>
      <c r="AC827" s="40"/>
      <c r="AD827" s="40"/>
      <c r="AE827" s="40"/>
      <c r="AF827" s="40"/>
      <c r="AG827" s="40"/>
      <c r="AH827" s="40"/>
      <c r="AI827" s="40"/>
      <c r="AJ827" s="40"/>
      <c r="AK827" s="40"/>
      <c r="AL827" s="40"/>
      <c r="AM827" s="40"/>
      <c r="AN827" s="40"/>
      <c r="AO827" s="40"/>
      <c r="AP827" s="40"/>
      <c r="AQ827" s="40"/>
      <c r="AR827" s="40"/>
      <c r="AS827" s="40"/>
      <c r="AT827" s="40"/>
      <c r="AU827" s="40"/>
    </row>
    <row r="828" spans="2:47" x14ac:dyDescent="0.35">
      <c r="B828" s="324"/>
      <c r="C828" s="324"/>
      <c r="D828" s="324"/>
      <c r="E828" s="324" t="str">
        <f>IFERROR(VLOOKUP(D828,'SEAFO Codes'!$B$119:$C$127,2,FALSE), " ")</f>
        <v xml:space="preserve"> </v>
      </c>
      <c r="F828" s="325"/>
      <c r="G828" s="324"/>
      <c r="H828" s="324"/>
      <c r="I828" s="339"/>
      <c r="J828" s="325"/>
      <c r="K828" s="40"/>
      <c r="L828" s="40"/>
      <c r="M828" s="40"/>
      <c r="N828" s="40"/>
      <c r="O828" s="40"/>
      <c r="P828" s="40"/>
      <c r="Q828" s="40"/>
      <c r="R828" s="40"/>
      <c r="S828" s="40"/>
      <c r="T828" s="40"/>
      <c r="U828" s="40"/>
      <c r="V828" s="40"/>
      <c r="W828" s="40"/>
      <c r="X828" s="40"/>
      <c r="Y828" s="40"/>
      <c r="Z828" s="40"/>
      <c r="AA828" s="40"/>
      <c r="AB828" s="40"/>
      <c r="AC828" s="40"/>
      <c r="AD828" s="40"/>
      <c r="AE828" s="40"/>
      <c r="AF828" s="40"/>
      <c r="AG828" s="40"/>
      <c r="AH828" s="40"/>
      <c r="AI828" s="40"/>
      <c r="AJ828" s="40"/>
      <c r="AK828" s="40"/>
      <c r="AL828" s="40"/>
      <c r="AM828" s="40"/>
      <c r="AN828" s="40"/>
      <c r="AO828" s="40"/>
      <c r="AP828" s="40"/>
      <c r="AQ828" s="40"/>
      <c r="AR828" s="40"/>
      <c r="AS828" s="40"/>
      <c r="AT828" s="40"/>
      <c r="AU828" s="40"/>
    </row>
    <row r="829" spans="2:47" x14ac:dyDescent="0.35">
      <c r="B829" s="324"/>
      <c r="C829" s="324"/>
      <c r="D829" s="324"/>
      <c r="E829" s="324" t="str">
        <f>IFERROR(VLOOKUP(D829,'SEAFO Codes'!$B$119:$C$127,2,FALSE), " ")</f>
        <v xml:space="preserve"> </v>
      </c>
      <c r="F829" s="325"/>
      <c r="G829" s="324"/>
      <c r="H829" s="324"/>
      <c r="I829" s="339"/>
      <c r="J829" s="325"/>
      <c r="K829" s="40"/>
      <c r="L829" s="40"/>
      <c r="M829" s="40"/>
      <c r="N829" s="40"/>
      <c r="O829" s="40"/>
      <c r="P829" s="40"/>
      <c r="Q829" s="40"/>
      <c r="R829" s="40"/>
      <c r="S829" s="40"/>
      <c r="T829" s="40"/>
      <c r="U829" s="40"/>
      <c r="V829" s="40"/>
      <c r="W829" s="40"/>
      <c r="X829" s="40"/>
      <c r="Y829" s="40"/>
      <c r="Z829" s="40"/>
      <c r="AA829" s="40"/>
      <c r="AB829" s="40"/>
      <c r="AC829" s="40"/>
      <c r="AD829" s="40"/>
      <c r="AE829" s="40"/>
      <c r="AF829" s="40"/>
      <c r="AG829" s="40"/>
      <c r="AH829" s="40"/>
      <c r="AI829" s="40"/>
      <c r="AJ829" s="40"/>
      <c r="AK829" s="40"/>
      <c r="AL829" s="40"/>
      <c r="AM829" s="40"/>
      <c r="AN829" s="40"/>
      <c r="AO829" s="40"/>
      <c r="AP829" s="40"/>
      <c r="AQ829" s="40"/>
      <c r="AR829" s="40"/>
      <c r="AS829" s="40"/>
      <c r="AT829" s="40"/>
      <c r="AU829" s="40"/>
    </row>
    <row r="830" spans="2:47" x14ac:dyDescent="0.35">
      <c r="B830" s="324"/>
      <c r="C830" s="324"/>
      <c r="D830" s="324"/>
      <c r="E830" s="324" t="str">
        <f>IFERROR(VLOOKUP(D830,'SEAFO Codes'!$B$119:$C$127,2,FALSE), " ")</f>
        <v xml:space="preserve"> </v>
      </c>
      <c r="F830" s="325"/>
      <c r="G830" s="324"/>
      <c r="H830" s="324"/>
      <c r="I830" s="339"/>
      <c r="J830" s="325"/>
      <c r="K830" s="40"/>
      <c r="L830" s="40"/>
      <c r="M830" s="40"/>
      <c r="N830" s="40"/>
      <c r="O830" s="40"/>
      <c r="P830" s="40"/>
      <c r="Q830" s="40"/>
      <c r="R830" s="40"/>
      <c r="S830" s="40"/>
      <c r="T830" s="40"/>
      <c r="U830" s="40"/>
      <c r="V830" s="40"/>
      <c r="W830" s="40"/>
      <c r="X830" s="40"/>
      <c r="Y830" s="40"/>
      <c r="Z830" s="40"/>
      <c r="AA830" s="40"/>
      <c r="AB830" s="40"/>
      <c r="AC830" s="40"/>
      <c r="AD830" s="40"/>
      <c r="AE830" s="40"/>
      <c r="AF830" s="40"/>
      <c r="AG830" s="40"/>
      <c r="AH830" s="40"/>
      <c r="AI830" s="40"/>
      <c r="AJ830" s="40"/>
      <c r="AK830" s="40"/>
      <c r="AL830" s="40"/>
      <c r="AM830" s="40"/>
      <c r="AN830" s="40"/>
      <c r="AO830" s="40"/>
      <c r="AP830" s="40"/>
      <c r="AQ830" s="40"/>
      <c r="AR830" s="40"/>
      <c r="AS830" s="40"/>
      <c r="AT830" s="40"/>
      <c r="AU830" s="40"/>
    </row>
    <row r="831" spans="2:47" x14ac:dyDescent="0.35">
      <c r="B831" s="324"/>
      <c r="C831" s="324"/>
      <c r="D831" s="324"/>
      <c r="E831" s="324" t="str">
        <f>IFERROR(VLOOKUP(D831,'SEAFO Codes'!$B$119:$C$127,2,FALSE), " ")</f>
        <v xml:space="preserve"> </v>
      </c>
      <c r="F831" s="325"/>
      <c r="G831" s="324"/>
      <c r="H831" s="324"/>
      <c r="I831" s="339"/>
      <c r="J831" s="325"/>
      <c r="K831" s="40"/>
      <c r="L831" s="40"/>
      <c r="M831" s="40"/>
      <c r="N831" s="40"/>
      <c r="O831" s="40"/>
      <c r="P831" s="40"/>
      <c r="Q831" s="40"/>
      <c r="R831" s="40"/>
      <c r="S831" s="40"/>
      <c r="T831" s="40"/>
      <c r="U831" s="40"/>
      <c r="V831" s="40"/>
      <c r="W831" s="40"/>
      <c r="X831" s="40"/>
      <c r="Y831" s="40"/>
      <c r="Z831" s="40"/>
      <c r="AA831" s="40"/>
      <c r="AB831" s="40"/>
      <c r="AC831" s="40"/>
      <c r="AD831" s="40"/>
      <c r="AE831" s="40"/>
      <c r="AF831" s="40"/>
      <c r="AG831" s="40"/>
      <c r="AH831" s="40"/>
      <c r="AI831" s="40"/>
      <c r="AJ831" s="40"/>
      <c r="AK831" s="40"/>
      <c r="AL831" s="40"/>
      <c r="AM831" s="40"/>
      <c r="AN831" s="40"/>
      <c r="AO831" s="40"/>
      <c r="AP831" s="40"/>
      <c r="AQ831" s="40"/>
      <c r="AR831" s="40"/>
      <c r="AS831" s="40"/>
      <c r="AT831" s="40"/>
      <c r="AU831" s="40"/>
    </row>
    <row r="832" spans="2:47" x14ac:dyDescent="0.35">
      <c r="B832" s="324"/>
      <c r="C832" s="324"/>
      <c r="D832" s="324"/>
      <c r="E832" s="324" t="str">
        <f>IFERROR(VLOOKUP(D832,'SEAFO Codes'!$B$119:$C$127,2,FALSE), " ")</f>
        <v xml:space="preserve"> </v>
      </c>
      <c r="F832" s="325"/>
      <c r="G832" s="324"/>
      <c r="H832" s="324"/>
      <c r="I832" s="339"/>
      <c r="J832" s="325"/>
      <c r="K832" s="40"/>
      <c r="L832" s="40"/>
      <c r="M832" s="40"/>
      <c r="N832" s="40"/>
      <c r="O832" s="40"/>
      <c r="P832" s="40"/>
      <c r="Q832" s="40"/>
      <c r="R832" s="40"/>
      <c r="S832" s="40"/>
      <c r="T832" s="40"/>
      <c r="U832" s="40"/>
      <c r="V832" s="40"/>
      <c r="W832" s="40"/>
      <c r="X832" s="40"/>
      <c r="Y832" s="40"/>
      <c r="Z832" s="40"/>
      <c r="AA832" s="40"/>
      <c r="AB832" s="40"/>
      <c r="AC832" s="40"/>
      <c r="AD832" s="40"/>
      <c r="AE832" s="40"/>
      <c r="AF832" s="40"/>
      <c r="AG832" s="40"/>
      <c r="AH832" s="40"/>
      <c r="AI832" s="40"/>
      <c r="AJ832" s="40"/>
      <c r="AK832" s="40"/>
      <c r="AL832" s="40"/>
      <c r="AM832" s="40"/>
      <c r="AN832" s="40"/>
      <c r="AO832" s="40"/>
      <c r="AP832" s="40"/>
      <c r="AQ832" s="40"/>
      <c r="AR832" s="40"/>
      <c r="AS832" s="40"/>
      <c r="AT832" s="40"/>
      <c r="AU832" s="40"/>
    </row>
    <row r="833" spans="2:47" x14ac:dyDescent="0.35">
      <c r="B833" s="324"/>
      <c r="C833" s="324"/>
      <c r="D833" s="324"/>
      <c r="E833" s="324" t="str">
        <f>IFERROR(VLOOKUP(D833,'SEAFO Codes'!$B$119:$C$127,2,FALSE), " ")</f>
        <v xml:space="preserve"> </v>
      </c>
      <c r="F833" s="325"/>
      <c r="G833" s="324"/>
      <c r="H833" s="324"/>
      <c r="I833" s="339"/>
      <c r="J833" s="325"/>
      <c r="K833" s="40"/>
      <c r="L833" s="40"/>
      <c r="M833" s="40"/>
      <c r="N833" s="40"/>
      <c r="O833" s="40"/>
      <c r="P833" s="40"/>
      <c r="Q833" s="40"/>
      <c r="R833" s="40"/>
      <c r="S833" s="40"/>
      <c r="T833" s="40"/>
      <c r="U833" s="40"/>
      <c r="V833" s="40"/>
      <c r="W833" s="40"/>
      <c r="X833" s="40"/>
      <c r="Y833" s="40"/>
      <c r="Z833" s="40"/>
      <c r="AA833" s="40"/>
      <c r="AB833" s="40"/>
      <c r="AC833" s="40"/>
      <c r="AD833" s="40"/>
      <c r="AE833" s="40"/>
      <c r="AF833" s="40"/>
      <c r="AG833" s="40"/>
      <c r="AH833" s="40"/>
      <c r="AI833" s="40"/>
      <c r="AJ833" s="40"/>
      <c r="AK833" s="40"/>
      <c r="AL833" s="40"/>
      <c r="AM833" s="40"/>
      <c r="AN833" s="40"/>
      <c r="AO833" s="40"/>
      <c r="AP833" s="40"/>
      <c r="AQ833" s="40"/>
      <c r="AR833" s="40"/>
      <c r="AS833" s="40"/>
      <c r="AT833" s="40"/>
      <c r="AU833" s="40"/>
    </row>
    <row r="834" spans="2:47" x14ac:dyDescent="0.35">
      <c r="B834" s="324"/>
      <c r="C834" s="324"/>
      <c r="D834" s="324"/>
      <c r="E834" s="324" t="str">
        <f>IFERROR(VLOOKUP(D834,'SEAFO Codes'!$B$119:$C$127,2,FALSE), " ")</f>
        <v xml:space="preserve"> </v>
      </c>
      <c r="F834" s="325"/>
      <c r="G834" s="324"/>
      <c r="H834" s="324"/>
      <c r="I834" s="339"/>
      <c r="J834" s="325"/>
      <c r="K834" s="40"/>
      <c r="L834" s="40"/>
      <c r="M834" s="40"/>
      <c r="N834" s="40"/>
      <c r="O834" s="40"/>
      <c r="P834" s="40"/>
      <c r="Q834" s="40"/>
      <c r="R834" s="40"/>
      <c r="S834" s="40"/>
      <c r="T834" s="40"/>
      <c r="U834" s="40"/>
      <c r="V834" s="40"/>
      <c r="W834" s="40"/>
      <c r="X834" s="40"/>
      <c r="Y834" s="40"/>
      <c r="Z834" s="40"/>
      <c r="AA834" s="40"/>
      <c r="AB834" s="40"/>
      <c r="AC834" s="40"/>
      <c r="AD834" s="40"/>
      <c r="AE834" s="40"/>
      <c r="AF834" s="40"/>
      <c r="AG834" s="40"/>
      <c r="AH834" s="40"/>
      <c r="AI834" s="40"/>
      <c r="AJ834" s="40"/>
      <c r="AK834" s="40"/>
      <c r="AL834" s="40"/>
      <c r="AM834" s="40"/>
      <c r="AN834" s="40"/>
      <c r="AO834" s="40"/>
      <c r="AP834" s="40"/>
      <c r="AQ834" s="40"/>
      <c r="AR834" s="40"/>
      <c r="AS834" s="40"/>
      <c r="AT834" s="40"/>
      <c r="AU834" s="40"/>
    </row>
    <row r="835" spans="2:47" x14ac:dyDescent="0.35">
      <c r="B835" s="324"/>
      <c r="C835" s="324"/>
      <c r="D835" s="324"/>
      <c r="E835" s="324" t="str">
        <f>IFERROR(VLOOKUP(D835,'SEAFO Codes'!$B$119:$C$127,2,FALSE), " ")</f>
        <v xml:space="preserve"> </v>
      </c>
      <c r="F835" s="325"/>
      <c r="G835" s="324"/>
      <c r="H835" s="324"/>
      <c r="I835" s="339"/>
      <c r="J835" s="325"/>
      <c r="K835" s="40"/>
      <c r="L835" s="40"/>
      <c r="M835" s="40"/>
      <c r="N835" s="40"/>
      <c r="O835" s="40"/>
      <c r="P835" s="40"/>
      <c r="Q835" s="40"/>
      <c r="R835" s="40"/>
      <c r="S835" s="40"/>
      <c r="T835" s="40"/>
      <c r="U835" s="40"/>
      <c r="V835" s="40"/>
      <c r="W835" s="40"/>
      <c r="X835" s="40"/>
      <c r="Y835" s="40"/>
      <c r="Z835" s="40"/>
      <c r="AA835" s="40"/>
      <c r="AB835" s="40"/>
      <c r="AC835" s="40"/>
      <c r="AD835" s="40"/>
      <c r="AE835" s="40"/>
      <c r="AF835" s="40"/>
      <c r="AG835" s="40"/>
      <c r="AH835" s="40"/>
      <c r="AI835" s="40"/>
      <c r="AJ835" s="40"/>
      <c r="AK835" s="40"/>
      <c r="AL835" s="40"/>
      <c r="AM835" s="40"/>
      <c r="AN835" s="40"/>
      <c r="AO835" s="40"/>
      <c r="AP835" s="40"/>
      <c r="AQ835" s="40"/>
      <c r="AR835" s="40"/>
      <c r="AS835" s="40"/>
      <c r="AT835" s="40"/>
      <c r="AU835" s="40"/>
    </row>
    <row r="836" spans="2:47" x14ac:dyDescent="0.35">
      <c r="B836" s="324"/>
      <c r="C836" s="324"/>
      <c r="D836" s="324"/>
      <c r="E836" s="324" t="str">
        <f>IFERROR(VLOOKUP(D836,'SEAFO Codes'!$B$119:$C$127,2,FALSE), " ")</f>
        <v xml:space="preserve"> </v>
      </c>
      <c r="F836" s="325"/>
      <c r="G836" s="324"/>
      <c r="H836" s="324"/>
      <c r="I836" s="339"/>
      <c r="J836" s="325"/>
      <c r="K836" s="40"/>
      <c r="L836" s="40"/>
      <c r="M836" s="40"/>
      <c r="N836" s="40"/>
      <c r="O836" s="40"/>
      <c r="P836" s="40"/>
      <c r="Q836" s="40"/>
      <c r="R836" s="40"/>
      <c r="S836" s="40"/>
      <c r="T836" s="40"/>
      <c r="U836" s="40"/>
      <c r="V836" s="40"/>
      <c r="W836" s="40"/>
      <c r="X836" s="40"/>
      <c r="Y836" s="40"/>
      <c r="Z836" s="40"/>
      <c r="AA836" s="40"/>
      <c r="AB836" s="40"/>
      <c r="AC836" s="40"/>
      <c r="AD836" s="40"/>
      <c r="AE836" s="40"/>
      <c r="AF836" s="40"/>
      <c r="AG836" s="40"/>
      <c r="AH836" s="40"/>
      <c r="AI836" s="40"/>
      <c r="AJ836" s="40"/>
      <c r="AK836" s="40"/>
      <c r="AL836" s="40"/>
      <c r="AM836" s="40"/>
      <c r="AN836" s="40"/>
      <c r="AO836" s="40"/>
      <c r="AP836" s="40"/>
      <c r="AQ836" s="40"/>
      <c r="AR836" s="40"/>
      <c r="AS836" s="40"/>
      <c r="AT836" s="40"/>
      <c r="AU836" s="40"/>
    </row>
    <row r="837" spans="2:47" x14ac:dyDescent="0.35">
      <c r="B837" s="324"/>
      <c r="C837" s="324"/>
      <c r="D837" s="324"/>
      <c r="E837" s="324" t="str">
        <f>IFERROR(VLOOKUP(D837,'SEAFO Codes'!$B$119:$C$127,2,FALSE), " ")</f>
        <v xml:space="preserve"> </v>
      </c>
      <c r="F837" s="325"/>
      <c r="G837" s="324"/>
      <c r="H837" s="324"/>
      <c r="I837" s="339"/>
      <c r="J837" s="325"/>
      <c r="K837" s="40"/>
      <c r="L837" s="40"/>
      <c r="M837" s="40"/>
      <c r="N837" s="40"/>
      <c r="O837" s="40"/>
      <c r="P837" s="40"/>
      <c r="Q837" s="40"/>
      <c r="R837" s="40"/>
      <c r="S837" s="40"/>
      <c r="T837" s="40"/>
      <c r="U837" s="40"/>
      <c r="V837" s="40"/>
      <c r="W837" s="40"/>
      <c r="X837" s="40"/>
      <c r="Y837" s="40"/>
      <c r="Z837" s="40"/>
      <c r="AA837" s="40"/>
      <c r="AB837" s="40"/>
      <c r="AC837" s="40"/>
      <c r="AD837" s="40"/>
      <c r="AE837" s="40"/>
      <c r="AF837" s="40"/>
      <c r="AG837" s="40"/>
      <c r="AH837" s="40"/>
      <c r="AI837" s="40"/>
      <c r="AJ837" s="40"/>
      <c r="AK837" s="40"/>
      <c r="AL837" s="40"/>
      <c r="AM837" s="40"/>
      <c r="AN837" s="40"/>
      <c r="AO837" s="40"/>
      <c r="AP837" s="40"/>
      <c r="AQ837" s="40"/>
      <c r="AR837" s="40"/>
      <c r="AS837" s="40"/>
      <c r="AT837" s="40"/>
      <c r="AU837" s="40"/>
    </row>
    <row r="838" spans="2:47" x14ac:dyDescent="0.35">
      <c r="B838" s="324"/>
      <c r="C838" s="324"/>
      <c r="D838" s="324"/>
      <c r="E838" s="324" t="str">
        <f>IFERROR(VLOOKUP(D838,'SEAFO Codes'!$B$119:$C$127,2,FALSE), " ")</f>
        <v xml:space="preserve"> </v>
      </c>
      <c r="F838" s="325"/>
      <c r="G838" s="324"/>
      <c r="H838" s="324"/>
      <c r="I838" s="339"/>
      <c r="J838" s="325"/>
      <c r="K838" s="40"/>
      <c r="L838" s="40"/>
      <c r="M838" s="40"/>
      <c r="N838" s="40"/>
      <c r="O838" s="40"/>
      <c r="P838" s="40"/>
      <c r="Q838" s="40"/>
      <c r="R838" s="40"/>
      <c r="S838" s="40"/>
      <c r="T838" s="40"/>
      <c r="U838" s="40"/>
      <c r="V838" s="40"/>
      <c r="W838" s="40"/>
      <c r="X838" s="40"/>
      <c r="Y838" s="40"/>
      <c r="Z838" s="40"/>
      <c r="AA838" s="40"/>
      <c r="AB838" s="40"/>
      <c r="AC838" s="40"/>
      <c r="AD838" s="40"/>
      <c r="AE838" s="40"/>
      <c r="AF838" s="40"/>
      <c r="AG838" s="40"/>
      <c r="AH838" s="40"/>
      <c r="AI838" s="40"/>
      <c r="AJ838" s="40"/>
      <c r="AK838" s="40"/>
      <c r="AL838" s="40"/>
      <c r="AM838" s="40"/>
      <c r="AN838" s="40"/>
      <c r="AO838" s="40"/>
      <c r="AP838" s="40"/>
      <c r="AQ838" s="40"/>
      <c r="AR838" s="40"/>
      <c r="AS838" s="40"/>
      <c r="AT838" s="40"/>
      <c r="AU838" s="40"/>
    </row>
    <row r="839" spans="2:47" x14ac:dyDescent="0.35">
      <c r="B839" s="324"/>
      <c r="C839" s="324"/>
      <c r="D839" s="324"/>
      <c r="E839" s="324" t="str">
        <f>IFERROR(VLOOKUP(D839,'SEAFO Codes'!$B$119:$C$127,2,FALSE), " ")</f>
        <v xml:space="preserve"> </v>
      </c>
      <c r="F839" s="325"/>
      <c r="G839" s="324"/>
      <c r="H839" s="324"/>
      <c r="I839" s="339"/>
      <c r="J839" s="325"/>
      <c r="K839" s="40"/>
      <c r="L839" s="40"/>
      <c r="M839" s="40"/>
      <c r="N839" s="40"/>
      <c r="O839" s="40"/>
      <c r="P839" s="40"/>
      <c r="Q839" s="40"/>
      <c r="R839" s="40"/>
      <c r="S839" s="40"/>
      <c r="T839" s="40"/>
      <c r="U839" s="40"/>
      <c r="V839" s="40"/>
      <c r="W839" s="40"/>
      <c r="X839" s="40"/>
      <c r="Y839" s="40"/>
      <c r="Z839" s="40"/>
      <c r="AA839" s="40"/>
      <c r="AB839" s="40"/>
      <c r="AC839" s="40"/>
      <c r="AD839" s="40"/>
      <c r="AE839" s="40"/>
      <c r="AF839" s="40"/>
      <c r="AG839" s="40"/>
      <c r="AH839" s="40"/>
      <c r="AI839" s="40"/>
      <c r="AJ839" s="40"/>
      <c r="AK839" s="40"/>
      <c r="AL839" s="40"/>
      <c r="AM839" s="40"/>
      <c r="AN839" s="40"/>
      <c r="AO839" s="40"/>
      <c r="AP839" s="40"/>
      <c r="AQ839" s="40"/>
      <c r="AR839" s="40"/>
      <c r="AS839" s="40"/>
      <c r="AT839" s="40"/>
      <c r="AU839" s="40"/>
    </row>
    <row r="840" spans="2:47" x14ac:dyDescent="0.35">
      <c r="B840" s="324"/>
      <c r="C840" s="324"/>
      <c r="D840" s="324"/>
      <c r="E840" s="324" t="str">
        <f>IFERROR(VLOOKUP(D840,'SEAFO Codes'!$B$119:$C$127,2,FALSE), " ")</f>
        <v xml:space="preserve"> </v>
      </c>
      <c r="F840" s="325"/>
      <c r="G840" s="324"/>
      <c r="H840" s="324"/>
      <c r="I840" s="339"/>
      <c r="J840" s="325"/>
      <c r="K840" s="40"/>
      <c r="L840" s="40"/>
      <c r="M840" s="40"/>
      <c r="N840" s="40"/>
      <c r="O840" s="40"/>
      <c r="P840" s="40"/>
      <c r="Q840" s="40"/>
      <c r="R840" s="40"/>
      <c r="S840" s="40"/>
      <c r="T840" s="40"/>
      <c r="U840" s="40"/>
      <c r="V840" s="40"/>
      <c r="W840" s="40"/>
      <c r="X840" s="40"/>
      <c r="Y840" s="40"/>
      <c r="Z840" s="40"/>
      <c r="AA840" s="40"/>
      <c r="AB840" s="40"/>
      <c r="AC840" s="40"/>
      <c r="AD840" s="40"/>
      <c r="AE840" s="40"/>
      <c r="AF840" s="40"/>
      <c r="AG840" s="40"/>
      <c r="AH840" s="40"/>
      <c r="AI840" s="40"/>
      <c r="AJ840" s="40"/>
      <c r="AK840" s="40"/>
      <c r="AL840" s="40"/>
      <c r="AM840" s="40"/>
      <c r="AN840" s="40"/>
      <c r="AO840" s="40"/>
      <c r="AP840" s="40"/>
      <c r="AQ840" s="40"/>
      <c r="AR840" s="40"/>
      <c r="AS840" s="40"/>
      <c r="AT840" s="40"/>
      <c r="AU840" s="40"/>
    </row>
    <row r="841" spans="2:47" x14ac:dyDescent="0.35">
      <c r="B841" s="324"/>
      <c r="C841" s="324"/>
      <c r="D841" s="324"/>
      <c r="E841" s="324" t="str">
        <f>IFERROR(VLOOKUP(D841,'SEAFO Codes'!$B$119:$C$127,2,FALSE), " ")</f>
        <v xml:space="preserve"> </v>
      </c>
      <c r="F841" s="325"/>
      <c r="G841" s="324"/>
      <c r="H841" s="324"/>
      <c r="I841" s="339"/>
      <c r="J841" s="325"/>
      <c r="K841" s="40"/>
      <c r="L841" s="40"/>
      <c r="M841" s="40"/>
      <c r="N841" s="40"/>
      <c r="O841" s="40"/>
      <c r="P841" s="40"/>
      <c r="Q841" s="40"/>
      <c r="R841" s="40"/>
      <c r="S841" s="40"/>
      <c r="T841" s="40"/>
      <c r="U841" s="40"/>
      <c r="V841" s="40"/>
      <c r="W841" s="40"/>
      <c r="X841" s="40"/>
      <c r="Y841" s="40"/>
      <c r="Z841" s="40"/>
      <c r="AA841" s="40"/>
      <c r="AB841" s="40"/>
      <c r="AC841" s="40"/>
      <c r="AD841" s="40"/>
      <c r="AE841" s="40"/>
      <c r="AF841" s="40"/>
      <c r="AG841" s="40"/>
      <c r="AH841" s="40"/>
      <c r="AI841" s="40"/>
      <c r="AJ841" s="40"/>
      <c r="AK841" s="40"/>
      <c r="AL841" s="40"/>
      <c r="AM841" s="40"/>
      <c r="AN841" s="40"/>
      <c r="AO841" s="40"/>
      <c r="AP841" s="40"/>
      <c r="AQ841" s="40"/>
      <c r="AR841" s="40"/>
      <c r="AS841" s="40"/>
      <c r="AT841" s="40"/>
      <c r="AU841" s="40"/>
    </row>
    <row r="842" spans="2:47" x14ac:dyDescent="0.35">
      <c r="B842" s="324"/>
      <c r="C842" s="324"/>
      <c r="D842" s="324"/>
      <c r="E842" s="324" t="str">
        <f>IFERROR(VLOOKUP(D842,'SEAFO Codes'!$B$119:$C$127,2,FALSE), " ")</f>
        <v xml:space="preserve"> </v>
      </c>
      <c r="F842" s="325"/>
      <c r="G842" s="324"/>
      <c r="H842" s="324"/>
      <c r="I842" s="339"/>
      <c r="J842" s="325"/>
      <c r="K842" s="40"/>
      <c r="L842" s="40"/>
      <c r="M842" s="40"/>
      <c r="N842" s="40"/>
      <c r="O842" s="40"/>
      <c r="P842" s="40"/>
      <c r="Q842" s="40"/>
      <c r="R842" s="40"/>
      <c r="S842" s="40"/>
      <c r="T842" s="40"/>
      <c r="U842" s="40"/>
      <c r="V842" s="40"/>
      <c r="W842" s="40"/>
      <c r="X842" s="40"/>
      <c r="Y842" s="40"/>
      <c r="Z842" s="40"/>
      <c r="AA842" s="40"/>
      <c r="AB842" s="40"/>
      <c r="AC842" s="40"/>
      <c r="AD842" s="40"/>
      <c r="AE842" s="40"/>
      <c r="AF842" s="40"/>
      <c r="AG842" s="40"/>
      <c r="AH842" s="40"/>
      <c r="AI842" s="40"/>
      <c r="AJ842" s="40"/>
      <c r="AK842" s="40"/>
      <c r="AL842" s="40"/>
      <c r="AM842" s="40"/>
      <c r="AN842" s="40"/>
      <c r="AO842" s="40"/>
      <c r="AP842" s="40"/>
      <c r="AQ842" s="40"/>
      <c r="AR842" s="40"/>
      <c r="AS842" s="40"/>
      <c r="AT842" s="40"/>
      <c r="AU842" s="40"/>
    </row>
    <row r="843" spans="2:47" x14ac:dyDescent="0.35">
      <c r="B843" s="324"/>
      <c r="C843" s="324"/>
      <c r="D843" s="324"/>
      <c r="E843" s="324" t="str">
        <f>IFERROR(VLOOKUP(D843,'SEAFO Codes'!$B$119:$C$127,2,FALSE), " ")</f>
        <v xml:space="preserve"> </v>
      </c>
      <c r="F843" s="325"/>
      <c r="G843" s="324"/>
      <c r="H843" s="324"/>
      <c r="I843" s="339"/>
      <c r="J843" s="325"/>
      <c r="K843" s="40"/>
      <c r="L843" s="40"/>
      <c r="M843" s="40"/>
      <c r="N843" s="40"/>
      <c r="O843" s="40"/>
      <c r="P843" s="40"/>
      <c r="Q843" s="40"/>
      <c r="R843" s="40"/>
      <c r="S843" s="40"/>
      <c r="T843" s="40"/>
      <c r="U843" s="40"/>
      <c r="V843" s="40"/>
      <c r="W843" s="40"/>
      <c r="X843" s="40"/>
      <c r="Y843" s="40"/>
      <c r="Z843" s="40"/>
      <c r="AA843" s="40"/>
      <c r="AB843" s="40"/>
      <c r="AC843" s="40"/>
      <c r="AD843" s="40"/>
      <c r="AE843" s="40"/>
      <c r="AF843" s="40"/>
      <c r="AG843" s="40"/>
      <c r="AH843" s="40"/>
      <c r="AI843" s="40"/>
      <c r="AJ843" s="40"/>
      <c r="AK843" s="40"/>
      <c r="AL843" s="40"/>
      <c r="AM843" s="40"/>
      <c r="AN843" s="40"/>
      <c r="AO843" s="40"/>
      <c r="AP843" s="40"/>
      <c r="AQ843" s="40"/>
      <c r="AR843" s="40"/>
      <c r="AS843" s="40"/>
      <c r="AT843" s="40"/>
      <c r="AU843" s="40"/>
    </row>
    <row r="844" spans="2:47" x14ac:dyDescent="0.35">
      <c r="B844" s="324"/>
      <c r="C844" s="324"/>
      <c r="D844" s="324"/>
      <c r="E844" s="324" t="str">
        <f>IFERROR(VLOOKUP(D844,'SEAFO Codes'!$B$119:$C$127,2,FALSE), " ")</f>
        <v xml:space="preserve"> </v>
      </c>
      <c r="F844" s="325"/>
      <c r="G844" s="324"/>
      <c r="H844" s="324"/>
      <c r="I844" s="339"/>
      <c r="J844" s="325"/>
      <c r="K844" s="40"/>
      <c r="L844" s="40"/>
      <c r="M844" s="40"/>
      <c r="N844" s="40"/>
      <c r="O844" s="40"/>
      <c r="P844" s="40"/>
      <c r="Q844" s="40"/>
      <c r="R844" s="40"/>
      <c r="S844" s="40"/>
      <c r="T844" s="40"/>
      <c r="U844" s="40"/>
      <c r="V844" s="40"/>
      <c r="W844" s="40"/>
      <c r="X844" s="40"/>
      <c r="Y844" s="40"/>
      <c r="Z844" s="40"/>
      <c r="AA844" s="40"/>
      <c r="AB844" s="40"/>
      <c r="AC844" s="40"/>
      <c r="AD844" s="40"/>
      <c r="AE844" s="40"/>
      <c r="AF844" s="40"/>
      <c r="AG844" s="40"/>
      <c r="AH844" s="40"/>
      <c r="AI844" s="40"/>
      <c r="AJ844" s="40"/>
      <c r="AK844" s="40"/>
      <c r="AL844" s="40"/>
      <c r="AM844" s="40"/>
      <c r="AN844" s="40"/>
      <c r="AO844" s="40"/>
      <c r="AP844" s="40"/>
      <c r="AQ844" s="40"/>
      <c r="AR844" s="40"/>
      <c r="AS844" s="40"/>
      <c r="AT844" s="40"/>
      <c r="AU844" s="40"/>
    </row>
    <row r="845" spans="2:47" x14ac:dyDescent="0.35">
      <c r="B845" s="324"/>
      <c r="C845" s="324"/>
      <c r="D845" s="324"/>
      <c r="E845" s="324" t="str">
        <f>IFERROR(VLOOKUP(D845,'SEAFO Codes'!$B$119:$C$127,2,FALSE), " ")</f>
        <v xml:space="preserve"> </v>
      </c>
      <c r="F845" s="325"/>
      <c r="G845" s="324"/>
      <c r="H845" s="324"/>
      <c r="I845" s="339"/>
      <c r="J845" s="325"/>
      <c r="K845" s="40"/>
      <c r="L845" s="40"/>
      <c r="M845" s="40"/>
      <c r="N845" s="40"/>
      <c r="O845" s="40"/>
      <c r="P845" s="40"/>
      <c r="Q845" s="40"/>
      <c r="R845" s="40"/>
      <c r="S845" s="40"/>
      <c r="T845" s="40"/>
      <c r="U845" s="40"/>
      <c r="V845" s="40"/>
      <c r="W845" s="40"/>
      <c r="X845" s="40"/>
      <c r="Y845" s="40"/>
      <c r="Z845" s="40"/>
      <c r="AA845" s="40"/>
      <c r="AB845" s="40"/>
      <c r="AC845" s="40"/>
      <c r="AD845" s="40"/>
      <c r="AE845" s="40"/>
      <c r="AF845" s="40"/>
      <c r="AG845" s="40"/>
      <c r="AH845" s="40"/>
      <c r="AI845" s="40"/>
      <c r="AJ845" s="40"/>
      <c r="AK845" s="40"/>
      <c r="AL845" s="40"/>
      <c r="AM845" s="40"/>
      <c r="AN845" s="40"/>
      <c r="AO845" s="40"/>
      <c r="AP845" s="40"/>
      <c r="AQ845" s="40"/>
      <c r="AR845" s="40"/>
      <c r="AS845" s="40"/>
      <c r="AT845" s="40"/>
      <c r="AU845" s="40"/>
    </row>
    <row r="846" spans="2:47" x14ac:dyDescent="0.35">
      <c r="B846" s="324"/>
      <c r="C846" s="324"/>
      <c r="D846" s="324"/>
      <c r="E846" s="324" t="str">
        <f>IFERROR(VLOOKUP(D846,'SEAFO Codes'!$B$119:$C$127,2,FALSE), " ")</f>
        <v xml:space="preserve"> </v>
      </c>
      <c r="F846" s="325"/>
      <c r="G846" s="324"/>
      <c r="H846" s="324"/>
      <c r="I846" s="339"/>
      <c r="J846" s="325"/>
      <c r="K846" s="40"/>
      <c r="L846" s="40"/>
      <c r="M846" s="40"/>
      <c r="N846" s="40"/>
      <c r="O846" s="40"/>
      <c r="P846" s="40"/>
      <c r="Q846" s="40"/>
      <c r="R846" s="40"/>
      <c r="S846" s="40"/>
      <c r="T846" s="40"/>
      <c r="U846" s="40"/>
      <c r="V846" s="40"/>
      <c r="W846" s="40"/>
      <c r="X846" s="40"/>
      <c r="Y846" s="40"/>
      <c r="Z846" s="40"/>
      <c r="AA846" s="40"/>
      <c r="AB846" s="40"/>
      <c r="AC846" s="40"/>
      <c r="AD846" s="40"/>
      <c r="AE846" s="40"/>
      <c r="AF846" s="40"/>
      <c r="AG846" s="40"/>
      <c r="AH846" s="40"/>
      <c r="AI846" s="40"/>
      <c r="AJ846" s="40"/>
      <c r="AK846" s="40"/>
      <c r="AL846" s="40"/>
      <c r="AM846" s="40"/>
      <c r="AN846" s="40"/>
      <c r="AO846" s="40"/>
      <c r="AP846" s="40"/>
      <c r="AQ846" s="40"/>
      <c r="AR846" s="40"/>
      <c r="AS846" s="40"/>
      <c r="AT846" s="40"/>
      <c r="AU846" s="40"/>
    </row>
    <row r="847" spans="2:47" x14ac:dyDescent="0.35">
      <c r="B847" s="324"/>
      <c r="C847" s="324"/>
      <c r="D847" s="324"/>
      <c r="E847" s="324" t="str">
        <f>IFERROR(VLOOKUP(D847,'SEAFO Codes'!$B$119:$C$127,2,FALSE), " ")</f>
        <v xml:space="preserve"> </v>
      </c>
      <c r="F847" s="325"/>
      <c r="G847" s="324"/>
      <c r="H847" s="324"/>
      <c r="I847" s="339"/>
      <c r="J847" s="325"/>
      <c r="K847" s="40"/>
      <c r="L847" s="40"/>
      <c r="M847" s="40"/>
      <c r="N847" s="40"/>
      <c r="O847" s="40"/>
      <c r="P847" s="40"/>
      <c r="Q847" s="40"/>
      <c r="R847" s="40"/>
      <c r="S847" s="40"/>
      <c r="T847" s="40"/>
      <c r="U847" s="40"/>
      <c r="V847" s="40"/>
      <c r="W847" s="40"/>
      <c r="X847" s="40"/>
      <c r="Y847" s="40"/>
      <c r="Z847" s="40"/>
      <c r="AA847" s="40"/>
      <c r="AB847" s="40"/>
      <c r="AC847" s="40"/>
      <c r="AD847" s="40"/>
      <c r="AE847" s="40"/>
      <c r="AF847" s="40"/>
      <c r="AG847" s="40"/>
      <c r="AH847" s="40"/>
      <c r="AI847" s="40"/>
      <c r="AJ847" s="40"/>
      <c r="AK847" s="40"/>
      <c r="AL847" s="40"/>
      <c r="AM847" s="40"/>
      <c r="AN847" s="40"/>
      <c r="AO847" s="40"/>
      <c r="AP847" s="40"/>
      <c r="AQ847" s="40"/>
      <c r="AR847" s="40"/>
      <c r="AS847" s="40"/>
      <c r="AT847" s="40"/>
      <c r="AU847" s="40"/>
    </row>
    <row r="848" spans="2:47" x14ac:dyDescent="0.35">
      <c r="B848" s="324"/>
      <c r="C848" s="324"/>
      <c r="D848" s="324"/>
      <c r="E848" s="324" t="str">
        <f>IFERROR(VLOOKUP(D848,'SEAFO Codes'!$B$119:$C$127,2,FALSE), " ")</f>
        <v xml:space="preserve"> </v>
      </c>
      <c r="F848" s="325"/>
      <c r="G848" s="324"/>
      <c r="H848" s="324"/>
      <c r="I848" s="339"/>
      <c r="J848" s="325"/>
      <c r="K848" s="40"/>
      <c r="L848" s="40"/>
      <c r="M848" s="40"/>
      <c r="N848" s="40"/>
      <c r="O848" s="40"/>
      <c r="P848" s="40"/>
      <c r="Q848" s="40"/>
      <c r="R848" s="40"/>
      <c r="S848" s="40"/>
      <c r="T848" s="40"/>
      <c r="U848" s="40"/>
      <c r="V848" s="40"/>
      <c r="W848" s="40"/>
      <c r="X848" s="40"/>
      <c r="Y848" s="40"/>
      <c r="Z848" s="40"/>
      <c r="AA848" s="40"/>
      <c r="AB848" s="40"/>
      <c r="AC848" s="40"/>
      <c r="AD848" s="40"/>
      <c r="AE848" s="40"/>
      <c r="AF848" s="40"/>
      <c r="AG848" s="40"/>
      <c r="AH848" s="40"/>
      <c r="AI848" s="40"/>
      <c r="AJ848" s="40"/>
      <c r="AK848" s="40"/>
      <c r="AL848" s="40"/>
      <c r="AM848" s="40"/>
      <c r="AN848" s="40"/>
      <c r="AO848" s="40"/>
      <c r="AP848" s="40"/>
      <c r="AQ848" s="40"/>
      <c r="AR848" s="40"/>
      <c r="AS848" s="40"/>
      <c r="AT848" s="40"/>
      <c r="AU848" s="40"/>
    </row>
    <row r="849" spans="2:47" x14ac:dyDescent="0.35">
      <c r="B849" s="324"/>
      <c r="C849" s="324"/>
      <c r="D849" s="324"/>
      <c r="E849" s="324" t="str">
        <f>IFERROR(VLOOKUP(D849,'SEAFO Codes'!$B$119:$C$127,2,FALSE), " ")</f>
        <v xml:space="preserve"> </v>
      </c>
      <c r="F849" s="325"/>
      <c r="G849" s="324"/>
      <c r="H849" s="324"/>
      <c r="I849" s="339"/>
      <c r="J849" s="325"/>
      <c r="K849" s="40"/>
      <c r="L849" s="40"/>
      <c r="M849" s="40"/>
      <c r="N849" s="40"/>
      <c r="O849" s="40"/>
      <c r="P849" s="40"/>
      <c r="Q849" s="40"/>
      <c r="R849" s="40"/>
      <c r="S849" s="40"/>
      <c r="T849" s="40"/>
      <c r="U849" s="40"/>
      <c r="V849" s="40"/>
      <c r="W849" s="40"/>
      <c r="X849" s="40"/>
      <c r="Y849" s="40"/>
      <c r="Z849" s="40"/>
      <c r="AA849" s="40"/>
      <c r="AB849" s="40"/>
      <c r="AC849" s="40"/>
      <c r="AD849" s="40"/>
      <c r="AE849" s="40"/>
      <c r="AF849" s="40"/>
      <c r="AG849" s="40"/>
      <c r="AH849" s="40"/>
      <c r="AI849" s="40"/>
      <c r="AJ849" s="40"/>
      <c r="AK849" s="40"/>
      <c r="AL849" s="40"/>
      <c r="AM849" s="40"/>
      <c r="AN849" s="40"/>
      <c r="AO849" s="40"/>
      <c r="AP849" s="40"/>
      <c r="AQ849" s="40"/>
      <c r="AR849" s="40"/>
      <c r="AS849" s="40"/>
      <c r="AT849" s="40"/>
      <c r="AU849" s="40"/>
    </row>
    <row r="850" spans="2:47" x14ac:dyDescent="0.35">
      <c r="B850" s="324"/>
      <c r="C850" s="324"/>
      <c r="D850" s="324"/>
      <c r="E850" s="324" t="str">
        <f>IFERROR(VLOOKUP(D850,'SEAFO Codes'!$B$119:$C$127,2,FALSE), " ")</f>
        <v xml:space="preserve"> </v>
      </c>
      <c r="F850" s="325"/>
      <c r="G850" s="324"/>
      <c r="H850" s="324"/>
      <c r="I850" s="339"/>
      <c r="J850" s="325"/>
      <c r="K850" s="40"/>
      <c r="L850" s="40"/>
      <c r="M850" s="40"/>
      <c r="N850" s="40"/>
      <c r="O850" s="40"/>
      <c r="P850" s="40"/>
      <c r="Q850" s="40"/>
      <c r="R850" s="40"/>
      <c r="S850" s="40"/>
      <c r="T850" s="40"/>
      <c r="U850" s="40"/>
      <c r="V850" s="40"/>
      <c r="W850" s="40"/>
      <c r="X850" s="40"/>
      <c r="Y850" s="40"/>
      <c r="Z850" s="40"/>
      <c r="AA850" s="40"/>
      <c r="AB850" s="40"/>
      <c r="AC850" s="40"/>
      <c r="AD850" s="40"/>
      <c r="AE850" s="40"/>
      <c r="AF850" s="40"/>
      <c r="AG850" s="40"/>
      <c r="AH850" s="40"/>
      <c r="AI850" s="40"/>
      <c r="AJ850" s="40"/>
      <c r="AK850" s="40"/>
      <c r="AL850" s="40"/>
      <c r="AM850" s="40"/>
      <c r="AN850" s="40"/>
      <c r="AO850" s="40"/>
      <c r="AP850" s="40"/>
      <c r="AQ850" s="40"/>
      <c r="AR850" s="40"/>
      <c r="AS850" s="40"/>
      <c r="AT850" s="40"/>
      <c r="AU850" s="40"/>
    </row>
    <row r="851" spans="2:47" x14ac:dyDescent="0.35">
      <c r="B851" s="324"/>
      <c r="C851" s="324"/>
      <c r="D851" s="324"/>
      <c r="E851" s="324" t="str">
        <f>IFERROR(VLOOKUP(D851,'SEAFO Codes'!$B$119:$C$127,2,FALSE), " ")</f>
        <v xml:space="preserve"> </v>
      </c>
      <c r="F851" s="325"/>
      <c r="G851" s="324"/>
      <c r="H851" s="324"/>
      <c r="I851" s="339"/>
      <c r="J851" s="325"/>
      <c r="K851" s="40"/>
      <c r="L851" s="40"/>
      <c r="M851" s="40"/>
      <c r="N851" s="40"/>
      <c r="O851" s="40"/>
      <c r="P851" s="40"/>
      <c r="Q851" s="40"/>
      <c r="R851" s="40"/>
      <c r="S851" s="40"/>
      <c r="T851" s="40"/>
      <c r="U851" s="40"/>
      <c r="V851" s="40"/>
      <c r="W851" s="40"/>
      <c r="X851" s="40"/>
      <c r="Y851" s="40"/>
      <c r="Z851" s="40"/>
      <c r="AA851" s="40"/>
      <c r="AB851" s="40"/>
      <c r="AC851" s="40"/>
      <c r="AD851" s="40"/>
      <c r="AE851" s="40"/>
      <c r="AF851" s="40"/>
      <c r="AG851" s="40"/>
      <c r="AH851" s="40"/>
      <c r="AI851" s="40"/>
      <c r="AJ851" s="40"/>
      <c r="AK851" s="40"/>
      <c r="AL851" s="40"/>
      <c r="AM851" s="40"/>
      <c r="AN851" s="40"/>
      <c r="AO851" s="40"/>
      <c r="AP851" s="40"/>
      <c r="AQ851" s="40"/>
      <c r="AR851" s="40"/>
      <c r="AS851" s="40"/>
      <c r="AT851" s="40"/>
      <c r="AU851" s="40"/>
    </row>
    <row r="852" spans="2:47" x14ac:dyDescent="0.35">
      <c r="B852" s="324"/>
      <c r="C852" s="324"/>
      <c r="D852" s="324"/>
      <c r="E852" s="324" t="str">
        <f>IFERROR(VLOOKUP(D852,'SEAFO Codes'!$B$119:$C$127,2,FALSE), " ")</f>
        <v xml:space="preserve"> </v>
      </c>
      <c r="F852" s="325"/>
      <c r="G852" s="324"/>
      <c r="H852" s="324"/>
      <c r="I852" s="339"/>
      <c r="J852" s="325"/>
      <c r="K852" s="40"/>
      <c r="L852" s="40"/>
      <c r="M852" s="40"/>
      <c r="N852" s="40"/>
      <c r="O852" s="40"/>
      <c r="P852" s="40"/>
      <c r="Q852" s="40"/>
      <c r="R852" s="40"/>
      <c r="S852" s="40"/>
      <c r="T852" s="40"/>
      <c r="U852" s="40"/>
      <c r="V852" s="40"/>
      <c r="W852" s="40"/>
      <c r="X852" s="40"/>
      <c r="Y852" s="40"/>
      <c r="Z852" s="40"/>
      <c r="AA852" s="40"/>
      <c r="AB852" s="40"/>
      <c r="AC852" s="40"/>
      <c r="AD852" s="40"/>
      <c r="AE852" s="40"/>
      <c r="AF852" s="40"/>
      <c r="AG852" s="40"/>
      <c r="AH852" s="40"/>
      <c r="AI852" s="40"/>
      <c r="AJ852" s="40"/>
      <c r="AK852" s="40"/>
      <c r="AL852" s="40"/>
      <c r="AM852" s="40"/>
      <c r="AN852" s="40"/>
      <c r="AO852" s="40"/>
      <c r="AP852" s="40"/>
      <c r="AQ852" s="40"/>
      <c r="AR852" s="40"/>
      <c r="AS852" s="40"/>
      <c r="AT852" s="40"/>
      <c r="AU852" s="40"/>
    </row>
    <row r="853" spans="2:47" x14ac:dyDescent="0.35">
      <c r="B853" s="324"/>
      <c r="C853" s="324"/>
      <c r="D853" s="324"/>
      <c r="E853" s="324" t="str">
        <f>IFERROR(VLOOKUP(D853,'SEAFO Codes'!$B$119:$C$127,2,FALSE), " ")</f>
        <v xml:space="preserve"> </v>
      </c>
      <c r="F853" s="325"/>
      <c r="G853" s="324"/>
      <c r="H853" s="324"/>
      <c r="I853" s="339"/>
      <c r="J853" s="325"/>
      <c r="K853" s="40"/>
      <c r="L853" s="40"/>
      <c r="M853" s="40"/>
      <c r="N853" s="40"/>
      <c r="O853" s="40"/>
      <c r="P853" s="40"/>
      <c r="Q853" s="40"/>
      <c r="R853" s="40"/>
      <c r="S853" s="40"/>
      <c r="T853" s="40"/>
      <c r="U853" s="40"/>
      <c r="V853" s="40"/>
      <c r="W853" s="40"/>
      <c r="X853" s="40"/>
      <c r="Y853" s="40"/>
      <c r="Z853" s="40"/>
      <c r="AA853" s="40"/>
      <c r="AB853" s="40"/>
      <c r="AC853" s="40"/>
      <c r="AD853" s="40"/>
      <c r="AE853" s="40"/>
      <c r="AF853" s="40"/>
      <c r="AG853" s="40"/>
      <c r="AH853" s="40"/>
      <c r="AI853" s="40"/>
      <c r="AJ853" s="40"/>
      <c r="AK853" s="40"/>
      <c r="AL853" s="40"/>
      <c r="AM853" s="40"/>
      <c r="AN853" s="40"/>
      <c r="AO853" s="40"/>
      <c r="AP853" s="40"/>
      <c r="AQ853" s="40"/>
      <c r="AR853" s="40"/>
      <c r="AS853" s="40"/>
      <c r="AT853" s="40"/>
      <c r="AU853" s="40"/>
    </row>
    <row r="854" spans="2:47" x14ac:dyDescent="0.35">
      <c r="B854" s="324"/>
      <c r="C854" s="324"/>
      <c r="D854" s="324"/>
      <c r="E854" s="324" t="str">
        <f>IFERROR(VLOOKUP(D854,'SEAFO Codes'!$B$119:$C$127,2,FALSE), " ")</f>
        <v xml:space="preserve"> </v>
      </c>
      <c r="F854" s="325"/>
      <c r="G854" s="324"/>
      <c r="H854" s="324"/>
      <c r="I854" s="339"/>
      <c r="J854" s="325"/>
      <c r="K854" s="40"/>
      <c r="L854" s="40"/>
      <c r="M854" s="40"/>
      <c r="N854" s="40"/>
      <c r="O854" s="40"/>
      <c r="P854" s="40"/>
      <c r="Q854" s="40"/>
      <c r="R854" s="40"/>
      <c r="S854" s="40"/>
      <c r="T854" s="40"/>
      <c r="U854" s="40"/>
      <c r="V854" s="40"/>
      <c r="W854" s="40"/>
      <c r="X854" s="40"/>
      <c r="Y854" s="40"/>
      <c r="Z854" s="40"/>
      <c r="AA854" s="40"/>
      <c r="AB854" s="40"/>
      <c r="AC854" s="40"/>
      <c r="AD854" s="40"/>
      <c r="AE854" s="40"/>
      <c r="AF854" s="40"/>
      <c r="AG854" s="40"/>
      <c r="AH854" s="40"/>
      <c r="AI854" s="40"/>
      <c r="AJ854" s="40"/>
      <c r="AK854" s="40"/>
      <c r="AL854" s="40"/>
      <c r="AM854" s="40"/>
      <c r="AN854" s="40"/>
      <c r="AO854" s="40"/>
      <c r="AP854" s="40"/>
      <c r="AQ854" s="40"/>
      <c r="AR854" s="40"/>
      <c r="AS854" s="40"/>
      <c r="AT854" s="40"/>
      <c r="AU854" s="40"/>
    </row>
    <row r="855" spans="2:47" x14ac:dyDescent="0.35">
      <c r="B855" s="324"/>
      <c r="C855" s="324"/>
      <c r="D855" s="324"/>
      <c r="E855" s="324" t="str">
        <f>IFERROR(VLOOKUP(D855,'SEAFO Codes'!$B$119:$C$127,2,FALSE), " ")</f>
        <v xml:space="preserve"> </v>
      </c>
      <c r="F855" s="325"/>
      <c r="G855" s="324"/>
      <c r="H855" s="324"/>
      <c r="I855" s="339"/>
      <c r="J855" s="325"/>
      <c r="K855" s="40"/>
      <c r="L855" s="40"/>
      <c r="M855" s="40"/>
      <c r="N855" s="40"/>
      <c r="O855" s="40"/>
      <c r="P855" s="40"/>
      <c r="Q855" s="40"/>
      <c r="R855" s="40"/>
      <c r="S855" s="40"/>
      <c r="T855" s="40"/>
      <c r="U855" s="40"/>
      <c r="V855" s="40"/>
      <c r="W855" s="40"/>
      <c r="X855" s="40"/>
      <c r="Y855" s="40"/>
      <c r="Z855" s="40"/>
      <c r="AA855" s="40"/>
      <c r="AB855" s="40"/>
      <c r="AC855" s="40"/>
      <c r="AD855" s="40"/>
      <c r="AE855" s="40"/>
      <c r="AF855" s="40"/>
      <c r="AG855" s="40"/>
      <c r="AH855" s="40"/>
      <c r="AI855" s="40"/>
      <c r="AJ855" s="40"/>
      <c r="AK855" s="40"/>
      <c r="AL855" s="40"/>
      <c r="AM855" s="40"/>
      <c r="AN855" s="40"/>
      <c r="AO855" s="40"/>
      <c r="AP855" s="40"/>
      <c r="AQ855" s="40"/>
      <c r="AR855" s="40"/>
      <c r="AS855" s="40"/>
      <c r="AT855" s="40"/>
      <c r="AU855" s="40"/>
    </row>
    <row r="856" spans="2:47" x14ac:dyDescent="0.35">
      <c r="B856" s="324"/>
      <c r="C856" s="324"/>
      <c r="D856" s="324"/>
      <c r="E856" s="324" t="str">
        <f>IFERROR(VLOOKUP(D856,'SEAFO Codes'!$B$119:$C$127,2,FALSE), " ")</f>
        <v xml:space="preserve"> </v>
      </c>
      <c r="F856" s="325"/>
      <c r="G856" s="324"/>
      <c r="H856" s="324"/>
      <c r="I856" s="339"/>
      <c r="J856" s="325"/>
      <c r="K856" s="40"/>
      <c r="L856" s="40"/>
      <c r="M856" s="40"/>
      <c r="N856" s="40"/>
      <c r="O856" s="40"/>
      <c r="P856" s="40"/>
      <c r="Q856" s="40"/>
      <c r="R856" s="40"/>
      <c r="S856" s="40"/>
      <c r="T856" s="40"/>
      <c r="U856" s="40"/>
      <c r="V856" s="40"/>
      <c r="W856" s="40"/>
      <c r="X856" s="40"/>
      <c r="Y856" s="40"/>
      <c r="Z856" s="40"/>
      <c r="AA856" s="40"/>
      <c r="AB856" s="40"/>
      <c r="AC856" s="40"/>
      <c r="AD856" s="40"/>
      <c r="AE856" s="40"/>
      <c r="AF856" s="40"/>
      <c r="AG856" s="40"/>
      <c r="AH856" s="40"/>
      <c r="AI856" s="40"/>
      <c r="AJ856" s="40"/>
      <c r="AK856" s="40"/>
      <c r="AL856" s="40"/>
      <c r="AM856" s="40"/>
      <c r="AN856" s="40"/>
      <c r="AO856" s="40"/>
      <c r="AP856" s="40"/>
      <c r="AQ856" s="40"/>
      <c r="AR856" s="40"/>
      <c r="AS856" s="40"/>
      <c r="AT856" s="40"/>
      <c r="AU856" s="40"/>
    </row>
    <row r="857" spans="2:47" x14ac:dyDescent="0.35">
      <c r="B857" s="324"/>
      <c r="C857" s="324"/>
      <c r="D857" s="324"/>
      <c r="E857" s="324" t="str">
        <f>IFERROR(VLOOKUP(D857,'SEAFO Codes'!$B$119:$C$127,2,FALSE), " ")</f>
        <v xml:space="preserve"> </v>
      </c>
      <c r="F857" s="325"/>
      <c r="G857" s="324"/>
      <c r="H857" s="324"/>
      <c r="I857" s="339"/>
      <c r="J857" s="325"/>
      <c r="K857" s="40"/>
      <c r="L857" s="40"/>
      <c r="M857" s="40"/>
      <c r="N857" s="40"/>
      <c r="O857" s="40"/>
      <c r="P857" s="40"/>
      <c r="Q857" s="40"/>
      <c r="R857" s="40"/>
      <c r="S857" s="40"/>
      <c r="T857" s="40"/>
      <c r="U857" s="40"/>
      <c r="V857" s="40"/>
      <c r="W857" s="40"/>
      <c r="X857" s="40"/>
      <c r="Y857" s="40"/>
      <c r="Z857" s="40"/>
      <c r="AA857" s="40"/>
      <c r="AB857" s="40"/>
      <c r="AC857" s="40"/>
      <c r="AD857" s="40"/>
      <c r="AE857" s="40"/>
      <c r="AF857" s="40"/>
      <c r="AG857" s="40"/>
      <c r="AH857" s="40"/>
      <c r="AI857" s="40"/>
      <c r="AJ857" s="40"/>
      <c r="AK857" s="40"/>
      <c r="AL857" s="40"/>
      <c r="AM857" s="40"/>
      <c r="AN857" s="40"/>
      <c r="AO857" s="40"/>
      <c r="AP857" s="40"/>
      <c r="AQ857" s="40"/>
      <c r="AR857" s="40"/>
      <c r="AS857" s="40"/>
      <c r="AT857" s="40"/>
      <c r="AU857" s="40"/>
    </row>
    <row r="858" spans="2:47" x14ac:dyDescent="0.35">
      <c r="B858" s="324"/>
      <c r="C858" s="324"/>
      <c r="D858" s="324"/>
      <c r="E858" s="324" t="str">
        <f>IFERROR(VLOOKUP(D858,'SEAFO Codes'!$B$119:$C$127,2,FALSE), " ")</f>
        <v xml:space="preserve"> </v>
      </c>
      <c r="F858" s="325"/>
      <c r="G858" s="324"/>
      <c r="H858" s="324"/>
      <c r="I858" s="339"/>
      <c r="J858" s="325"/>
      <c r="K858" s="40"/>
      <c r="L858" s="40"/>
      <c r="M858" s="40"/>
      <c r="N858" s="40"/>
      <c r="O858" s="40"/>
      <c r="P858" s="40"/>
      <c r="Q858" s="40"/>
      <c r="R858" s="40"/>
      <c r="S858" s="40"/>
      <c r="T858" s="40"/>
      <c r="U858" s="40"/>
      <c r="V858" s="40"/>
      <c r="W858" s="40"/>
      <c r="X858" s="40"/>
      <c r="Y858" s="40"/>
      <c r="Z858" s="40"/>
      <c r="AA858" s="40"/>
      <c r="AB858" s="40"/>
      <c r="AC858" s="40"/>
      <c r="AD858" s="40"/>
      <c r="AE858" s="40"/>
      <c r="AF858" s="40"/>
      <c r="AG858" s="40"/>
      <c r="AH858" s="40"/>
      <c r="AI858" s="40"/>
      <c r="AJ858" s="40"/>
      <c r="AK858" s="40"/>
      <c r="AL858" s="40"/>
      <c r="AM858" s="40"/>
      <c r="AN858" s="40"/>
      <c r="AO858" s="40"/>
      <c r="AP858" s="40"/>
      <c r="AQ858" s="40"/>
      <c r="AR858" s="40"/>
      <c r="AS858" s="40"/>
      <c r="AT858" s="40"/>
      <c r="AU858" s="40"/>
    </row>
    <row r="859" spans="2:47" x14ac:dyDescent="0.35">
      <c r="B859" s="324"/>
      <c r="C859" s="324"/>
      <c r="D859" s="324"/>
      <c r="E859" s="324" t="str">
        <f>IFERROR(VLOOKUP(D859,'SEAFO Codes'!$B$119:$C$127,2,FALSE), " ")</f>
        <v xml:space="preserve"> </v>
      </c>
      <c r="F859" s="325"/>
      <c r="G859" s="324"/>
      <c r="H859" s="324"/>
      <c r="I859" s="339"/>
      <c r="J859" s="325"/>
      <c r="K859" s="40"/>
      <c r="L859" s="40"/>
      <c r="M859" s="40"/>
      <c r="N859" s="40"/>
      <c r="O859" s="40"/>
      <c r="P859" s="40"/>
      <c r="Q859" s="40"/>
      <c r="R859" s="40"/>
      <c r="S859" s="40"/>
      <c r="T859" s="40"/>
      <c r="U859" s="40"/>
      <c r="V859" s="40"/>
      <c r="W859" s="40"/>
      <c r="X859" s="40"/>
      <c r="Y859" s="40"/>
      <c r="Z859" s="40"/>
      <c r="AA859" s="40"/>
      <c r="AB859" s="40"/>
      <c r="AC859" s="40"/>
      <c r="AD859" s="40"/>
      <c r="AE859" s="40"/>
      <c r="AF859" s="40"/>
      <c r="AG859" s="40"/>
      <c r="AH859" s="40"/>
      <c r="AI859" s="40"/>
      <c r="AJ859" s="40"/>
      <c r="AK859" s="40"/>
      <c r="AL859" s="40"/>
      <c r="AM859" s="40"/>
      <c r="AN859" s="40"/>
      <c r="AO859" s="40"/>
      <c r="AP859" s="40"/>
      <c r="AQ859" s="40"/>
      <c r="AR859" s="40"/>
      <c r="AS859" s="40"/>
      <c r="AT859" s="40"/>
      <c r="AU859" s="40"/>
    </row>
    <row r="860" spans="2:47" x14ac:dyDescent="0.35">
      <c r="B860" s="324"/>
      <c r="C860" s="324"/>
      <c r="D860" s="324"/>
      <c r="E860" s="324" t="str">
        <f>IFERROR(VLOOKUP(D860,'SEAFO Codes'!$B$119:$C$127,2,FALSE), " ")</f>
        <v xml:space="preserve"> </v>
      </c>
      <c r="F860" s="325"/>
      <c r="G860" s="324"/>
      <c r="H860" s="324"/>
      <c r="I860" s="339"/>
      <c r="J860" s="325"/>
      <c r="K860" s="40"/>
      <c r="L860" s="40"/>
      <c r="M860" s="40"/>
      <c r="N860" s="40"/>
      <c r="O860" s="40"/>
      <c r="P860" s="40"/>
      <c r="Q860" s="40"/>
      <c r="R860" s="40"/>
      <c r="S860" s="40"/>
      <c r="T860" s="40"/>
      <c r="U860" s="40"/>
      <c r="V860" s="40"/>
      <c r="W860" s="40"/>
      <c r="X860" s="40"/>
      <c r="Y860" s="40"/>
      <c r="Z860" s="40"/>
      <c r="AA860" s="40"/>
      <c r="AB860" s="40"/>
      <c r="AC860" s="40"/>
      <c r="AD860" s="40"/>
      <c r="AE860" s="40"/>
      <c r="AF860" s="40"/>
      <c r="AG860" s="40"/>
      <c r="AH860" s="40"/>
      <c r="AI860" s="40"/>
      <c r="AJ860" s="40"/>
      <c r="AK860" s="40"/>
      <c r="AL860" s="40"/>
      <c r="AM860" s="40"/>
      <c r="AN860" s="40"/>
      <c r="AO860" s="40"/>
      <c r="AP860" s="40"/>
      <c r="AQ860" s="40"/>
      <c r="AR860" s="40"/>
      <c r="AS860" s="40"/>
      <c r="AT860" s="40"/>
      <c r="AU860" s="40"/>
    </row>
    <row r="861" spans="2:47" x14ac:dyDescent="0.35">
      <c r="B861" s="324"/>
      <c r="C861" s="324"/>
      <c r="D861" s="324"/>
      <c r="E861" s="324" t="str">
        <f>IFERROR(VLOOKUP(D861,'SEAFO Codes'!$B$119:$C$127,2,FALSE), " ")</f>
        <v xml:space="preserve"> </v>
      </c>
      <c r="F861" s="325"/>
      <c r="G861" s="324"/>
      <c r="H861" s="324"/>
      <c r="I861" s="339"/>
      <c r="J861" s="325"/>
      <c r="K861" s="40"/>
      <c r="L861" s="40"/>
      <c r="M861" s="40"/>
      <c r="N861" s="40"/>
      <c r="O861" s="40"/>
      <c r="P861" s="40"/>
      <c r="Q861" s="40"/>
      <c r="R861" s="40"/>
      <c r="S861" s="40"/>
      <c r="T861" s="40"/>
      <c r="U861" s="40"/>
      <c r="V861" s="40"/>
      <c r="W861" s="40"/>
      <c r="X861" s="40"/>
      <c r="Y861" s="40"/>
      <c r="Z861" s="40"/>
      <c r="AA861" s="40"/>
      <c r="AB861" s="40"/>
      <c r="AC861" s="40"/>
      <c r="AD861" s="40"/>
      <c r="AE861" s="40"/>
      <c r="AF861" s="40"/>
      <c r="AG861" s="40"/>
      <c r="AH861" s="40"/>
      <c r="AI861" s="40"/>
      <c r="AJ861" s="40"/>
      <c r="AK861" s="40"/>
      <c r="AL861" s="40"/>
      <c r="AM861" s="40"/>
      <c r="AN861" s="40"/>
      <c r="AO861" s="40"/>
      <c r="AP861" s="40"/>
      <c r="AQ861" s="40"/>
      <c r="AR861" s="40"/>
      <c r="AS861" s="40"/>
      <c r="AT861" s="40"/>
      <c r="AU861" s="40"/>
    </row>
    <row r="862" spans="2:47" x14ac:dyDescent="0.35">
      <c r="B862" s="324"/>
      <c r="C862" s="324"/>
      <c r="D862" s="324"/>
      <c r="E862" s="324" t="str">
        <f>IFERROR(VLOOKUP(D862,'SEAFO Codes'!$B$119:$C$127,2,FALSE), " ")</f>
        <v xml:space="preserve"> </v>
      </c>
      <c r="F862" s="325"/>
      <c r="G862" s="324"/>
      <c r="H862" s="324"/>
      <c r="I862" s="339"/>
      <c r="J862" s="325"/>
      <c r="K862" s="40"/>
      <c r="L862" s="40"/>
      <c r="M862" s="40"/>
      <c r="N862" s="40"/>
      <c r="O862" s="40"/>
      <c r="P862" s="40"/>
      <c r="Q862" s="40"/>
      <c r="R862" s="40"/>
      <c r="S862" s="40"/>
      <c r="T862" s="40"/>
      <c r="U862" s="40"/>
      <c r="V862" s="40"/>
      <c r="W862" s="40"/>
      <c r="X862" s="40"/>
      <c r="Y862" s="40"/>
      <c r="Z862" s="40"/>
      <c r="AA862" s="40"/>
      <c r="AB862" s="40"/>
      <c r="AC862" s="40"/>
      <c r="AD862" s="40"/>
      <c r="AE862" s="40"/>
      <c r="AF862" s="40"/>
      <c r="AG862" s="40"/>
      <c r="AH862" s="40"/>
      <c r="AI862" s="40"/>
      <c r="AJ862" s="40"/>
      <c r="AK862" s="40"/>
      <c r="AL862" s="40"/>
      <c r="AM862" s="40"/>
      <c r="AN862" s="40"/>
      <c r="AO862" s="40"/>
      <c r="AP862" s="40"/>
      <c r="AQ862" s="40"/>
      <c r="AR862" s="40"/>
      <c r="AS862" s="40"/>
      <c r="AT862" s="40"/>
      <c r="AU862" s="40"/>
    </row>
    <row r="863" spans="2:47" x14ac:dyDescent="0.35">
      <c r="B863" s="324"/>
      <c r="C863" s="324"/>
      <c r="D863" s="324"/>
      <c r="E863" s="324" t="str">
        <f>IFERROR(VLOOKUP(D863,'SEAFO Codes'!$B$119:$C$127,2,FALSE), " ")</f>
        <v xml:space="preserve"> </v>
      </c>
      <c r="F863" s="325"/>
      <c r="G863" s="324"/>
      <c r="H863" s="324"/>
      <c r="I863" s="339"/>
      <c r="J863" s="325"/>
      <c r="K863" s="40"/>
      <c r="L863" s="40"/>
      <c r="M863" s="40"/>
      <c r="N863" s="40"/>
      <c r="O863" s="40"/>
      <c r="P863" s="40"/>
      <c r="Q863" s="40"/>
      <c r="R863" s="40"/>
      <c r="S863" s="40"/>
      <c r="T863" s="40"/>
      <c r="U863" s="40"/>
      <c r="V863" s="40"/>
      <c r="W863" s="40"/>
      <c r="X863" s="40"/>
      <c r="Y863" s="40"/>
      <c r="Z863" s="40"/>
      <c r="AA863" s="40"/>
      <c r="AB863" s="40"/>
      <c r="AC863" s="40"/>
      <c r="AD863" s="40"/>
      <c r="AE863" s="40"/>
      <c r="AF863" s="40"/>
      <c r="AG863" s="40"/>
      <c r="AH863" s="40"/>
      <c r="AI863" s="40"/>
      <c r="AJ863" s="40"/>
      <c r="AK863" s="40"/>
      <c r="AL863" s="40"/>
      <c r="AM863" s="40"/>
      <c r="AN863" s="40"/>
      <c r="AO863" s="40"/>
      <c r="AP863" s="40"/>
      <c r="AQ863" s="40"/>
      <c r="AR863" s="40"/>
      <c r="AS863" s="40"/>
      <c r="AT863" s="40"/>
      <c r="AU863" s="40"/>
    </row>
    <row r="864" spans="2:47" x14ac:dyDescent="0.35">
      <c r="B864" s="324"/>
      <c r="C864" s="324"/>
      <c r="D864" s="324"/>
      <c r="E864" s="324" t="str">
        <f>IFERROR(VLOOKUP(D864,'SEAFO Codes'!$B$119:$C$127,2,FALSE), " ")</f>
        <v xml:space="preserve"> </v>
      </c>
      <c r="F864" s="325"/>
      <c r="G864" s="324"/>
      <c r="H864" s="324"/>
      <c r="I864" s="339"/>
      <c r="J864" s="325"/>
      <c r="K864" s="40"/>
      <c r="L864" s="40"/>
      <c r="M864" s="40"/>
      <c r="N864" s="40"/>
      <c r="O864" s="40"/>
      <c r="P864" s="40"/>
      <c r="Q864" s="40"/>
      <c r="R864" s="40"/>
      <c r="S864" s="40"/>
      <c r="T864" s="40"/>
      <c r="U864" s="40"/>
      <c r="V864" s="40"/>
      <c r="W864" s="40"/>
      <c r="X864" s="40"/>
      <c r="Y864" s="40"/>
      <c r="Z864" s="40"/>
      <c r="AA864" s="40"/>
      <c r="AB864" s="40"/>
      <c r="AC864" s="40"/>
      <c r="AD864" s="40"/>
      <c r="AE864" s="40"/>
      <c r="AF864" s="40"/>
      <c r="AG864" s="40"/>
      <c r="AH864" s="40"/>
      <c r="AI864" s="40"/>
      <c r="AJ864" s="40"/>
      <c r="AK864" s="40"/>
      <c r="AL864" s="40"/>
      <c r="AM864" s="40"/>
      <c r="AN864" s="40"/>
      <c r="AO864" s="40"/>
      <c r="AP864" s="40"/>
      <c r="AQ864" s="40"/>
      <c r="AR864" s="40"/>
      <c r="AS864" s="40"/>
      <c r="AT864" s="40"/>
      <c r="AU864" s="40"/>
    </row>
    <row r="865" spans="2:47" x14ac:dyDescent="0.35">
      <c r="B865" s="324"/>
      <c r="C865" s="324"/>
      <c r="D865" s="324"/>
      <c r="E865" s="324" t="str">
        <f>IFERROR(VLOOKUP(D865,'SEAFO Codes'!$B$119:$C$127,2,FALSE), " ")</f>
        <v xml:space="preserve"> </v>
      </c>
      <c r="F865" s="325"/>
      <c r="G865" s="324"/>
      <c r="H865" s="324"/>
      <c r="I865" s="339"/>
      <c r="J865" s="325"/>
      <c r="K865" s="40"/>
      <c r="L865" s="40"/>
      <c r="M865" s="40"/>
      <c r="N865" s="40"/>
      <c r="O865" s="40"/>
      <c r="P865" s="40"/>
      <c r="Q865" s="40"/>
      <c r="R865" s="40"/>
      <c r="S865" s="40"/>
      <c r="T865" s="40"/>
      <c r="U865" s="40"/>
      <c r="V865" s="40"/>
      <c r="W865" s="40"/>
      <c r="X865" s="40"/>
      <c r="Y865" s="40"/>
      <c r="Z865" s="40"/>
      <c r="AA865" s="40"/>
      <c r="AB865" s="40"/>
      <c r="AC865" s="40"/>
      <c r="AD865" s="40"/>
      <c r="AE865" s="40"/>
      <c r="AF865" s="40"/>
      <c r="AG865" s="40"/>
      <c r="AH865" s="40"/>
      <c r="AI865" s="40"/>
      <c r="AJ865" s="40"/>
      <c r="AK865" s="40"/>
      <c r="AL865" s="40"/>
      <c r="AM865" s="40"/>
      <c r="AN865" s="40"/>
      <c r="AO865" s="40"/>
      <c r="AP865" s="40"/>
      <c r="AQ865" s="40"/>
      <c r="AR865" s="40"/>
      <c r="AS865" s="40"/>
      <c r="AT865" s="40"/>
      <c r="AU865" s="40"/>
    </row>
    <row r="866" spans="2:47" x14ac:dyDescent="0.35">
      <c r="B866" s="324"/>
      <c r="C866" s="324"/>
      <c r="D866" s="324"/>
      <c r="E866" s="324" t="str">
        <f>IFERROR(VLOOKUP(D866,'SEAFO Codes'!$B$119:$C$127,2,FALSE), " ")</f>
        <v xml:space="preserve"> </v>
      </c>
      <c r="F866" s="325"/>
      <c r="G866" s="324"/>
      <c r="H866" s="324"/>
      <c r="I866" s="339"/>
      <c r="J866" s="325"/>
      <c r="K866" s="40"/>
      <c r="L866" s="40"/>
      <c r="M866" s="40"/>
      <c r="N866" s="40"/>
      <c r="O866" s="40"/>
      <c r="P866" s="40"/>
      <c r="Q866" s="40"/>
      <c r="R866" s="40"/>
      <c r="S866" s="40"/>
      <c r="T866" s="40"/>
      <c r="U866" s="40"/>
      <c r="V866" s="40"/>
      <c r="W866" s="40"/>
      <c r="X866" s="40"/>
      <c r="Y866" s="40"/>
      <c r="Z866" s="40"/>
      <c r="AA866" s="40"/>
      <c r="AB866" s="40"/>
      <c r="AC866" s="40"/>
      <c r="AD866" s="40"/>
      <c r="AE866" s="40"/>
      <c r="AF866" s="40"/>
      <c r="AG866" s="40"/>
      <c r="AH866" s="40"/>
      <c r="AI866" s="40"/>
      <c r="AJ866" s="40"/>
      <c r="AK866" s="40"/>
      <c r="AL866" s="40"/>
      <c r="AM866" s="40"/>
      <c r="AN866" s="40"/>
      <c r="AO866" s="40"/>
      <c r="AP866" s="40"/>
      <c r="AQ866" s="40"/>
      <c r="AR866" s="40"/>
      <c r="AS866" s="40"/>
      <c r="AT866" s="40"/>
      <c r="AU866" s="40"/>
    </row>
    <row r="867" spans="2:47" x14ac:dyDescent="0.35">
      <c r="B867" s="324"/>
      <c r="C867" s="324"/>
      <c r="D867" s="324"/>
      <c r="E867" s="324" t="str">
        <f>IFERROR(VLOOKUP(D867,'SEAFO Codes'!$B$119:$C$127,2,FALSE), " ")</f>
        <v xml:space="preserve"> </v>
      </c>
      <c r="F867" s="325"/>
      <c r="G867" s="324"/>
      <c r="H867" s="324"/>
      <c r="I867" s="339"/>
      <c r="J867" s="325"/>
      <c r="K867" s="40"/>
      <c r="L867" s="40"/>
      <c r="M867" s="40"/>
      <c r="N867" s="40"/>
      <c r="O867" s="40"/>
      <c r="P867" s="40"/>
      <c r="Q867" s="40"/>
      <c r="R867" s="40"/>
      <c r="S867" s="40"/>
      <c r="T867" s="40"/>
      <c r="U867" s="40"/>
      <c r="V867" s="40"/>
      <c r="W867" s="40"/>
      <c r="X867" s="40"/>
      <c r="Y867" s="40"/>
      <c r="Z867" s="40"/>
      <c r="AA867" s="40"/>
      <c r="AB867" s="40"/>
      <c r="AC867" s="40"/>
      <c r="AD867" s="40"/>
      <c r="AE867" s="40"/>
      <c r="AF867" s="40"/>
      <c r="AG867" s="40"/>
      <c r="AH867" s="40"/>
      <c r="AI867" s="40"/>
      <c r="AJ867" s="40"/>
      <c r="AK867" s="40"/>
      <c r="AL867" s="40"/>
      <c r="AM867" s="40"/>
      <c r="AN867" s="40"/>
      <c r="AO867" s="40"/>
      <c r="AP867" s="40"/>
      <c r="AQ867" s="40"/>
      <c r="AR867" s="40"/>
      <c r="AS867" s="40"/>
      <c r="AT867" s="40"/>
      <c r="AU867" s="40"/>
    </row>
    <row r="868" spans="2:47" x14ac:dyDescent="0.35">
      <c r="B868" s="324"/>
      <c r="C868" s="324"/>
      <c r="D868" s="324"/>
      <c r="E868" s="324" t="str">
        <f>IFERROR(VLOOKUP(D868,'SEAFO Codes'!$B$119:$C$127,2,FALSE), " ")</f>
        <v xml:space="preserve"> </v>
      </c>
      <c r="F868" s="325"/>
      <c r="G868" s="324"/>
      <c r="H868" s="324"/>
      <c r="I868" s="339"/>
      <c r="J868" s="325"/>
      <c r="K868" s="40"/>
      <c r="L868" s="40"/>
      <c r="M868" s="40"/>
      <c r="N868" s="40"/>
      <c r="O868" s="40"/>
      <c r="P868" s="40"/>
      <c r="Q868" s="40"/>
      <c r="R868" s="40"/>
      <c r="S868" s="40"/>
      <c r="T868" s="40"/>
      <c r="U868" s="40"/>
      <c r="V868" s="40"/>
      <c r="W868" s="40"/>
      <c r="X868" s="40"/>
      <c r="Y868" s="40"/>
      <c r="Z868" s="40"/>
      <c r="AA868" s="40"/>
      <c r="AB868" s="40"/>
      <c r="AC868" s="40"/>
      <c r="AD868" s="40"/>
      <c r="AE868" s="40"/>
      <c r="AF868" s="40"/>
      <c r="AG868" s="40"/>
      <c r="AH868" s="40"/>
      <c r="AI868" s="40"/>
      <c r="AJ868" s="40"/>
      <c r="AK868" s="40"/>
      <c r="AL868" s="40"/>
      <c r="AM868" s="40"/>
      <c r="AN868" s="40"/>
      <c r="AO868" s="40"/>
      <c r="AP868" s="40"/>
      <c r="AQ868" s="40"/>
      <c r="AR868" s="40"/>
      <c r="AS868" s="40"/>
      <c r="AT868" s="40"/>
      <c r="AU868" s="40"/>
    </row>
    <row r="869" spans="2:47" x14ac:dyDescent="0.35">
      <c r="B869" s="324"/>
      <c r="C869" s="324"/>
      <c r="D869" s="324"/>
      <c r="E869" s="324" t="str">
        <f>IFERROR(VLOOKUP(D869,'SEAFO Codes'!$B$119:$C$127,2,FALSE), " ")</f>
        <v xml:space="preserve"> </v>
      </c>
      <c r="F869" s="325"/>
      <c r="G869" s="324"/>
      <c r="H869" s="324"/>
      <c r="I869" s="339"/>
      <c r="J869" s="325"/>
      <c r="K869" s="40"/>
      <c r="L869" s="40"/>
      <c r="M869" s="40"/>
      <c r="N869" s="40"/>
      <c r="O869" s="40"/>
      <c r="P869" s="40"/>
      <c r="Q869" s="40"/>
      <c r="R869" s="40"/>
      <c r="S869" s="40"/>
      <c r="T869" s="40"/>
      <c r="U869" s="40"/>
      <c r="V869" s="40"/>
      <c r="W869" s="40"/>
      <c r="X869" s="40"/>
      <c r="Y869" s="40"/>
      <c r="Z869" s="40"/>
      <c r="AA869" s="40"/>
      <c r="AB869" s="40"/>
      <c r="AC869" s="40"/>
      <c r="AD869" s="40"/>
      <c r="AE869" s="40"/>
      <c r="AF869" s="40"/>
      <c r="AG869" s="40"/>
      <c r="AH869" s="40"/>
      <c r="AI869" s="40"/>
      <c r="AJ869" s="40"/>
      <c r="AK869" s="40"/>
      <c r="AL869" s="40"/>
      <c r="AM869" s="40"/>
      <c r="AN869" s="40"/>
      <c r="AO869" s="40"/>
      <c r="AP869" s="40"/>
      <c r="AQ869" s="40"/>
      <c r="AR869" s="40"/>
      <c r="AS869" s="40"/>
      <c r="AT869" s="40"/>
      <c r="AU869" s="40"/>
    </row>
    <row r="870" spans="2:47" x14ac:dyDescent="0.35">
      <c r="B870" s="324"/>
      <c r="C870" s="324"/>
      <c r="D870" s="324"/>
      <c r="E870" s="324" t="str">
        <f>IFERROR(VLOOKUP(D870,'SEAFO Codes'!$B$119:$C$127,2,FALSE), " ")</f>
        <v xml:space="preserve"> </v>
      </c>
      <c r="F870" s="325"/>
      <c r="G870" s="324"/>
      <c r="H870" s="324"/>
      <c r="I870" s="339"/>
      <c r="J870" s="325"/>
      <c r="K870" s="40"/>
      <c r="L870" s="40"/>
      <c r="M870" s="40"/>
      <c r="N870" s="40"/>
      <c r="O870" s="40"/>
      <c r="P870" s="40"/>
      <c r="Q870" s="40"/>
      <c r="R870" s="40"/>
      <c r="S870" s="40"/>
      <c r="T870" s="40"/>
      <c r="U870" s="40"/>
      <c r="V870" s="40"/>
      <c r="W870" s="40"/>
      <c r="X870" s="40"/>
      <c r="Y870" s="40"/>
      <c r="Z870" s="40"/>
      <c r="AA870" s="40"/>
      <c r="AB870" s="40"/>
      <c r="AC870" s="40"/>
      <c r="AD870" s="40"/>
      <c r="AE870" s="40"/>
      <c r="AF870" s="40"/>
      <c r="AG870" s="40"/>
      <c r="AH870" s="40"/>
      <c r="AI870" s="40"/>
      <c r="AJ870" s="40"/>
      <c r="AK870" s="40"/>
      <c r="AL870" s="40"/>
      <c r="AM870" s="40"/>
      <c r="AN870" s="40"/>
      <c r="AO870" s="40"/>
      <c r="AP870" s="40"/>
      <c r="AQ870" s="40"/>
      <c r="AR870" s="40"/>
      <c r="AS870" s="40"/>
      <c r="AT870" s="40"/>
      <c r="AU870" s="40"/>
    </row>
    <row r="871" spans="2:47" x14ac:dyDescent="0.35">
      <c r="B871" s="324"/>
      <c r="C871" s="324"/>
      <c r="D871" s="324"/>
      <c r="E871" s="324" t="str">
        <f>IFERROR(VLOOKUP(D871,'SEAFO Codes'!$B$119:$C$127,2,FALSE), " ")</f>
        <v xml:space="preserve"> </v>
      </c>
      <c r="F871" s="325"/>
      <c r="G871" s="324"/>
      <c r="H871" s="324"/>
      <c r="I871" s="339"/>
      <c r="J871" s="325"/>
      <c r="K871" s="40"/>
      <c r="L871" s="40"/>
      <c r="M871" s="40"/>
      <c r="N871" s="40"/>
      <c r="O871" s="40"/>
      <c r="P871" s="40"/>
      <c r="Q871" s="40"/>
      <c r="R871" s="40"/>
      <c r="S871" s="40"/>
      <c r="T871" s="40"/>
      <c r="U871" s="40"/>
      <c r="V871" s="40"/>
      <c r="W871" s="40"/>
      <c r="X871" s="40"/>
      <c r="Y871" s="40"/>
      <c r="Z871" s="40"/>
      <c r="AA871" s="40"/>
      <c r="AB871" s="40"/>
      <c r="AC871" s="40"/>
      <c r="AD871" s="40"/>
      <c r="AE871" s="40"/>
      <c r="AF871" s="40"/>
      <c r="AG871" s="40"/>
      <c r="AH871" s="40"/>
      <c r="AI871" s="40"/>
      <c r="AJ871" s="40"/>
      <c r="AK871" s="40"/>
      <c r="AL871" s="40"/>
      <c r="AM871" s="40"/>
      <c r="AN871" s="40"/>
      <c r="AO871" s="40"/>
      <c r="AP871" s="40"/>
      <c r="AQ871" s="40"/>
      <c r="AR871" s="40"/>
      <c r="AS871" s="40"/>
      <c r="AT871" s="40"/>
      <c r="AU871" s="40"/>
    </row>
    <row r="872" spans="2:47" x14ac:dyDescent="0.35">
      <c r="B872" s="324"/>
      <c r="C872" s="324"/>
      <c r="D872" s="324"/>
      <c r="E872" s="324" t="str">
        <f>IFERROR(VLOOKUP(D872,'SEAFO Codes'!$B$119:$C$127,2,FALSE), " ")</f>
        <v xml:space="preserve"> </v>
      </c>
      <c r="F872" s="325"/>
      <c r="G872" s="324"/>
      <c r="H872" s="324"/>
      <c r="I872" s="339"/>
      <c r="J872" s="325"/>
      <c r="K872" s="40"/>
      <c r="L872" s="40"/>
      <c r="M872" s="40"/>
      <c r="N872" s="40"/>
      <c r="O872" s="40"/>
      <c r="P872" s="40"/>
      <c r="Q872" s="40"/>
      <c r="R872" s="40"/>
      <c r="S872" s="40"/>
      <c r="T872" s="40"/>
      <c r="U872" s="40"/>
      <c r="V872" s="40"/>
      <c r="W872" s="40"/>
      <c r="X872" s="40"/>
      <c r="Y872" s="40"/>
      <c r="Z872" s="40"/>
      <c r="AA872" s="40"/>
      <c r="AB872" s="40"/>
      <c r="AC872" s="40"/>
      <c r="AD872" s="40"/>
      <c r="AE872" s="40"/>
      <c r="AF872" s="40"/>
      <c r="AG872" s="40"/>
      <c r="AH872" s="40"/>
      <c r="AI872" s="40"/>
      <c r="AJ872" s="40"/>
      <c r="AK872" s="40"/>
      <c r="AL872" s="40"/>
      <c r="AM872" s="40"/>
      <c r="AN872" s="40"/>
      <c r="AO872" s="40"/>
      <c r="AP872" s="40"/>
      <c r="AQ872" s="40"/>
      <c r="AR872" s="40"/>
      <c r="AS872" s="40"/>
      <c r="AT872" s="40"/>
      <c r="AU872" s="40"/>
    </row>
    <row r="873" spans="2:47" x14ac:dyDescent="0.35">
      <c r="B873" s="324"/>
      <c r="C873" s="324"/>
      <c r="D873" s="324"/>
      <c r="E873" s="324" t="str">
        <f>IFERROR(VLOOKUP(D873,'SEAFO Codes'!$B$119:$C$127,2,FALSE), " ")</f>
        <v xml:space="preserve"> </v>
      </c>
      <c r="F873" s="325"/>
      <c r="G873" s="324"/>
      <c r="H873" s="324"/>
      <c r="I873" s="339"/>
      <c r="J873" s="325"/>
      <c r="K873" s="40"/>
      <c r="L873" s="40"/>
      <c r="M873" s="40"/>
      <c r="N873" s="40"/>
      <c r="O873" s="40"/>
      <c r="P873" s="40"/>
      <c r="Q873" s="40"/>
      <c r="R873" s="40"/>
      <c r="S873" s="40"/>
      <c r="T873" s="40"/>
      <c r="U873" s="40"/>
      <c r="V873" s="40"/>
      <c r="W873" s="40"/>
      <c r="X873" s="40"/>
      <c r="Y873" s="40"/>
      <c r="Z873" s="40"/>
      <c r="AA873" s="40"/>
      <c r="AB873" s="40"/>
      <c r="AC873" s="40"/>
      <c r="AD873" s="40"/>
      <c r="AE873" s="40"/>
      <c r="AF873" s="40"/>
      <c r="AG873" s="40"/>
      <c r="AH873" s="40"/>
      <c r="AI873" s="40"/>
      <c r="AJ873" s="40"/>
      <c r="AK873" s="40"/>
      <c r="AL873" s="40"/>
      <c r="AM873" s="40"/>
      <c r="AN873" s="40"/>
      <c r="AO873" s="40"/>
      <c r="AP873" s="40"/>
      <c r="AQ873" s="40"/>
      <c r="AR873" s="40"/>
      <c r="AS873" s="40"/>
      <c r="AT873" s="40"/>
      <c r="AU873" s="40"/>
    </row>
    <row r="874" spans="2:47" x14ac:dyDescent="0.35">
      <c r="B874" s="324"/>
      <c r="C874" s="324"/>
      <c r="D874" s="324"/>
      <c r="E874" s="324" t="str">
        <f>IFERROR(VLOOKUP(D874,'SEAFO Codes'!$B$119:$C$127,2,FALSE), " ")</f>
        <v xml:space="preserve"> </v>
      </c>
      <c r="F874" s="325"/>
      <c r="G874" s="324"/>
      <c r="H874" s="324"/>
      <c r="I874" s="339"/>
      <c r="J874" s="325"/>
      <c r="K874" s="40"/>
      <c r="L874" s="40"/>
      <c r="M874" s="40"/>
      <c r="N874" s="40"/>
      <c r="O874" s="40"/>
      <c r="P874" s="40"/>
      <c r="Q874" s="40"/>
      <c r="R874" s="40"/>
      <c r="S874" s="40"/>
      <c r="T874" s="40"/>
      <c r="U874" s="40"/>
      <c r="V874" s="40"/>
      <c r="W874" s="40"/>
      <c r="X874" s="40"/>
      <c r="Y874" s="40"/>
      <c r="Z874" s="40"/>
      <c r="AA874" s="40"/>
      <c r="AB874" s="40"/>
      <c r="AC874" s="40"/>
      <c r="AD874" s="40"/>
      <c r="AE874" s="40"/>
      <c r="AF874" s="40"/>
      <c r="AG874" s="40"/>
      <c r="AH874" s="40"/>
      <c r="AI874" s="40"/>
      <c r="AJ874" s="40"/>
      <c r="AK874" s="40"/>
      <c r="AL874" s="40"/>
      <c r="AM874" s="40"/>
      <c r="AN874" s="40"/>
      <c r="AO874" s="40"/>
      <c r="AP874" s="40"/>
      <c r="AQ874" s="40"/>
      <c r="AR874" s="40"/>
      <c r="AS874" s="40"/>
      <c r="AT874" s="40"/>
      <c r="AU874" s="40"/>
    </row>
    <row r="875" spans="2:47" x14ac:dyDescent="0.35">
      <c r="B875" s="324"/>
      <c r="C875" s="324"/>
      <c r="D875" s="324"/>
      <c r="E875" s="324" t="str">
        <f>IFERROR(VLOOKUP(D875,'SEAFO Codes'!$B$119:$C$127,2,FALSE), " ")</f>
        <v xml:space="preserve"> </v>
      </c>
      <c r="F875" s="325"/>
      <c r="G875" s="324"/>
      <c r="H875" s="324"/>
      <c r="I875" s="339"/>
      <c r="J875" s="325"/>
      <c r="K875" s="40"/>
      <c r="L875" s="40"/>
      <c r="M875" s="40"/>
      <c r="N875" s="40"/>
      <c r="O875" s="40"/>
      <c r="P875" s="40"/>
      <c r="Q875" s="40"/>
      <c r="R875" s="40"/>
      <c r="S875" s="40"/>
      <c r="T875" s="40"/>
      <c r="U875" s="40"/>
      <c r="V875" s="40"/>
      <c r="W875" s="40"/>
      <c r="X875" s="40"/>
      <c r="Y875" s="40"/>
      <c r="Z875" s="40"/>
      <c r="AA875" s="40"/>
      <c r="AB875" s="40"/>
      <c r="AC875" s="40"/>
      <c r="AD875" s="40"/>
      <c r="AE875" s="40"/>
      <c r="AF875" s="40"/>
      <c r="AG875" s="40"/>
      <c r="AH875" s="40"/>
      <c r="AI875" s="40"/>
      <c r="AJ875" s="40"/>
      <c r="AK875" s="40"/>
      <c r="AL875" s="40"/>
      <c r="AM875" s="40"/>
      <c r="AN875" s="40"/>
      <c r="AO875" s="40"/>
      <c r="AP875" s="40"/>
      <c r="AQ875" s="40"/>
      <c r="AR875" s="40"/>
      <c r="AS875" s="40"/>
      <c r="AT875" s="40"/>
      <c r="AU875" s="40"/>
    </row>
    <row r="876" spans="2:47" x14ac:dyDescent="0.35">
      <c r="B876" s="324"/>
      <c r="C876" s="324"/>
      <c r="D876" s="324"/>
      <c r="E876" s="324" t="str">
        <f>IFERROR(VLOOKUP(D876,'SEAFO Codes'!$B$119:$C$127,2,FALSE), " ")</f>
        <v xml:space="preserve"> </v>
      </c>
      <c r="F876" s="325"/>
      <c r="G876" s="324"/>
      <c r="H876" s="324"/>
      <c r="I876" s="339"/>
      <c r="J876" s="325"/>
      <c r="K876" s="40"/>
      <c r="L876" s="40"/>
      <c r="M876" s="40"/>
      <c r="N876" s="40"/>
      <c r="O876" s="40"/>
      <c r="P876" s="40"/>
      <c r="Q876" s="40"/>
      <c r="R876" s="40"/>
      <c r="S876" s="40"/>
      <c r="T876" s="40"/>
      <c r="U876" s="40"/>
      <c r="V876" s="40"/>
      <c r="W876" s="40"/>
      <c r="X876" s="40"/>
      <c r="Y876" s="40"/>
      <c r="Z876" s="40"/>
      <c r="AA876" s="40"/>
      <c r="AB876" s="40"/>
      <c r="AC876" s="40"/>
      <c r="AD876" s="40"/>
      <c r="AE876" s="40"/>
      <c r="AF876" s="40"/>
      <c r="AG876" s="40"/>
      <c r="AH876" s="40"/>
      <c r="AI876" s="40"/>
      <c r="AJ876" s="40"/>
      <c r="AK876" s="40"/>
      <c r="AL876" s="40"/>
      <c r="AM876" s="40"/>
      <c r="AN876" s="40"/>
      <c r="AO876" s="40"/>
      <c r="AP876" s="40"/>
      <c r="AQ876" s="40"/>
      <c r="AR876" s="40"/>
      <c r="AS876" s="40"/>
      <c r="AT876" s="40"/>
      <c r="AU876" s="40"/>
    </row>
    <row r="877" spans="2:47" x14ac:dyDescent="0.35">
      <c r="B877" s="324"/>
      <c r="C877" s="324"/>
      <c r="D877" s="324"/>
      <c r="E877" s="324" t="str">
        <f>IFERROR(VLOOKUP(D877,'SEAFO Codes'!$B$119:$C$127,2,FALSE), " ")</f>
        <v xml:space="preserve"> </v>
      </c>
      <c r="F877" s="325"/>
      <c r="G877" s="324"/>
      <c r="H877" s="324"/>
      <c r="I877" s="339"/>
      <c r="J877" s="325"/>
      <c r="K877" s="40"/>
      <c r="L877" s="40"/>
      <c r="M877" s="40"/>
      <c r="N877" s="40"/>
      <c r="O877" s="40"/>
      <c r="P877" s="40"/>
      <c r="Q877" s="40"/>
      <c r="R877" s="40"/>
      <c r="S877" s="40"/>
      <c r="T877" s="40"/>
      <c r="U877" s="40"/>
      <c r="V877" s="40"/>
      <c r="W877" s="40"/>
      <c r="X877" s="40"/>
      <c r="Y877" s="40"/>
      <c r="Z877" s="40"/>
      <c r="AA877" s="40"/>
      <c r="AB877" s="40"/>
      <c r="AC877" s="40"/>
      <c r="AD877" s="40"/>
      <c r="AE877" s="40"/>
      <c r="AF877" s="40"/>
      <c r="AG877" s="40"/>
      <c r="AH877" s="40"/>
      <c r="AI877" s="40"/>
      <c r="AJ877" s="40"/>
      <c r="AK877" s="40"/>
      <c r="AL877" s="40"/>
      <c r="AM877" s="40"/>
      <c r="AN877" s="40"/>
      <c r="AO877" s="40"/>
      <c r="AP877" s="40"/>
      <c r="AQ877" s="40"/>
      <c r="AR877" s="40"/>
      <c r="AS877" s="40"/>
      <c r="AT877" s="40"/>
      <c r="AU877" s="40"/>
    </row>
    <row r="878" spans="2:47" x14ac:dyDescent="0.35">
      <c r="B878" s="324"/>
      <c r="C878" s="324"/>
      <c r="D878" s="324"/>
      <c r="E878" s="324" t="str">
        <f>IFERROR(VLOOKUP(D878,'SEAFO Codes'!$B$119:$C$127,2,FALSE), " ")</f>
        <v xml:space="preserve"> </v>
      </c>
      <c r="F878" s="325"/>
      <c r="G878" s="324"/>
      <c r="H878" s="324"/>
      <c r="I878" s="339"/>
      <c r="J878" s="325"/>
      <c r="K878" s="40"/>
      <c r="L878" s="40"/>
      <c r="M878" s="40"/>
      <c r="N878" s="40"/>
      <c r="O878" s="40"/>
      <c r="P878" s="40"/>
      <c r="Q878" s="40"/>
      <c r="R878" s="40"/>
      <c r="S878" s="40"/>
      <c r="T878" s="40"/>
      <c r="U878" s="40"/>
      <c r="V878" s="40"/>
      <c r="W878" s="40"/>
      <c r="X878" s="40"/>
      <c r="Y878" s="40"/>
      <c r="Z878" s="40"/>
      <c r="AA878" s="40"/>
      <c r="AB878" s="40"/>
      <c r="AC878" s="40"/>
      <c r="AD878" s="40"/>
      <c r="AE878" s="40"/>
      <c r="AF878" s="40"/>
      <c r="AG878" s="40"/>
      <c r="AH878" s="40"/>
      <c r="AI878" s="40"/>
      <c r="AJ878" s="40"/>
      <c r="AK878" s="40"/>
      <c r="AL878" s="40"/>
      <c r="AM878" s="40"/>
      <c r="AN878" s="40"/>
      <c r="AO878" s="40"/>
      <c r="AP878" s="40"/>
      <c r="AQ878" s="40"/>
      <c r="AR878" s="40"/>
      <c r="AS878" s="40"/>
      <c r="AT878" s="40"/>
      <c r="AU878" s="40"/>
    </row>
    <row r="879" spans="2:47" x14ac:dyDescent="0.35">
      <c r="B879" s="324"/>
      <c r="C879" s="324"/>
      <c r="D879" s="324"/>
      <c r="E879" s="324" t="str">
        <f>IFERROR(VLOOKUP(D879,'SEAFO Codes'!$B$119:$C$127,2,FALSE), " ")</f>
        <v xml:space="preserve"> </v>
      </c>
      <c r="F879" s="325"/>
      <c r="G879" s="324"/>
      <c r="H879" s="324"/>
      <c r="I879" s="339"/>
      <c r="J879" s="325"/>
      <c r="K879" s="40"/>
      <c r="L879" s="40"/>
      <c r="M879" s="40"/>
      <c r="N879" s="40"/>
      <c r="O879" s="40"/>
      <c r="P879" s="40"/>
      <c r="Q879" s="40"/>
      <c r="R879" s="40"/>
      <c r="S879" s="40"/>
      <c r="T879" s="40"/>
      <c r="U879" s="40"/>
      <c r="V879" s="40"/>
      <c r="W879" s="40"/>
      <c r="X879" s="40"/>
      <c r="Y879" s="40"/>
      <c r="Z879" s="40"/>
      <c r="AA879" s="40"/>
      <c r="AB879" s="40"/>
      <c r="AC879" s="40"/>
      <c r="AD879" s="40"/>
      <c r="AE879" s="40"/>
      <c r="AF879" s="40"/>
      <c r="AG879" s="40"/>
      <c r="AH879" s="40"/>
      <c r="AI879" s="40"/>
      <c r="AJ879" s="40"/>
      <c r="AK879" s="40"/>
      <c r="AL879" s="40"/>
      <c r="AM879" s="40"/>
      <c r="AN879" s="40"/>
      <c r="AO879" s="40"/>
      <c r="AP879" s="40"/>
      <c r="AQ879" s="40"/>
      <c r="AR879" s="40"/>
      <c r="AS879" s="40"/>
      <c r="AT879" s="40"/>
      <c r="AU879" s="40"/>
    </row>
    <row r="880" spans="2:47" x14ac:dyDescent="0.35">
      <c r="B880" s="324"/>
      <c r="C880" s="324"/>
      <c r="D880" s="324"/>
      <c r="E880" s="324" t="str">
        <f>IFERROR(VLOOKUP(D880,'SEAFO Codes'!$B$119:$C$127,2,FALSE), " ")</f>
        <v xml:space="preserve"> </v>
      </c>
      <c r="F880" s="325"/>
      <c r="G880" s="324"/>
      <c r="H880" s="324"/>
      <c r="I880" s="339"/>
      <c r="J880" s="325"/>
      <c r="K880" s="40"/>
      <c r="L880" s="40"/>
      <c r="M880" s="40"/>
      <c r="N880" s="40"/>
      <c r="O880" s="40"/>
      <c r="P880" s="40"/>
      <c r="Q880" s="40"/>
      <c r="R880" s="40"/>
      <c r="S880" s="40"/>
      <c r="T880" s="40"/>
      <c r="U880" s="40"/>
      <c r="V880" s="40"/>
      <c r="W880" s="40"/>
      <c r="X880" s="40"/>
      <c r="Y880" s="40"/>
      <c r="Z880" s="40"/>
      <c r="AA880" s="40"/>
      <c r="AB880" s="40"/>
      <c r="AC880" s="40"/>
      <c r="AD880" s="40"/>
      <c r="AE880" s="40"/>
      <c r="AF880" s="40"/>
      <c r="AG880" s="40"/>
      <c r="AH880" s="40"/>
      <c r="AI880" s="40"/>
      <c r="AJ880" s="40"/>
      <c r="AK880" s="40"/>
      <c r="AL880" s="40"/>
      <c r="AM880" s="40"/>
      <c r="AN880" s="40"/>
      <c r="AO880" s="40"/>
      <c r="AP880" s="40"/>
      <c r="AQ880" s="40"/>
      <c r="AR880" s="40"/>
      <c r="AS880" s="40"/>
      <c r="AT880" s="40"/>
      <c r="AU880" s="40"/>
    </row>
    <row r="881" spans="2:47" x14ac:dyDescent="0.35">
      <c r="B881" s="324"/>
      <c r="C881" s="324"/>
      <c r="D881" s="324"/>
      <c r="E881" s="324" t="str">
        <f>IFERROR(VLOOKUP(D881,'SEAFO Codes'!$B$119:$C$127,2,FALSE), " ")</f>
        <v xml:space="preserve"> </v>
      </c>
      <c r="F881" s="325"/>
      <c r="G881" s="324"/>
      <c r="H881" s="324"/>
      <c r="I881" s="339"/>
      <c r="J881" s="325"/>
      <c r="K881" s="40"/>
      <c r="L881" s="40"/>
      <c r="M881" s="40"/>
      <c r="N881" s="40"/>
      <c r="O881" s="40"/>
      <c r="P881" s="40"/>
      <c r="Q881" s="40"/>
      <c r="R881" s="40"/>
      <c r="S881" s="40"/>
      <c r="T881" s="40"/>
      <c r="U881" s="40"/>
      <c r="V881" s="40"/>
      <c r="W881" s="40"/>
      <c r="X881" s="40"/>
      <c r="Y881" s="40"/>
      <c r="Z881" s="40"/>
      <c r="AA881" s="40"/>
      <c r="AB881" s="40"/>
      <c r="AC881" s="40"/>
      <c r="AD881" s="40"/>
      <c r="AE881" s="40"/>
      <c r="AF881" s="40"/>
      <c r="AG881" s="40"/>
      <c r="AH881" s="40"/>
      <c r="AI881" s="40"/>
      <c r="AJ881" s="40"/>
      <c r="AK881" s="40"/>
      <c r="AL881" s="40"/>
      <c r="AM881" s="40"/>
      <c r="AN881" s="40"/>
      <c r="AO881" s="40"/>
      <c r="AP881" s="40"/>
      <c r="AQ881" s="40"/>
      <c r="AR881" s="40"/>
      <c r="AS881" s="40"/>
      <c r="AT881" s="40"/>
      <c r="AU881" s="40"/>
    </row>
    <row r="882" spans="2:47" x14ac:dyDescent="0.35">
      <c r="B882" s="324"/>
      <c r="C882" s="324"/>
      <c r="D882" s="324"/>
      <c r="E882" s="324" t="str">
        <f>IFERROR(VLOOKUP(D882,'SEAFO Codes'!$B$119:$C$127,2,FALSE), " ")</f>
        <v xml:space="preserve"> </v>
      </c>
      <c r="F882" s="325"/>
      <c r="G882" s="324"/>
      <c r="H882" s="324"/>
      <c r="I882" s="339"/>
      <c r="J882" s="325"/>
      <c r="K882" s="40"/>
      <c r="L882" s="40"/>
      <c r="M882" s="40"/>
      <c r="N882" s="40"/>
      <c r="O882" s="40"/>
      <c r="P882" s="40"/>
      <c r="Q882" s="40"/>
      <c r="R882" s="40"/>
      <c r="S882" s="40"/>
      <c r="T882" s="40"/>
      <c r="U882" s="40"/>
      <c r="V882" s="40"/>
      <c r="W882" s="40"/>
      <c r="X882" s="40"/>
      <c r="Y882" s="40"/>
      <c r="Z882" s="40"/>
      <c r="AA882" s="40"/>
      <c r="AB882" s="40"/>
      <c r="AC882" s="40"/>
      <c r="AD882" s="40"/>
      <c r="AE882" s="40"/>
      <c r="AF882" s="40"/>
      <c r="AG882" s="40"/>
      <c r="AH882" s="40"/>
      <c r="AI882" s="40"/>
      <c r="AJ882" s="40"/>
      <c r="AK882" s="40"/>
      <c r="AL882" s="40"/>
      <c r="AM882" s="40"/>
      <c r="AN882" s="40"/>
      <c r="AO882" s="40"/>
      <c r="AP882" s="40"/>
      <c r="AQ882" s="40"/>
      <c r="AR882" s="40"/>
      <c r="AS882" s="40"/>
      <c r="AT882" s="40"/>
      <c r="AU882" s="40"/>
    </row>
    <row r="883" spans="2:47" x14ac:dyDescent="0.35">
      <c r="B883" s="324"/>
      <c r="C883" s="324"/>
      <c r="D883" s="324"/>
      <c r="E883" s="324" t="str">
        <f>IFERROR(VLOOKUP(D883,'SEAFO Codes'!$B$119:$C$127,2,FALSE), " ")</f>
        <v xml:space="preserve"> </v>
      </c>
      <c r="F883" s="325"/>
      <c r="G883" s="324"/>
      <c r="H883" s="324"/>
      <c r="I883" s="339"/>
      <c r="J883" s="325"/>
      <c r="K883" s="40"/>
      <c r="L883" s="40"/>
      <c r="M883" s="40"/>
      <c r="N883" s="40"/>
      <c r="O883" s="40"/>
      <c r="P883" s="40"/>
      <c r="Q883" s="40"/>
      <c r="R883" s="40"/>
      <c r="S883" s="40"/>
      <c r="T883" s="40"/>
      <c r="U883" s="40"/>
      <c r="V883" s="40"/>
      <c r="W883" s="40"/>
      <c r="X883" s="40"/>
      <c r="Y883" s="40"/>
      <c r="Z883" s="40"/>
      <c r="AA883" s="40"/>
      <c r="AB883" s="40"/>
      <c r="AC883" s="40"/>
      <c r="AD883" s="40"/>
      <c r="AE883" s="40"/>
      <c r="AF883" s="40"/>
      <c r="AG883" s="40"/>
      <c r="AH883" s="40"/>
      <c r="AI883" s="40"/>
      <c r="AJ883" s="40"/>
      <c r="AK883" s="40"/>
      <c r="AL883" s="40"/>
      <c r="AM883" s="40"/>
      <c r="AN883" s="40"/>
      <c r="AO883" s="40"/>
      <c r="AP883" s="40"/>
      <c r="AQ883" s="40"/>
      <c r="AR883" s="40"/>
      <c r="AS883" s="40"/>
      <c r="AT883" s="40"/>
      <c r="AU883" s="40"/>
    </row>
    <row r="884" spans="2:47" x14ac:dyDescent="0.35">
      <c r="B884" s="324"/>
      <c r="C884" s="324"/>
      <c r="D884" s="324"/>
      <c r="E884" s="324" t="str">
        <f>IFERROR(VLOOKUP(D884,'SEAFO Codes'!$B$119:$C$127,2,FALSE), " ")</f>
        <v xml:space="preserve"> </v>
      </c>
      <c r="F884" s="325"/>
      <c r="G884" s="324"/>
      <c r="H884" s="324"/>
      <c r="I884" s="339"/>
      <c r="J884" s="325"/>
      <c r="K884" s="40"/>
      <c r="L884" s="40"/>
      <c r="M884" s="40"/>
      <c r="N884" s="40"/>
      <c r="O884" s="40"/>
      <c r="P884" s="40"/>
      <c r="Q884" s="40"/>
      <c r="R884" s="40"/>
      <c r="S884" s="40"/>
      <c r="T884" s="40"/>
      <c r="U884" s="40"/>
      <c r="V884" s="40"/>
      <c r="W884" s="40"/>
      <c r="X884" s="40"/>
      <c r="Y884" s="40"/>
      <c r="Z884" s="40"/>
      <c r="AA884" s="40"/>
      <c r="AB884" s="40"/>
      <c r="AC884" s="40"/>
      <c r="AD884" s="40"/>
      <c r="AE884" s="40"/>
      <c r="AF884" s="40"/>
      <c r="AG884" s="40"/>
      <c r="AH884" s="40"/>
      <c r="AI884" s="40"/>
      <c r="AJ884" s="40"/>
      <c r="AK884" s="40"/>
      <c r="AL884" s="40"/>
      <c r="AM884" s="40"/>
      <c r="AN884" s="40"/>
      <c r="AO884" s="40"/>
      <c r="AP884" s="40"/>
      <c r="AQ884" s="40"/>
      <c r="AR884" s="40"/>
      <c r="AS884" s="40"/>
      <c r="AT884" s="40"/>
      <c r="AU884" s="40"/>
    </row>
    <row r="885" spans="2:47" x14ac:dyDescent="0.35">
      <c r="B885" s="324"/>
      <c r="C885" s="324"/>
      <c r="D885" s="324"/>
      <c r="E885" s="324" t="str">
        <f>IFERROR(VLOOKUP(D885,'SEAFO Codes'!$B$119:$C$127,2,FALSE), " ")</f>
        <v xml:space="preserve"> </v>
      </c>
      <c r="F885" s="325"/>
      <c r="G885" s="324"/>
      <c r="H885" s="324"/>
      <c r="I885" s="339"/>
      <c r="J885" s="325"/>
      <c r="K885" s="40"/>
      <c r="L885" s="40"/>
      <c r="M885" s="40"/>
      <c r="N885" s="40"/>
      <c r="O885" s="40"/>
      <c r="P885" s="40"/>
      <c r="Q885" s="40"/>
      <c r="R885" s="40"/>
      <c r="S885" s="40"/>
      <c r="T885" s="40"/>
      <c r="U885" s="40"/>
      <c r="V885" s="40"/>
      <c r="W885" s="40"/>
      <c r="X885" s="40"/>
      <c r="Y885" s="40"/>
      <c r="Z885" s="40"/>
      <c r="AA885" s="40"/>
      <c r="AB885" s="40"/>
      <c r="AC885" s="40"/>
      <c r="AD885" s="40"/>
      <c r="AE885" s="40"/>
      <c r="AF885" s="40"/>
      <c r="AG885" s="40"/>
      <c r="AH885" s="40"/>
      <c r="AI885" s="40"/>
      <c r="AJ885" s="40"/>
      <c r="AK885" s="40"/>
      <c r="AL885" s="40"/>
      <c r="AM885" s="40"/>
      <c r="AN885" s="40"/>
      <c r="AO885" s="40"/>
      <c r="AP885" s="40"/>
      <c r="AQ885" s="40"/>
      <c r="AR885" s="40"/>
      <c r="AS885" s="40"/>
      <c r="AT885" s="40"/>
      <c r="AU885" s="40"/>
    </row>
    <row r="886" spans="2:47" x14ac:dyDescent="0.35">
      <c r="B886" s="324"/>
      <c r="C886" s="324"/>
      <c r="D886" s="324"/>
      <c r="E886" s="324" t="str">
        <f>IFERROR(VLOOKUP(D886,'SEAFO Codes'!$B$119:$C$127,2,FALSE), " ")</f>
        <v xml:space="preserve"> </v>
      </c>
      <c r="F886" s="325"/>
      <c r="G886" s="324"/>
      <c r="H886" s="324"/>
      <c r="I886" s="339"/>
      <c r="J886" s="325"/>
      <c r="K886" s="40"/>
      <c r="L886" s="40"/>
      <c r="M886" s="40"/>
      <c r="N886" s="40"/>
      <c r="O886" s="40"/>
      <c r="P886" s="40"/>
      <c r="Q886" s="40"/>
      <c r="R886" s="40"/>
      <c r="S886" s="40"/>
      <c r="T886" s="40"/>
      <c r="U886" s="40"/>
      <c r="V886" s="40"/>
      <c r="W886" s="40"/>
      <c r="X886" s="40"/>
      <c r="Y886" s="40"/>
      <c r="Z886" s="40"/>
      <c r="AA886" s="40"/>
      <c r="AB886" s="40"/>
      <c r="AC886" s="40"/>
      <c r="AD886" s="40"/>
      <c r="AE886" s="40"/>
      <c r="AF886" s="40"/>
      <c r="AG886" s="40"/>
      <c r="AH886" s="40"/>
      <c r="AI886" s="40"/>
      <c r="AJ886" s="40"/>
      <c r="AK886" s="40"/>
      <c r="AL886" s="40"/>
      <c r="AM886" s="40"/>
      <c r="AN886" s="40"/>
      <c r="AO886" s="40"/>
      <c r="AP886" s="40"/>
      <c r="AQ886" s="40"/>
      <c r="AR886" s="40"/>
      <c r="AS886" s="40"/>
      <c r="AT886" s="40"/>
      <c r="AU886" s="40"/>
    </row>
    <row r="887" spans="2:47" x14ac:dyDescent="0.35">
      <c r="B887" s="324"/>
      <c r="C887" s="324"/>
      <c r="D887" s="324"/>
      <c r="E887" s="324" t="str">
        <f>IFERROR(VLOOKUP(D887,'SEAFO Codes'!$B$119:$C$127,2,FALSE), " ")</f>
        <v xml:space="preserve"> </v>
      </c>
      <c r="F887" s="325"/>
      <c r="G887" s="324"/>
      <c r="H887" s="324"/>
      <c r="I887" s="339"/>
      <c r="J887" s="325"/>
      <c r="K887" s="40"/>
      <c r="L887" s="40"/>
      <c r="M887" s="40"/>
      <c r="N887" s="40"/>
      <c r="O887" s="40"/>
      <c r="P887" s="40"/>
      <c r="Q887" s="40"/>
      <c r="R887" s="40"/>
      <c r="S887" s="40"/>
      <c r="T887" s="40"/>
      <c r="U887" s="40"/>
      <c r="V887" s="40"/>
      <c r="W887" s="40"/>
      <c r="X887" s="40"/>
      <c r="Y887" s="40"/>
      <c r="Z887" s="40"/>
      <c r="AA887" s="40"/>
      <c r="AB887" s="40"/>
      <c r="AC887" s="40"/>
      <c r="AD887" s="40"/>
      <c r="AE887" s="40"/>
      <c r="AF887" s="40"/>
      <c r="AG887" s="40"/>
      <c r="AH887" s="40"/>
      <c r="AI887" s="40"/>
      <c r="AJ887" s="40"/>
      <c r="AK887" s="40"/>
      <c r="AL887" s="40"/>
      <c r="AM887" s="40"/>
      <c r="AN887" s="40"/>
      <c r="AO887" s="40"/>
      <c r="AP887" s="40"/>
      <c r="AQ887" s="40"/>
      <c r="AR887" s="40"/>
      <c r="AS887" s="40"/>
      <c r="AT887" s="40"/>
      <c r="AU887" s="40"/>
    </row>
    <row r="888" spans="2:47" x14ac:dyDescent="0.35">
      <c r="B888" s="324"/>
      <c r="C888" s="324"/>
      <c r="D888" s="324"/>
      <c r="E888" s="324" t="str">
        <f>IFERROR(VLOOKUP(D888,'SEAFO Codes'!$B$119:$C$127,2,FALSE), " ")</f>
        <v xml:space="preserve"> </v>
      </c>
      <c r="F888" s="325"/>
      <c r="G888" s="324"/>
      <c r="H888" s="324"/>
      <c r="I888" s="339"/>
      <c r="J888" s="325"/>
      <c r="K888" s="40"/>
      <c r="L888" s="40"/>
      <c r="M888" s="40"/>
      <c r="N888" s="40"/>
      <c r="O888" s="40"/>
      <c r="P888" s="40"/>
      <c r="Q888" s="40"/>
      <c r="R888" s="40"/>
      <c r="S888" s="40"/>
      <c r="T888" s="40"/>
      <c r="U888" s="40"/>
      <c r="V888" s="40"/>
      <c r="W888" s="40"/>
      <c r="X888" s="40"/>
      <c r="Y888" s="40"/>
      <c r="Z888" s="40"/>
      <c r="AA888" s="40"/>
      <c r="AB888" s="40"/>
      <c r="AC888" s="40"/>
      <c r="AD888" s="40"/>
      <c r="AE888" s="40"/>
      <c r="AF888" s="40"/>
      <c r="AG888" s="40"/>
      <c r="AH888" s="40"/>
      <c r="AI888" s="40"/>
      <c r="AJ888" s="40"/>
      <c r="AK888" s="40"/>
      <c r="AL888" s="40"/>
      <c r="AM888" s="40"/>
      <c r="AN888" s="40"/>
      <c r="AO888" s="40"/>
      <c r="AP888" s="40"/>
      <c r="AQ888" s="40"/>
      <c r="AR888" s="40"/>
      <c r="AS888" s="40"/>
      <c r="AT888" s="40"/>
      <c r="AU888" s="40"/>
    </row>
    <row r="889" spans="2:47" x14ac:dyDescent="0.35">
      <c r="B889" s="324"/>
      <c r="C889" s="324"/>
      <c r="D889" s="324"/>
      <c r="E889" s="324" t="str">
        <f>IFERROR(VLOOKUP(D889,'SEAFO Codes'!$B$119:$C$127,2,FALSE), " ")</f>
        <v xml:space="preserve"> </v>
      </c>
      <c r="F889" s="325"/>
      <c r="G889" s="324"/>
      <c r="H889" s="324"/>
      <c r="I889" s="339"/>
      <c r="J889" s="325"/>
      <c r="K889" s="40"/>
      <c r="L889" s="40"/>
      <c r="M889" s="40"/>
      <c r="N889" s="40"/>
      <c r="O889" s="40"/>
      <c r="P889" s="40"/>
      <c r="Q889" s="40"/>
      <c r="R889" s="40"/>
      <c r="S889" s="40"/>
      <c r="T889" s="40"/>
      <c r="U889" s="40"/>
      <c r="V889" s="40"/>
      <c r="W889" s="40"/>
      <c r="X889" s="40"/>
      <c r="Y889" s="40"/>
      <c r="Z889" s="40"/>
      <c r="AA889" s="40"/>
      <c r="AB889" s="40"/>
      <c r="AC889" s="40"/>
      <c r="AD889" s="40"/>
      <c r="AE889" s="40"/>
      <c r="AF889" s="40"/>
      <c r="AG889" s="40"/>
      <c r="AH889" s="40"/>
      <c r="AI889" s="40"/>
      <c r="AJ889" s="40"/>
      <c r="AK889" s="40"/>
      <c r="AL889" s="40"/>
      <c r="AM889" s="40"/>
      <c r="AN889" s="40"/>
      <c r="AO889" s="40"/>
      <c r="AP889" s="40"/>
      <c r="AQ889" s="40"/>
      <c r="AR889" s="40"/>
      <c r="AS889" s="40"/>
      <c r="AT889" s="40"/>
      <c r="AU889" s="40"/>
    </row>
    <row r="890" spans="2:47" x14ac:dyDescent="0.35">
      <c r="B890" s="324"/>
      <c r="C890" s="324"/>
      <c r="D890" s="324"/>
      <c r="E890" s="324" t="str">
        <f>IFERROR(VLOOKUP(D890,'SEAFO Codes'!$B$119:$C$127,2,FALSE), " ")</f>
        <v xml:space="preserve"> </v>
      </c>
      <c r="F890" s="325"/>
      <c r="G890" s="324"/>
      <c r="H890" s="324"/>
      <c r="I890" s="339"/>
      <c r="J890" s="325"/>
      <c r="K890" s="40"/>
      <c r="L890" s="40"/>
      <c r="M890" s="40"/>
      <c r="N890" s="40"/>
      <c r="O890" s="40"/>
      <c r="P890" s="40"/>
      <c r="Q890" s="40"/>
      <c r="R890" s="40"/>
      <c r="S890" s="40"/>
      <c r="T890" s="40"/>
      <c r="U890" s="40"/>
      <c r="V890" s="40"/>
      <c r="W890" s="40"/>
      <c r="X890" s="40"/>
      <c r="Y890" s="40"/>
      <c r="Z890" s="40"/>
      <c r="AA890" s="40"/>
      <c r="AB890" s="40"/>
      <c r="AC890" s="40"/>
      <c r="AD890" s="40"/>
      <c r="AE890" s="40"/>
      <c r="AF890" s="40"/>
      <c r="AG890" s="40"/>
      <c r="AH890" s="40"/>
      <c r="AI890" s="40"/>
      <c r="AJ890" s="40"/>
      <c r="AK890" s="40"/>
      <c r="AL890" s="40"/>
      <c r="AM890" s="40"/>
      <c r="AN890" s="40"/>
      <c r="AO890" s="40"/>
      <c r="AP890" s="40"/>
      <c r="AQ890" s="40"/>
      <c r="AR890" s="40"/>
      <c r="AS890" s="40"/>
      <c r="AT890" s="40"/>
      <c r="AU890" s="40"/>
    </row>
    <row r="891" spans="2:47" x14ac:dyDescent="0.35">
      <c r="B891" s="324"/>
      <c r="C891" s="324"/>
      <c r="D891" s="324"/>
      <c r="E891" s="324" t="str">
        <f>IFERROR(VLOOKUP(D891,'SEAFO Codes'!$B$119:$C$127,2,FALSE), " ")</f>
        <v xml:space="preserve"> </v>
      </c>
      <c r="F891" s="325"/>
      <c r="G891" s="324"/>
      <c r="H891" s="324"/>
      <c r="I891" s="339"/>
      <c r="J891" s="325"/>
      <c r="K891" s="40"/>
      <c r="L891" s="40"/>
      <c r="M891" s="40"/>
      <c r="N891" s="40"/>
      <c r="O891" s="40"/>
      <c r="P891" s="40"/>
      <c r="Q891" s="40"/>
      <c r="R891" s="40"/>
      <c r="S891" s="40"/>
      <c r="T891" s="40"/>
      <c r="U891" s="40"/>
      <c r="V891" s="40"/>
      <c r="W891" s="40"/>
      <c r="X891" s="40"/>
      <c r="Y891" s="40"/>
      <c r="Z891" s="40"/>
      <c r="AA891" s="40"/>
      <c r="AB891" s="40"/>
      <c r="AC891" s="40"/>
      <c r="AD891" s="40"/>
      <c r="AE891" s="40"/>
      <c r="AF891" s="40"/>
      <c r="AG891" s="40"/>
      <c r="AH891" s="40"/>
      <c r="AI891" s="40"/>
      <c r="AJ891" s="40"/>
      <c r="AK891" s="40"/>
      <c r="AL891" s="40"/>
      <c r="AM891" s="40"/>
      <c r="AN891" s="40"/>
      <c r="AO891" s="40"/>
      <c r="AP891" s="40"/>
      <c r="AQ891" s="40"/>
      <c r="AR891" s="40"/>
      <c r="AS891" s="40"/>
      <c r="AT891" s="40"/>
      <c r="AU891" s="40"/>
    </row>
    <row r="892" spans="2:47" x14ac:dyDescent="0.35">
      <c r="B892" s="324"/>
      <c r="C892" s="324"/>
      <c r="D892" s="324"/>
      <c r="E892" s="324" t="str">
        <f>IFERROR(VLOOKUP(D892,'SEAFO Codes'!$B$119:$C$127,2,FALSE), " ")</f>
        <v xml:space="preserve"> </v>
      </c>
      <c r="F892" s="325"/>
      <c r="G892" s="324"/>
      <c r="H892" s="324"/>
      <c r="I892" s="339"/>
      <c r="J892" s="325"/>
      <c r="K892" s="40"/>
      <c r="L892" s="40"/>
      <c r="M892" s="40"/>
      <c r="N892" s="40"/>
      <c r="O892" s="40"/>
      <c r="P892" s="40"/>
      <c r="Q892" s="40"/>
      <c r="R892" s="40"/>
      <c r="S892" s="40"/>
      <c r="T892" s="40"/>
      <c r="U892" s="40"/>
      <c r="V892" s="40"/>
      <c r="W892" s="40"/>
      <c r="X892" s="40"/>
      <c r="Y892" s="40"/>
      <c r="Z892" s="40"/>
      <c r="AA892" s="40"/>
      <c r="AB892" s="40"/>
      <c r="AC892" s="40"/>
      <c r="AD892" s="40"/>
      <c r="AE892" s="40"/>
      <c r="AF892" s="40"/>
      <c r="AG892" s="40"/>
      <c r="AH892" s="40"/>
      <c r="AI892" s="40"/>
      <c r="AJ892" s="40"/>
      <c r="AK892" s="40"/>
      <c r="AL892" s="40"/>
      <c r="AM892" s="40"/>
      <c r="AN892" s="40"/>
      <c r="AO892" s="40"/>
      <c r="AP892" s="40"/>
      <c r="AQ892" s="40"/>
      <c r="AR892" s="40"/>
      <c r="AS892" s="40"/>
      <c r="AT892" s="40"/>
      <c r="AU892" s="40"/>
    </row>
    <row r="893" spans="2:47" x14ac:dyDescent="0.35">
      <c r="B893" s="324"/>
      <c r="C893" s="324"/>
      <c r="D893" s="324"/>
      <c r="E893" s="324" t="str">
        <f>IFERROR(VLOOKUP(D893,'SEAFO Codes'!$B$119:$C$127,2,FALSE), " ")</f>
        <v xml:space="preserve"> </v>
      </c>
      <c r="F893" s="325"/>
      <c r="G893" s="324"/>
      <c r="H893" s="324"/>
      <c r="I893" s="339"/>
      <c r="J893" s="325"/>
      <c r="K893" s="40"/>
      <c r="L893" s="40"/>
      <c r="M893" s="40"/>
      <c r="N893" s="40"/>
      <c r="O893" s="40"/>
      <c r="P893" s="40"/>
      <c r="Q893" s="40"/>
      <c r="R893" s="40"/>
      <c r="S893" s="40"/>
      <c r="T893" s="40"/>
      <c r="U893" s="40"/>
      <c r="V893" s="40"/>
      <c r="W893" s="40"/>
      <c r="X893" s="40"/>
      <c r="Y893" s="40"/>
      <c r="Z893" s="40"/>
      <c r="AA893" s="40"/>
      <c r="AB893" s="40"/>
      <c r="AC893" s="40"/>
      <c r="AD893" s="40"/>
      <c r="AE893" s="40"/>
      <c r="AF893" s="40"/>
      <c r="AG893" s="40"/>
      <c r="AH893" s="40"/>
      <c r="AI893" s="40"/>
      <c r="AJ893" s="40"/>
      <c r="AK893" s="40"/>
      <c r="AL893" s="40"/>
      <c r="AM893" s="40"/>
      <c r="AN893" s="40"/>
      <c r="AO893" s="40"/>
      <c r="AP893" s="40"/>
      <c r="AQ893" s="40"/>
      <c r="AR893" s="40"/>
      <c r="AS893" s="40"/>
      <c r="AT893" s="40"/>
      <c r="AU893" s="40"/>
    </row>
    <row r="894" spans="2:47" x14ac:dyDescent="0.35">
      <c r="B894" s="324"/>
      <c r="C894" s="324"/>
      <c r="D894" s="324"/>
      <c r="E894" s="324" t="str">
        <f>IFERROR(VLOOKUP(D894,'SEAFO Codes'!$B$119:$C$127,2,FALSE), " ")</f>
        <v xml:space="preserve"> </v>
      </c>
      <c r="F894" s="325"/>
      <c r="G894" s="324"/>
      <c r="H894" s="324"/>
      <c r="I894" s="339"/>
      <c r="J894" s="325"/>
      <c r="K894" s="40"/>
      <c r="L894" s="40"/>
      <c r="M894" s="40"/>
      <c r="N894" s="40"/>
      <c r="O894" s="40"/>
      <c r="P894" s="40"/>
      <c r="Q894" s="40"/>
      <c r="R894" s="40"/>
      <c r="S894" s="40"/>
      <c r="T894" s="40"/>
      <c r="U894" s="40"/>
      <c r="V894" s="40"/>
      <c r="W894" s="40"/>
      <c r="X894" s="40"/>
      <c r="Y894" s="40"/>
      <c r="Z894" s="40"/>
      <c r="AA894" s="40"/>
      <c r="AB894" s="40"/>
      <c r="AC894" s="40"/>
      <c r="AD894" s="40"/>
      <c r="AE894" s="40"/>
      <c r="AF894" s="40"/>
      <c r="AG894" s="40"/>
      <c r="AH894" s="40"/>
      <c r="AI894" s="40"/>
      <c r="AJ894" s="40"/>
      <c r="AK894" s="40"/>
      <c r="AL894" s="40"/>
      <c r="AM894" s="40"/>
      <c r="AN894" s="40"/>
      <c r="AO894" s="40"/>
      <c r="AP894" s="40"/>
      <c r="AQ894" s="40"/>
      <c r="AR894" s="40"/>
      <c r="AS894" s="40"/>
      <c r="AT894" s="40"/>
      <c r="AU894" s="40"/>
    </row>
    <row r="895" spans="2:47" x14ac:dyDescent="0.35">
      <c r="B895" s="324"/>
      <c r="C895" s="324"/>
      <c r="D895" s="324"/>
      <c r="E895" s="324" t="str">
        <f>IFERROR(VLOOKUP(D895,'SEAFO Codes'!$B$119:$C$127,2,FALSE), " ")</f>
        <v xml:space="preserve"> </v>
      </c>
      <c r="F895" s="325"/>
      <c r="G895" s="324"/>
      <c r="H895" s="324"/>
      <c r="I895" s="339"/>
      <c r="J895" s="325"/>
      <c r="K895" s="40"/>
      <c r="L895" s="40"/>
      <c r="M895" s="40"/>
      <c r="N895" s="40"/>
      <c r="O895" s="40"/>
      <c r="P895" s="40"/>
      <c r="Q895" s="40"/>
      <c r="R895" s="40"/>
      <c r="S895" s="40"/>
      <c r="T895" s="40"/>
      <c r="U895" s="40"/>
      <c r="V895" s="40"/>
      <c r="W895" s="40"/>
      <c r="X895" s="40"/>
      <c r="Y895" s="40"/>
      <c r="Z895" s="40"/>
      <c r="AA895" s="40"/>
      <c r="AB895" s="40"/>
      <c r="AC895" s="40"/>
      <c r="AD895" s="40"/>
      <c r="AE895" s="40"/>
      <c r="AF895" s="40"/>
      <c r="AG895" s="40"/>
      <c r="AH895" s="40"/>
      <c r="AI895" s="40"/>
      <c r="AJ895" s="40"/>
      <c r="AK895" s="40"/>
      <c r="AL895" s="40"/>
      <c r="AM895" s="40"/>
      <c r="AN895" s="40"/>
      <c r="AO895" s="40"/>
      <c r="AP895" s="40"/>
      <c r="AQ895" s="40"/>
      <c r="AR895" s="40"/>
      <c r="AS895" s="40"/>
      <c r="AT895" s="40"/>
      <c r="AU895" s="40"/>
    </row>
    <row r="896" spans="2:47" x14ac:dyDescent="0.35">
      <c r="B896" s="324"/>
      <c r="C896" s="324"/>
      <c r="D896" s="324"/>
      <c r="E896" s="324" t="str">
        <f>IFERROR(VLOOKUP(D896,'SEAFO Codes'!$B$119:$C$127,2,FALSE), " ")</f>
        <v xml:space="preserve"> </v>
      </c>
      <c r="F896" s="325"/>
      <c r="G896" s="324"/>
      <c r="H896" s="324"/>
      <c r="I896" s="339"/>
      <c r="J896" s="325"/>
      <c r="K896" s="40"/>
      <c r="L896" s="40"/>
      <c r="M896" s="40"/>
      <c r="N896" s="40"/>
      <c r="O896" s="40"/>
      <c r="P896" s="40"/>
      <c r="Q896" s="40"/>
      <c r="R896" s="40"/>
      <c r="S896" s="40"/>
      <c r="T896" s="40"/>
      <c r="U896" s="40"/>
      <c r="V896" s="40"/>
      <c r="W896" s="40"/>
      <c r="X896" s="40"/>
      <c r="Y896" s="40"/>
      <c r="Z896" s="40"/>
      <c r="AA896" s="40"/>
      <c r="AB896" s="40"/>
      <c r="AC896" s="40"/>
      <c r="AD896" s="40"/>
      <c r="AE896" s="40"/>
      <c r="AF896" s="40"/>
      <c r="AG896" s="40"/>
      <c r="AH896" s="40"/>
      <c r="AI896" s="40"/>
      <c r="AJ896" s="40"/>
      <c r="AK896" s="40"/>
      <c r="AL896" s="40"/>
      <c r="AM896" s="40"/>
      <c r="AN896" s="40"/>
      <c r="AO896" s="40"/>
      <c r="AP896" s="40"/>
      <c r="AQ896" s="40"/>
      <c r="AR896" s="40"/>
      <c r="AS896" s="40"/>
      <c r="AT896" s="40"/>
      <c r="AU896" s="40"/>
    </row>
    <row r="897" spans="2:47" x14ac:dyDescent="0.35">
      <c r="B897" s="324"/>
      <c r="C897" s="324"/>
      <c r="D897" s="324"/>
      <c r="E897" s="324" t="str">
        <f>IFERROR(VLOOKUP(D897,'SEAFO Codes'!$B$119:$C$127,2,FALSE), " ")</f>
        <v xml:space="preserve"> </v>
      </c>
      <c r="F897" s="325"/>
      <c r="G897" s="324"/>
      <c r="H897" s="324"/>
      <c r="I897" s="339"/>
      <c r="J897" s="325"/>
      <c r="K897" s="40"/>
      <c r="L897" s="40"/>
      <c r="M897" s="40"/>
      <c r="N897" s="40"/>
      <c r="O897" s="40"/>
      <c r="P897" s="40"/>
      <c r="Q897" s="40"/>
      <c r="R897" s="40"/>
      <c r="S897" s="40"/>
      <c r="T897" s="40"/>
      <c r="U897" s="40"/>
      <c r="V897" s="40"/>
      <c r="W897" s="40"/>
      <c r="X897" s="40"/>
      <c r="Y897" s="40"/>
      <c r="Z897" s="40"/>
      <c r="AA897" s="40"/>
      <c r="AB897" s="40"/>
      <c r="AC897" s="40"/>
      <c r="AD897" s="40"/>
      <c r="AE897" s="40"/>
      <c r="AF897" s="40"/>
      <c r="AG897" s="40"/>
      <c r="AH897" s="40"/>
      <c r="AI897" s="40"/>
      <c r="AJ897" s="40"/>
      <c r="AK897" s="40"/>
      <c r="AL897" s="40"/>
      <c r="AM897" s="40"/>
      <c r="AN897" s="40"/>
      <c r="AO897" s="40"/>
      <c r="AP897" s="40"/>
      <c r="AQ897" s="40"/>
      <c r="AR897" s="40"/>
      <c r="AS897" s="40"/>
      <c r="AT897" s="40"/>
      <c r="AU897" s="40"/>
    </row>
    <row r="898" spans="2:47" x14ac:dyDescent="0.35">
      <c r="B898" s="324"/>
      <c r="C898" s="324"/>
      <c r="D898" s="324"/>
      <c r="E898" s="324" t="str">
        <f>IFERROR(VLOOKUP(D898,'SEAFO Codes'!$B$119:$C$127,2,FALSE), " ")</f>
        <v xml:space="preserve"> </v>
      </c>
      <c r="F898" s="325"/>
      <c r="G898" s="324"/>
      <c r="H898" s="324"/>
      <c r="I898" s="339"/>
      <c r="J898" s="325"/>
      <c r="K898" s="40"/>
      <c r="L898" s="40"/>
      <c r="M898" s="40"/>
      <c r="N898" s="40"/>
      <c r="O898" s="40"/>
      <c r="P898" s="40"/>
      <c r="Q898" s="40"/>
      <c r="R898" s="40"/>
      <c r="S898" s="40"/>
      <c r="T898" s="40"/>
      <c r="U898" s="40"/>
      <c r="V898" s="40"/>
      <c r="W898" s="40"/>
      <c r="X898" s="40"/>
      <c r="Y898" s="40"/>
      <c r="Z898" s="40"/>
      <c r="AA898" s="40"/>
      <c r="AB898" s="40"/>
      <c r="AC898" s="40"/>
      <c r="AD898" s="40"/>
      <c r="AE898" s="40"/>
      <c r="AF898" s="40"/>
      <c r="AG898" s="40"/>
      <c r="AH898" s="40"/>
      <c r="AI898" s="40"/>
      <c r="AJ898" s="40"/>
      <c r="AK898" s="40"/>
      <c r="AL898" s="40"/>
      <c r="AM898" s="40"/>
      <c r="AN898" s="40"/>
      <c r="AO898" s="40"/>
      <c r="AP898" s="40"/>
      <c r="AQ898" s="40"/>
      <c r="AR898" s="40"/>
      <c r="AS898" s="40"/>
      <c r="AT898" s="40"/>
      <c r="AU898" s="40"/>
    </row>
    <row r="899" spans="2:47" x14ac:dyDescent="0.35">
      <c r="B899" s="324"/>
      <c r="C899" s="324"/>
      <c r="D899" s="324"/>
      <c r="E899" s="324" t="str">
        <f>IFERROR(VLOOKUP(D899,'SEAFO Codes'!$B$119:$C$127,2,FALSE), " ")</f>
        <v xml:space="preserve"> </v>
      </c>
      <c r="F899" s="325"/>
      <c r="G899" s="324"/>
      <c r="H899" s="324"/>
      <c r="I899" s="339"/>
      <c r="J899" s="325"/>
      <c r="K899" s="40"/>
      <c r="L899" s="40"/>
      <c r="M899" s="40"/>
      <c r="N899" s="40"/>
      <c r="O899" s="40"/>
      <c r="P899" s="40"/>
      <c r="Q899" s="40"/>
      <c r="R899" s="40"/>
      <c r="S899" s="40"/>
      <c r="T899" s="40"/>
      <c r="U899" s="40"/>
      <c r="V899" s="40"/>
      <c r="W899" s="40"/>
      <c r="X899" s="40"/>
      <c r="Y899" s="40"/>
      <c r="Z899" s="40"/>
      <c r="AA899" s="40"/>
      <c r="AB899" s="40"/>
      <c r="AC899" s="40"/>
      <c r="AD899" s="40"/>
      <c r="AE899" s="40"/>
      <c r="AF899" s="40"/>
      <c r="AG899" s="40"/>
      <c r="AH899" s="40"/>
      <c r="AI899" s="40"/>
      <c r="AJ899" s="40"/>
      <c r="AK899" s="40"/>
      <c r="AL899" s="40"/>
      <c r="AM899" s="40"/>
      <c r="AN899" s="40"/>
      <c r="AO899" s="40"/>
      <c r="AP899" s="40"/>
      <c r="AQ899" s="40"/>
      <c r="AR899" s="40"/>
      <c r="AS899" s="40"/>
      <c r="AT899" s="40"/>
      <c r="AU899" s="40"/>
    </row>
    <row r="900" spans="2:47" x14ac:dyDescent="0.35">
      <c r="B900" s="324"/>
      <c r="C900" s="324"/>
      <c r="D900" s="324"/>
      <c r="E900" s="324" t="str">
        <f>IFERROR(VLOOKUP(D900,'SEAFO Codes'!$B$119:$C$127,2,FALSE), " ")</f>
        <v xml:space="preserve"> </v>
      </c>
      <c r="F900" s="325"/>
      <c r="G900" s="324"/>
      <c r="H900" s="324"/>
      <c r="I900" s="339"/>
      <c r="J900" s="325"/>
      <c r="K900" s="40"/>
      <c r="L900" s="40"/>
      <c r="M900" s="40"/>
      <c r="N900" s="40"/>
      <c r="O900" s="40"/>
      <c r="P900" s="40"/>
      <c r="Q900" s="40"/>
      <c r="R900" s="40"/>
      <c r="S900" s="40"/>
      <c r="T900" s="40"/>
      <c r="U900" s="40"/>
      <c r="V900" s="40"/>
      <c r="W900" s="40"/>
      <c r="X900" s="40"/>
      <c r="Y900" s="40"/>
      <c r="Z900" s="40"/>
      <c r="AA900" s="40"/>
      <c r="AB900" s="40"/>
      <c r="AC900" s="40"/>
      <c r="AD900" s="40"/>
      <c r="AE900" s="40"/>
      <c r="AF900" s="40"/>
      <c r="AG900" s="40"/>
      <c r="AH900" s="40"/>
      <c r="AI900" s="40"/>
      <c r="AJ900" s="40"/>
      <c r="AK900" s="40"/>
      <c r="AL900" s="40"/>
      <c r="AM900" s="40"/>
      <c r="AN900" s="40"/>
      <c r="AO900" s="40"/>
      <c r="AP900" s="40"/>
      <c r="AQ900" s="40"/>
      <c r="AR900" s="40"/>
      <c r="AS900" s="40"/>
      <c r="AT900" s="40"/>
      <c r="AU900" s="40"/>
    </row>
    <row r="901" spans="2:47" x14ac:dyDescent="0.35">
      <c r="B901" s="324"/>
      <c r="C901" s="324"/>
      <c r="D901" s="324"/>
      <c r="E901" s="324" t="str">
        <f>IFERROR(VLOOKUP(D901,'SEAFO Codes'!$B$119:$C$127,2,FALSE), " ")</f>
        <v xml:space="preserve"> </v>
      </c>
      <c r="F901" s="325"/>
      <c r="G901" s="324"/>
      <c r="H901" s="324"/>
      <c r="I901" s="339"/>
      <c r="J901" s="325"/>
      <c r="K901" s="40"/>
      <c r="L901" s="40"/>
      <c r="M901" s="40"/>
      <c r="N901" s="40"/>
      <c r="O901" s="40"/>
      <c r="P901" s="40"/>
      <c r="Q901" s="40"/>
      <c r="R901" s="40"/>
      <c r="S901" s="40"/>
      <c r="T901" s="40"/>
      <c r="U901" s="40"/>
      <c r="V901" s="40"/>
      <c r="W901" s="40"/>
      <c r="X901" s="40"/>
      <c r="Y901" s="40"/>
      <c r="Z901" s="40"/>
      <c r="AA901" s="40"/>
      <c r="AB901" s="40"/>
      <c r="AC901" s="40"/>
      <c r="AD901" s="40"/>
      <c r="AE901" s="40"/>
      <c r="AF901" s="40"/>
      <c r="AG901" s="40"/>
      <c r="AH901" s="40"/>
      <c r="AI901" s="40"/>
      <c r="AJ901" s="40"/>
      <c r="AK901" s="40"/>
      <c r="AL901" s="40"/>
      <c r="AM901" s="40"/>
      <c r="AN901" s="40"/>
      <c r="AO901" s="40"/>
      <c r="AP901" s="40"/>
      <c r="AQ901" s="40"/>
      <c r="AR901" s="40"/>
      <c r="AS901" s="40"/>
      <c r="AT901" s="40"/>
      <c r="AU901" s="40"/>
    </row>
    <row r="902" spans="2:47" x14ac:dyDescent="0.35">
      <c r="B902" s="324"/>
      <c r="C902" s="324"/>
      <c r="D902" s="324"/>
      <c r="E902" s="324" t="str">
        <f>IFERROR(VLOOKUP(D902,'SEAFO Codes'!$B$119:$C$127,2,FALSE), " ")</f>
        <v xml:space="preserve"> </v>
      </c>
      <c r="F902" s="325"/>
      <c r="G902" s="324"/>
      <c r="H902" s="324"/>
      <c r="I902" s="339"/>
      <c r="J902" s="325"/>
      <c r="K902" s="40"/>
      <c r="L902" s="40"/>
      <c r="M902" s="40"/>
      <c r="N902" s="40"/>
      <c r="O902" s="40"/>
      <c r="P902" s="40"/>
      <c r="Q902" s="40"/>
      <c r="R902" s="40"/>
      <c r="S902" s="40"/>
      <c r="T902" s="40"/>
      <c r="U902" s="40"/>
      <c r="V902" s="40"/>
      <c r="W902" s="40"/>
      <c r="X902" s="40"/>
      <c r="Y902" s="40"/>
      <c r="Z902" s="40"/>
      <c r="AA902" s="40"/>
      <c r="AB902" s="40"/>
      <c r="AC902" s="40"/>
      <c r="AD902" s="40"/>
      <c r="AE902" s="40"/>
      <c r="AF902" s="40"/>
      <c r="AG902" s="40"/>
      <c r="AH902" s="40"/>
      <c r="AI902" s="40"/>
      <c r="AJ902" s="40"/>
      <c r="AK902" s="40"/>
      <c r="AL902" s="40"/>
      <c r="AM902" s="40"/>
      <c r="AN902" s="40"/>
      <c r="AO902" s="40"/>
      <c r="AP902" s="40"/>
      <c r="AQ902" s="40"/>
      <c r="AR902" s="40"/>
      <c r="AS902" s="40"/>
      <c r="AT902" s="40"/>
      <c r="AU902" s="40"/>
    </row>
    <row r="903" spans="2:47" x14ac:dyDescent="0.35">
      <c r="B903" s="324"/>
      <c r="C903" s="324"/>
      <c r="D903" s="324"/>
      <c r="E903" s="324" t="str">
        <f>IFERROR(VLOOKUP(D903,'SEAFO Codes'!$B$119:$C$127,2,FALSE), " ")</f>
        <v xml:space="preserve"> </v>
      </c>
      <c r="F903" s="325"/>
      <c r="G903" s="324"/>
      <c r="H903" s="324"/>
      <c r="I903" s="339"/>
      <c r="J903" s="325"/>
      <c r="K903" s="40"/>
      <c r="L903" s="40"/>
      <c r="M903" s="40"/>
      <c r="N903" s="40"/>
      <c r="O903" s="40"/>
      <c r="P903" s="40"/>
      <c r="Q903" s="40"/>
      <c r="R903" s="40"/>
      <c r="S903" s="40"/>
      <c r="T903" s="40"/>
      <c r="U903" s="40"/>
      <c r="V903" s="40"/>
      <c r="W903" s="40"/>
      <c r="X903" s="40"/>
      <c r="Y903" s="40"/>
      <c r="Z903" s="40"/>
      <c r="AA903" s="40"/>
      <c r="AB903" s="40"/>
      <c r="AC903" s="40"/>
      <c r="AD903" s="40"/>
      <c r="AE903" s="40"/>
      <c r="AF903" s="40"/>
      <c r="AG903" s="40"/>
      <c r="AH903" s="40"/>
      <c r="AI903" s="40"/>
      <c r="AJ903" s="40"/>
      <c r="AK903" s="40"/>
      <c r="AL903" s="40"/>
      <c r="AM903" s="40"/>
      <c r="AN903" s="40"/>
      <c r="AO903" s="40"/>
      <c r="AP903" s="40"/>
      <c r="AQ903" s="40"/>
      <c r="AR903" s="40"/>
      <c r="AS903" s="40"/>
      <c r="AT903" s="40"/>
      <c r="AU903" s="40"/>
    </row>
    <row r="904" spans="2:47" x14ac:dyDescent="0.35">
      <c r="B904" s="324"/>
      <c r="C904" s="324"/>
      <c r="D904" s="324"/>
      <c r="E904" s="324" t="str">
        <f>IFERROR(VLOOKUP(D904,'SEAFO Codes'!$B$119:$C$127,2,FALSE), " ")</f>
        <v xml:space="preserve"> </v>
      </c>
      <c r="F904" s="325"/>
      <c r="G904" s="324"/>
      <c r="H904" s="324"/>
      <c r="I904" s="339"/>
      <c r="J904" s="325"/>
      <c r="K904" s="40"/>
      <c r="L904" s="40"/>
      <c r="M904" s="40"/>
      <c r="N904" s="40"/>
      <c r="O904" s="40"/>
      <c r="P904" s="40"/>
      <c r="Q904" s="40"/>
      <c r="R904" s="40"/>
      <c r="S904" s="40"/>
      <c r="T904" s="40"/>
      <c r="U904" s="40"/>
      <c r="V904" s="40"/>
      <c r="W904" s="40"/>
      <c r="X904" s="40"/>
      <c r="Y904" s="40"/>
      <c r="Z904" s="40"/>
      <c r="AA904" s="40"/>
      <c r="AB904" s="40"/>
      <c r="AC904" s="40"/>
      <c r="AD904" s="40"/>
      <c r="AE904" s="40"/>
      <c r="AF904" s="40"/>
      <c r="AG904" s="40"/>
      <c r="AH904" s="40"/>
      <c r="AI904" s="40"/>
      <c r="AJ904" s="40"/>
      <c r="AK904" s="40"/>
      <c r="AL904" s="40"/>
      <c r="AM904" s="40"/>
      <c r="AN904" s="40"/>
      <c r="AO904" s="40"/>
      <c r="AP904" s="40"/>
      <c r="AQ904" s="40"/>
      <c r="AR904" s="40"/>
      <c r="AS904" s="40"/>
      <c r="AT904" s="40"/>
      <c r="AU904" s="40"/>
    </row>
    <row r="905" spans="2:47" x14ac:dyDescent="0.35">
      <c r="B905" s="324"/>
      <c r="C905" s="324"/>
      <c r="D905" s="324"/>
      <c r="E905" s="324" t="str">
        <f>IFERROR(VLOOKUP(D905,'SEAFO Codes'!$B$119:$C$127,2,FALSE), " ")</f>
        <v xml:space="preserve"> </v>
      </c>
      <c r="F905" s="325"/>
      <c r="G905" s="324"/>
      <c r="H905" s="324"/>
      <c r="I905" s="339"/>
      <c r="J905" s="325"/>
      <c r="K905" s="40"/>
      <c r="L905" s="40"/>
      <c r="M905" s="40"/>
      <c r="N905" s="40"/>
      <c r="O905" s="40"/>
      <c r="P905" s="40"/>
      <c r="Q905" s="40"/>
      <c r="R905" s="40"/>
      <c r="S905" s="40"/>
      <c r="T905" s="40"/>
      <c r="U905" s="40"/>
      <c r="V905" s="40"/>
      <c r="W905" s="40"/>
      <c r="X905" s="40"/>
      <c r="Y905" s="40"/>
      <c r="Z905" s="40"/>
      <c r="AA905" s="40"/>
      <c r="AB905" s="40"/>
      <c r="AC905" s="40"/>
      <c r="AD905" s="40"/>
      <c r="AE905" s="40"/>
      <c r="AF905" s="40"/>
      <c r="AG905" s="40"/>
      <c r="AH905" s="40"/>
      <c r="AI905" s="40"/>
      <c r="AJ905" s="40"/>
      <c r="AK905" s="40"/>
      <c r="AL905" s="40"/>
      <c r="AM905" s="40"/>
      <c r="AN905" s="40"/>
      <c r="AO905" s="40"/>
      <c r="AP905" s="40"/>
      <c r="AQ905" s="40"/>
      <c r="AR905" s="40"/>
      <c r="AS905" s="40"/>
      <c r="AT905" s="40"/>
      <c r="AU905" s="40"/>
    </row>
    <row r="906" spans="2:47" x14ac:dyDescent="0.35">
      <c r="B906" s="324"/>
      <c r="C906" s="324"/>
      <c r="D906" s="324"/>
      <c r="E906" s="324" t="str">
        <f>IFERROR(VLOOKUP(D906,'SEAFO Codes'!$B$119:$C$127,2,FALSE), " ")</f>
        <v xml:space="preserve"> </v>
      </c>
      <c r="F906" s="325"/>
      <c r="G906" s="324"/>
      <c r="H906" s="324"/>
      <c r="I906" s="339"/>
      <c r="J906" s="325"/>
      <c r="K906" s="40"/>
      <c r="L906" s="40"/>
      <c r="M906" s="40"/>
      <c r="N906" s="40"/>
      <c r="O906" s="40"/>
      <c r="P906" s="40"/>
      <c r="Q906" s="40"/>
      <c r="R906" s="40"/>
      <c r="S906" s="40"/>
      <c r="T906" s="40"/>
      <c r="U906" s="40"/>
      <c r="V906" s="40"/>
      <c r="W906" s="40"/>
      <c r="X906" s="40"/>
      <c r="Y906" s="40"/>
      <c r="Z906" s="40"/>
      <c r="AA906" s="40"/>
      <c r="AB906" s="40"/>
      <c r="AC906" s="40"/>
      <c r="AD906" s="40"/>
      <c r="AE906" s="40"/>
      <c r="AF906" s="40"/>
      <c r="AG906" s="40"/>
      <c r="AH906" s="40"/>
      <c r="AI906" s="40"/>
      <c r="AJ906" s="40"/>
      <c r="AK906" s="40"/>
      <c r="AL906" s="40"/>
      <c r="AM906" s="40"/>
      <c r="AN906" s="40"/>
      <c r="AO906" s="40"/>
      <c r="AP906" s="40"/>
      <c r="AQ906" s="40"/>
      <c r="AR906" s="40"/>
      <c r="AS906" s="40"/>
      <c r="AT906" s="40"/>
      <c r="AU906" s="40"/>
    </row>
    <row r="907" spans="2:47" x14ac:dyDescent="0.35">
      <c r="B907" s="324"/>
      <c r="C907" s="324"/>
      <c r="D907" s="324"/>
      <c r="E907" s="324" t="str">
        <f>IFERROR(VLOOKUP(D907,'SEAFO Codes'!$B$119:$C$127,2,FALSE), " ")</f>
        <v xml:space="preserve"> </v>
      </c>
      <c r="F907" s="325"/>
      <c r="G907" s="324"/>
      <c r="H907" s="324"/>
      <c r="I907" s="339"/>
      <c r="J907" s="325"/>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J907" s="40"/>
      <c r="AK907" s="40"/>
      <c r="AL907" s="40"/>
      <c r="AM907" s="40"/>
      <c r="AN907" s="40"/>
      <c r="AO907" s="40"/>
      <c r="AP907" s="40"/>
      <c r="AQ907" s="40"/>
      <c r="AR907" s="40"/>
      <c r="AS907" s="40"/>
      <c r="AT907" s="40"/>
      <c r="AU907" s="40"/>
    </row>
    <row r="908" spans="2:47" x14ac:dyDescent="0.35">
      <c r="B908" s="324"/>
      <c r="C908" s="324"/>
      <c r="D908" s="324"/>
      <c r="E908" s="324" t="str">
        <f>IFERROR(VLOOKUP(D908,'SEAFO Codes'!$B$119:$C$127,2,FALSE), " ")</f>
        <v xml:space="preserve"> </v>
      </c>
      <c r="F908" s="325"/>
      <c r="G908" s="324"/>
      <c r="H908" s="324"/>
      <c r="I908" s="339"/>
      <c r="J908" s="325"/>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J908" s="40"/>
      <c r="AK908" s="40"/>
      <c r="AL908" s="40"/>
      <c r="AM908" s="40"/>
      <c r="AN908" s="40"/>
      <c r="AO908" s="40"/>
      <c r="AP908" s="40"/>
      <c r="AQ908" s="40"/>
      <c r="AR908" s="40"/>
      <c r="AS908" s="40"/>
      <c r="AT908" s="40"/>
      <c r="AU908" s="40"/>
    </row>
    <row r="909" spans="2:47" x14ac:dyDescent="0.35">
      <c r="B909" s="324"/>
      <c r="C909" s="324"/>
      <c r="D909" s="324"/>
      <c r="E909" s="324" t="str">
        <f>IFERROR(VLOOKUP(D909,'SEAFO Codes'!$B$119:$C$127,2,FALSE), " ")</f>
        <v xml:space="preserve"> </v>
      </c>
      <c r="F909" s="325"/>
      <c r="G909" s="324"/>
      <c r="H909" s="324"/>
      <c r="I909" s="339"/>
      <c r="J909" s="325"/>
      <c r="K909" s="40"/>
      <c r="L909" s="40"/>
      <c r="M909" s="40"/>
      <c r="N909" s="40"/>
      <c r="O909" s="40"/>
      <c r="P909" s="40"/>
      <c r="Q909" s="40"/>
      <c r="R909" s="40"/>
      <c r="S909" s="40"/>
      <c r="T909" s="40"/>
      <c r="U909" s="40"/>
      <c r="V909" s="40"/>
      <c r="W909" s="40"/>
      <c r="X909" s="40"/>
      <c r="Y909" s="40"/>
      <c r="Z909" s="40"/>
      <c r="AA909" s="40"/>
      <c r="AB909" s="40"/>
      <c r="AC909" s="40"/>
      <c r="AD909" s="40"/>
      <c r="AE909" s="40"/>
      <c r="AF909" s="40"/>
      <c r="AG909" s="40"/>
      <c r="AH909" s="40"/>
      <c r="AI909" s="40"/>
      <c r="AJ909" s="40"/>
      <c r="AK909" s="40"/>
      <c r="AL909" s="40"/>
      <c r="AM909" s="40"/>
      <c r="AN909" s="40"/>
      <c r="AO909" s="40"/>
      <c r="AP909" s="40"/>
      <c r="AQ909" s="40"/>
      <c r="AR909" s="40"/>
      <c r="AS909" s="40"/>
      <c r="AT909" s="40"/>
      <c r="AU909" s="40"/>
    </row>
    <row r="910" spans="2:47" x14ac:dyDescent="0.35">
      <c r="B910" s="324"/>
      <c r="C910" s="324"/>
      <c r="D910" s="324"/>
      <c r="E910" s="324" t="str">
        <f>IFERROR(VLOOKUP(D910,'SEAFO Codes'!$B$119:$C$127,2,FALSE), " ")</f>
        <v xml:space="preserve"> </v>
      </c>
      <c r="F910" s="325"/>
      <c r="G910" s="324"/>
      <c r="H910" s="324"/>
      <c r="I910" s="339"/>
      <c r="J910" s="325"/>
      <c r="K910" s="40"/>
      <c r="L910" s="40"/>
      <c r="M910" s="40"/>
      <c r="N910" s="40"/>
      <c r="O910" s="40"/>
      <c r="P910" s="40"/>
      <c r="Q910" s="40"/>
      <c r="R910" s="40"/>
      <c r="S910" s="40"/>
      <c r="T910" s="40"/>
      <c r="U910" s="40"/>
      <c r="V910" s="40"/>
      <c r="W910" s="40"/>
      <c r="X910" s="40"/>
      <c r="Y910" s="40"/>
      <c r="Z910" s="40"/>
      <c r="AA910" s="40"/>
      <c r="AB910" s="40"/>
      <c r="AC910" s="40"/>
      <c r="AD910" s="40"/>
      <c r="AE910" s="40"/>
      <c r="AF910" s="40"/>
      <c r="AG910" s="40"/>
      <c r="AH910" s="40"/>
      <c r="AI910" s="40"/>
      <c r="AJ910" s="40"/>
      <c r="AK910" s="40"/>
      <c r="AL910" s="40"/>
      <c r="AM910" s="40"/>
      <c r="AN910" s="40"/>
      <c r="AO910" s="40"/>
      <c r="AP910" s="40"/>
      <c r="AQ910" s="40"/>
      <c r="AR910" s="40"/>
      <c r="AS910" s="40"/>
      <c r="AT910" s="40"/>
      <c r="AU910" s="40"/>
    </row>
    <row r="911" spans="2:47" x14ac:dyDescent="0.35">
      <c r="B911" s="324"/>
      <c r="C911" s="324"/>
      <c r="D911" s="324"/>
      <c r="E911" s="324" t="str">
        <f>IFERROR(VLOOKUP(D911,'SEAFO Codes'!$B$119:$C$127,2,FALSE), " ")</f>
        <v xml:space="preserve"> </v>
      </c>
      <c r="F911" s="325"/>
      <c r="G911" s="324"/>
      <c r="H911" s="324"/>
      <c r="I911" s="339"/>
      <c r="J911" s="325"/>
      <c r="K911" s="40"/>
      <c r="L911" s="40"/>
      <c r="M911" s="40"/>
      <c r="N911" s="40"/>
      <c r="O911" s="40"/>
      <c r="P911" s="40"/>
      <c r="Q911" s="40"/>
      <c r="R911" s="40"/>
      <c r="S911" s="40"/>
      <c r="T911" s="40"/>
      <c r="U911" s="40"/>
      <c r="V911" s="40"/>
      <c r="W911" s="40"/>
      <c r="X911" s="40"/>
      <c r="Y911" s="40"/>
      <c r="Z911" s="40"/>
      <c r="AA911" s="40"/>
      <c r="AB911" s="40"/>
      <c r="AC911" s="40"/>
      <c r="AD911" s="40"/>
      <c r="AE911" s="40"/>
      <c r="AF911" s="40"/>
      <c r="AG911" s="40"/>
      <c r="AH911" s="40"/>
      <c r="AI911" s="40"/>
      <c r="AJ911" s="40"/>
      <c r="AK911" s="40"/>
      <c r="AL911" s="40"/>
      <c r="AM911" s="40"/>
      <c r="AN911" s="40"/>
      <c r="AO911" s="40"/>
      <c r="AP911" s="40"/>
      <c r="AQ911" s="40"/>
      <c r="AR911" s="40"/>
      <c r="AS911" s="40"/>
      <c r="AT911" s="40"/>
      <c r="AU911" s="40"/>
    </row>
    <row r="912" spans="2:47" x14ac:dyDescent="0.35">
      <c r="B912" s="324"/>
      <c r="C912" s="324"/>
      <c r="D912" s="324"/>
      <c r="E912" s="324" t="str">
        <f>IFERROR(VLOOKUP(D912,'SEAFO Codes'!$B$119:$C$127,2,FALSE), " ")</f>
        <v xml:space="preserve"> </v>
      </c>
      <c r="F912" s="325"/>
      <c r="G912" s="324"/>
      <c r="H912" s="324"/>
      <c r="I912" s="339"/>
      <c r="J912" s="325"/>
      <c r="K912" s="40"/>
      <c r="L912" s="40"/>
      <c r="M912" s="40"/>
      <c r="N912" s="40"/>
      <c r="O912" s="40"/>
      <c r="P912" s="40"/>
      <c r="Q912" s="40"/>
      <c r="R912" s="40"/>
      <c r="S912" s="40"/>
      <c r="T912" s="40"/>
      <c r="U912" s="40"/>
      <c r="V912" s="40"/>
      <c r="W912" s="40"/>
      <c r="X912" s="40"/>
      <c r="Y912" s="40"/>
      <c r="Z912" s="40"/>
      <c r="AA912" s="40"/>
      <c r="AB912" s="40"/>
      <c r="AC912" s="40"/>
      <c r="AD912" s="40"/>
      <c r="AE912" s="40"/>
      <c r="AF912" s="40"/>
      <c r="AG912" s="40"/>
      <c r="AH912" s="40"/>
      <c r="AI912" s="40"/>
      <c r="AJ912" s="40"/>
      <c r="AK912" s="40"/>
      <c r="AL912" s="40"/>
      <c r="AM912" s="40"/>
      <c r="AN912" s="40"/>
      <c r="AO912" s="40"/>
      <c r="AP912" s="40"/>
      <c r="AQ912" s="40"/>
      <c r="AR912" s="40"/>
      <c r="AS912" s="40"/>
      <c r="AT912" s="40"/>
      <c r="AU912" s="40"/>
    </row>
    <row r="913" spans="2:47" x14ac:dyDescent="0.35">
      <c r="B913" s="324"/>
      <c r="C913" s="324"/>
      <c r="D913" s="324"/>
      <c r="E913" s="324" t="str">
        <f>IFERROR(VLOOKUP(D913,'SEAFO Codes'!$B$119:$C$127,2,FALSE), " ")</f>
        <v xml:space="preserve"> </v>
      </c>
      <c r="F913" s="325"/>
      <c r="G913" s="324"/>
      <c r="H913" s="324"/>
      <c r="I913" s="339"/>
      <c r="J913" s="325"/>
      <c r="K913" s="40"/>
      <c r="L913" s="40"/>
      <c r="M913" s="40"/>
      <c r="N913" s="40"/>
      <c r="O913" s="40"/>
      <c r="P913" s="40"/>
      <c r="Q913" s="40"/>
      <c r="R913" s="40"/>
      <c r="S913" s="40"/>
      <c r="T913" s="40"/>
      <c r="U913" s="40"/>
      <c r="V913" s="40"/>
      <c r="W913" s="40"/>
      <c r="X913" s="40"/>
      <c r="Y913" s="40"/>
      <c r="Z913" s="40"/>
      <c r="AA913" s="40"/>
      <c r="AB913" s="40"/>
      <c r="AC913" s="40"/>
      <c r="AD913" s="40"/>
      <c r="AE913" s="40"/>
      <c r="AF913" s="40"/>
      <c r="AG913" s="40"/>
      <c r="AH913" s="40"/>
      <c r="AI913" s="40"/>
      <c r="AJ913" s="40"/>
      <c r="AK913" s="40"/>
      <c r="AL913" s="40"/>
      <c r="AM913" s="40"/>
      <c r="AN913" s="40"/>
      <c r="AO913" s="40"/>
      <c r="AP913" s="40"/>
      <c r="AQ913" s="40"/>
      <c r="AR913" s="40"/>
      <c r="AS913" s="40"/>
      <c r="AT913" s="40"/>
      <c r="AU913" s="40"/>
    </row>
    <row r="914" spans="2:47" x14ac:dyDescent="0.35">
      <c r="B914" s="324"/>
      <c r="C914" s="324"/>
      <c r="D914" s="324"/>
      <c r="E914" s="324" t="str">
        <f>IFERROR(VLOOKUP(D914,'SEAFO Codes'!$B$119:$C$127,2,FALSE), " ")</f>
        <v xml:space="preserve"> </v>
      </c>
      <c r="F914" s="325"/>
      <c r="G914" s="324"/>
      <c r="H914" s="324"/>
      <c r="I914" s="339"/>
      <c r="J914" s="325"/>
      <c r="K914" s="40"/>
      <c r="L914" s="40"/>
      <c r="M914" s="40"/>
      <c r="N914" s="40"/>
      <c r="O914" s="40"/>
      <c r="P914" s="40"/>
      <c r="Q914" s="40"/>
      <c r="R914" s="40"/>
      <c r="S914" s="40"/>
      <c r="T914" s="40"/>
      <c r="U914" s="40"/>
      <c r="V914" s="40"/>
      <c r="W914" s="40"/>
      <c r="X914" s="40"/>
      <c r="Y914" s="40"/>
      <c r="Z914" s="40"/>
      <c r="AA914" s="40"/>
      <c r="AB914" s="40"/>
      <c r="AC914" s="40"/>
      <c r="AD914" s="40"/>
      <c r="AE914" s="40"/>
      <c r="AF914" s="40"/>
      <c r="AG914" s="40"/>
      <c r="AH914" s="40"/>
      <c r="AI914" s="40"/>
      <c r="AJ914" s="40"/>
      <c r="AK914" s="40"/>
      <c r="AL914" s="40"/>
      <c r="AM914" s="40"/>
      <c r="AN914" s="40"/>
      <c r="AO914" s="40"/>
      <c r="AP914" s="40"/>
      <c r="AQ914" s="40"/>
      <c r="AR914" s="40"/>
      <c r="AS914" s="40"/>
      <c r="AT914" s="40"/>
      <c r="AU914" s="40"/>
    </row>
    <row r="915" spans="2:47" x14ac:dyDescent="0.35">
      <c r="B915" s="324"/>
      <c r="C915" s="324"/>
      <c r="D915" s="324"/>
      <c r="E915" s="324" t="str">
        <f>IFERROR(VLOOKUP(D915,'SEAFO Codes'!$B$119:$C$127,2,FALSE), " ")</f>
        <v xml:space="preserve"> </v>
      </c>
      <c r="F915" s="325"/>
      <c r="G915" s="324"/>
      <c r="H915" s="324"/>
      <c r="I915" s="339"/>
      <c r="J915" s="325"/>
      <c r="K915" s="40"/>
      <c r="L915" s="40"/>
      <c r="M915" s="40"/>
      <c r="N915" s="40"/>
      <c r="O915" s="40"/>
      <c r="P915" s="40"/>
      <c r="Q915" s="40"/>
      <c r="R915" s="40"/>
      <c r="S915" s="40"/>
      <c r="T915" s="40"/>
      <c r="U915" s="40"/>
      <c r="V915" s="40"/>
      <c r="W915" s="40"/>
      <c r="X915" s="40"/>
      <c r="Y915" s="40"/>
      <c r="Z915" s="40"/>
      <c r="AA915" s="40"/>
      <c r="AB915" s="40"/>
      <c r="AC915" s="40"/>
      <c r="AD915" s="40"/>
      <c r="AE915" s="40"/>
      <c r="AF915" s="40"/>
      <c r="AG915" s="40"/>
      <c r="AH915" s="40"/>
      <c r="AI915" s="40"/>
      <c r="AJ915" s="40"/>
      <c r="AK915" s="40"/>
      <c r="AL915" s="40"/>
      <c r="AM915" s="40"/>
      <c r="AN915" s="40"/>
      <c r="AO915" s="40"/>
      <c r="AP915" s="40"/>
      <c r="AQ915" s="40"/>
      <c r="AR915" s="40"/>
      <c r="AS915" s="40"/>
      <c r="AT915" s="40"/>
      <c r="AU915" s="40"/>
    </row>
    <row r="916" spans="2:47" x14ac:dyDescent="0.35">
      <c r="B916" s="324"/>
      <c r="C916" s="324"/>
      <c r="D916" s="324"/>
      <c r="E916" s="324" t="str">
        <f>IFERROR(VLOOKUP(D916,'SEAFO Codes'!$B$119:$C$127,2,FALSE), " ")</f>
        <v xml:space="preserve"> </v>
      </c>
      <c r="F916" s="325"/>
      <c r="G916" s="324"/>
      <c r="H916" s="324"/>
      <c r="I916" s="339"/>
      <c r="J916" s="325"/>
      <c r="K916" s="40"/>
      <c r="L916" s="40"/>
      <c r="M916" s="40"/>
      <c r="N916" s="40"/>
      <c r="O916" s="40"/>
      <c r="P916" s="40"/>
      <c r="Q916" s="40"/>
      <c r="R916" s="40"/>
      <c r="S916" s="40"/>
      <c r="T916" s="40"/>
      <c r="U916" s="40"/>
      <c r="V916" s="40"/>
      <c r="W916" s="40"/>
      <c r="X916" s="40"/>
      <c r="Y916" s="40"/>
      <c r="Z916" s="40"/>
      <c r="AA916" s="40"/>
      <c r="AB916" s="40"/>
      <c r="AC916" s="40"/>
      <c r="AD916" s="40"/>
      <c r="AE916" s="40"/>
      <c r="AF916" s="40"/>
      <c r="AG916" s="40"/>
      <c r="AH916" s="40"/>
      <c r="AI916" s="40"/>
      <c r="AJ916" s="40"/>
      <c r="AK916" s="40"/>
      <c r="AL916" s="40"/>
      <c r="AM916" s="40"/>
      <c r="AN916" s="40"/>
      <c r="AO916" s="40"/>
      <c r="AP916" s="40"/>
      <c r="AQ916" s="40"/>
      <c r="AR916" s="40"/>
      <c r="AS916" s="40"/>
      <c r="AT916" s="40"/>
      <c r="AU916" s="40"/>
    </row>
    <row r="917" spans="2:47" x14ac:dyDescent="0.35">
      <c r="B917" s="324"/>
      <c r="C917" s="324"/>
      <c r="D917" s="324"/>
      <c r="E917" s="324" t="str">
        <f>IFERROR(VLOOKUP(D917,'SEAFO Codes'!$B$119:$C$127,2,FALSE), " ")</f>
        <v xml:space="preserve"> </v>
      </c>
      <c r="F917" s="325"/>
      <c r="G917" s="324"/>
      <c r="H917" s="324"/>
      <c r="I917" s="339"/>
      <c r="J917" s="325"/>
      <c r="K917" s="40"/>
      <c r="L917" s="40"/>
      <c r="M917" s="40"/>
      <c r="N917" s="40"/>
      <c r="O917" s="40"/>
      <c r="P917" s="40"/>
      <c r="Q917" s="40"/>
      <c r="R917" s="40"/>
      <c r="S917" s="40"/>
      <c r="T917" s="40"/>
      <c r="U917" s="40"/>
      <c r="V917" s="40"/>
      <c r="W917" s="40"/>
      <c r="X917" s="40"/>
      <c r="Y917" s="40"/>
      <c r="Z917" s="40"/>
      <c r="AA917" s="40"/>
      <c r="AB917" s="40"/>
      <c r="AC917" s="40"/>
      <c r="AD917" s="40"/>
      <c r="AE917" s="40"/>
      <c r="AF917" s="40"/>
      <c r="AG917" s="40"/>
      <c r="AH917" s="40"/>
      <c r="AI917" s="40"/>
      <c r="AJ917" s="40"/>
      <c r="AK917" s="40"/>
      <c r="AL917" s="40"/>
      <c r="AM917" s="40"/>
      <c r="AN917" s="40"/>
      <c r="AO917" s="40"/>
      <c r="AP917" s="40"/>
      <c r="AQ917" s="40"/>
      <c r="AR917" s="40"/>
      <c r="AS917" s="40"/>
      <c r="AT917" s="40"/>
      <c r="AU917" s="40"/>
    </row>
    <row r="918" spans="2:47" x14ac:dyDescent="0.35">
      <c r="B918" s="324"/>
      <c r="C918" s="324"/>
      <c r="D918" s="324"/>
      <c r="E918" s="324" t="str">
        <f>IFERROR(VLOOKUP(D918,'SEAFO Codes'!$B$119:$C$127,2,FALSE), " ")</f>
        <v xml:space="preserve"> </v>
      </c>
      <c r="F918" s="325"/>
      <c r="G918" s="324"/>
      <c r="H918" s="324"/>
      <c r="I918" s="339"/>
      <c r="J918" s="325"/>
      <c r="K918" s="40"/>
      <c r="L918" s="40"/>
      <c r="M918" s="40"/>
      <c r="N918" s="40"/>
      <c r="O918" s="40"/>
      <c r="P918" s="40"/>
      <c r="Q918" s="40"/>
      <c r="R918" s="40"/>
      <c r="S918" s="40"/>
      <c r="T918" s="40"/>
      <c r="U918" s="40"/>
      <c r="V918" s="40"/>
      <c r="W918" s="40"/>
      <c r="X918" s="40"/>
      <c r="Y918" s="40"/>
      <c r="Z918" s="40"/>
      <c r="AA918" s="40"/>
      <c r="AB918" s="40"/>
      <c r="AC918" s="40"/>
      <c r="AD918" s="40"/>
      <c r="AE918" s="40"/>
      <c r="AF918" s="40"/>
      <c r="AG918" s="40"/>
      <c r="AH918" s="40"/>
      <c r="AI918" s="40"/>
      <c r="AJ918" s="40"/>
      <c r="AK918" s="40"/>
      <c r="AL918" s="40"/>
      <c r="AM918" s="40"/>
      <c r="AN918" s="40"/>
      <c r="AO918" s="40"/>
      <c r="AP918" s="40"/>
      <c r="AQ918" s="40"/>
      <c r="AR918" s="40"/>
      <c r="AS918" s="40"/>
      <c r="AT918" s="40"/>
      <c r="AU918" s="40"/>
    </row>
    <row r="919" spans="2:47" x14ac:dyDescent="0.35">
      <c r="B919" s="324"/>
      <c r="C919" s="324"/>
      <c r="D919" s="324"/>
      <c r="E919" s="324" t="str">
        <f>IFERROR(VLOOKUP(D919,'SEAFO Codes'!$B$119:$C$127,2,FALSE), " ")</f>
        <v xml:space="preserve"> </v>
      </c>
      <c r="F919" s="325"/>
      <c r="G919" s="324"/>
      <c r="H919" s="324"/>
      <c r="I919" s="339"/>
      <c r="J919" s="325"/>
      <c r="K919" s="40"/>
      <c r="L919" s="40"/>
      <c r="M919" s="40"/>
      <c r="N919" s="40"/>
      <c r="O919" s="40"/>
      <c r="P919" s="40"/>
      <c r="Q919" s="40"/>
      <c r="R919" s="40"/>
      <c r="S919" s="40"/>
      <c r="T919" s="40"/>
      <c r="U919" s="40"/>
      <c r="V919" s="40"/>
      <c r="W919" s="40"/>
      <c r="X919" s="40"/>
      <c r="Y919" s="40"/>
      <c r="Z919" s="40"/>
      <c r="AA919" s="40"/>
      <c r="AB919" s="40"/>
      <c r="AC919" s="40"/>
      <c r="AD919" s="40"/>
      <c r="AE919" s="40"/>
      <c r="AF919" s="40"/>
      <c r="AG919" s="40"/>
      <c r="AH919" s="40"/>
      <c r="AI919" s="40"/>
      <c r="AJ919" s="40"/>
      <c r="AK919" s="40"/>
      <c r="AL919" s="40"/>
      <c r="AM919" s="40"/>
      <c r="AN919" s="40"/>
      <c r="AO919" s="40"/>
      <c r="AP919" s="40"/>
      <c r="AQ919" s="40"/>
      <c r="AR919" s="40"/>
      <c r="AS919" s="40"/>
      <c r="AT919" s="40"/>
      <c r="AU919" s="40"/>
    </row>
    <row r="920" spans="2:47" x14ac:dyDescent="0.35">
      <c r="B920" s="324"/>
      <c r="C920" s="324"/>
      <c r="D920" s="324"/>
      <c r="E920" s="324" t="str">
        <f>IFERROR(VLOOKUP(D920,'SEAFO Codes'!$B$119:$C$127,2,FALSE), " ")</f>
        <v xml:space="preserve"> </v>
      </c>
      <c r="F920" s="325"/>
      <c r="G920" s="324"/>
      <c r="H920" s="324"/>
      <c r="I920" s="339"/>
      <c r="J920" s="325"/>
      <c r="K920" s="40"/>
      <c r="L920" s="40"/>
      <c r="M920" s="40"/>
      <c r="N920" s="40"/>
      <c r="O920" s="40"/>
      <c r="P920" s="40"/>
      <c r="Q920" s="40"/>
      <c r="R920" s="40"/>
      <c r="S920" s="40"/>
      <c r="T920" s="40"/>
      <c r="U920" s="40"/>
      <c r="V920" s="40"/>
      <c r="W920" s="40"/>
      <c r="X920" s="40"/>
      <c r="Y920" s="40"/>
      <c r="Z920" s="40"/>
      <c r="AA920" s="40"/>
      <c r="AB920" s="40"/>
      <c r="AC920" s="40"/>
      <c r="AD920" s="40"/>
      <c r="AE920" s="40"/>
      <c r="AF920" s="40"/>
      <c r="AG920" s="40"/>
      <c r="AH920" s="40"/>
      <c r="AI920" s="40"/>
      <c r="AJ920" s="40"/>
      <c r="AK920" s="40"/>
      <c r="AL920" s="40"/>
      <c r="AM920" s="40"/>
      <c r="AN920" s="40"/>
      <c r="AO920" s="40"/>
      <c r="AP920" s="40"/>
      <c r="AQ920" s="40"/>
      <c r="AR920" s="40"/>
      <c r="AS920" s="40"/>
      <c r="AT920" s="40"/>
      <c r="AU920" s="40"/>
    </row>
    <row r="921" spans="2:47" x14ac:dyDescent="0.35">
      <c r="B921" s="324"/>
      <c r="C921" s="324"/>
      <c r="D921" s="324"/>
      <c r="E921" s="324" t="str">
        <f>IFERROR(VLOOKUP(D921,'SEAFO Codes'!$B$119:$C$127,2,FALSE), " ")</f>
        <v xml:space="preserve"> </v>
      </c>
      <c r="F921" s="325"/>
      <c r="G921" s="324"/>
      <c r="H921" s="324"/>
      <c r="I921" s="339"/>
      <c r="J921" s="325"/>
      <c r="K921" s="40"/>
      <c r="L921" s="40"/>
      <c r="M921" s="40"/>
      <c r="N921" s="40"/>
      <c r="O921" s="40"/>
      <c r="P921" s="40"/>
      <c r="Q921" s="40"/>
      <c r="R921" s="40"/>
      <c r="S921" s="40"/>
      <c r="T921" s="40"/>
      <c r="U921" s="40"/>
      <c r="V921" s="40"/>
      <c r="W921" s="40"/>
      <c r="X921" s="40"/>
      <c r="Y921" s="40"/>
      <c r="Z921" s="40"/>
      <c r="AA921" s="40"/>
      <c r="AB921" s="40"/>
      <c r="AC921" s="40"/>
      <c r="AD921" s="40"/>
      <c r="AE921" s="40"/>
      <c r="AF921" s="40"/>
      <c r="AG921" s="40"/>
      <c r="AH921" s="40"/>
      <c r="AI921" s="40"/>
      <c r="AJ921" s="40"/>
      <c r="AK921" s="40"/>
      <c r="AL921" s="40"/>
      <c r="AM921" s="40"/>
      <c r="AN921" s="40"/>
      <c r="AO921" s="40"/>
      <c r="AP921" s="40"/>
      <c r="AQ921" s="40"/>
      <c r="AR921" s="40"/>
      <c r="AS921" s="40"/>
      <c r="AT921" s="40"/>
      <c r="AU921" s="40"/>
    </row>
    <row r="922" spans="2:47" x14ac:dyDescent="0.35">
      <c r="B922" s="324"/>
      <c r="C922" s="324"/>
      <c r="D922" s="324"/>
      <c r="E922" s="324" t="str">
        <f>IFERROR(VLOOKUP(D922,'SEAFO Codes'!$B$119:$C$127,2,FALSE), " ")</f>
        <v xml:space="preserve"> </v>
      </c>
      <c r="F922" s="325"/>
      <c r="G922" s="324"/>
      <c r="H922" s="324"/>
      <c r="I922" s="339"/>
      <c r="J922" s="325"/>
      <c r="K922" s="40"/>
      <c r="L922" s="40"/>
      <c r="M922" s="40"/>
      <c r="N922" s="40"/>
      <c r="O922" s="40"/>
      <c r="P922" s="40"/>
      <c r="Q922" s="40"/>
      <c r="R922" s="40"/>
      <c r="S922" s="40"/>
      <c r="T922" s="40"/>
      <c r="U922" s="40"/>
      <c r="V922" s="40"/>
      <c r="W922" s="40"/>
      <c r="X922" s="40"/>
      <c r="Y922" s="40"/>
      <c r="Z922" s="40"/>
      <c r="AA922" s="40"/>
      <c r="AB922" s="40"/>
      <c r="AC922" s="40"/>
      <c r="AD922" s="40"/>
      <c r="AE922" s="40"/>
      <c r="AF922" s="40"/>
      <c r="AG922" s="40"/>
      <c r="AH922" s="40"/>
      <c r="AI922" s="40"/>
      <c r="AJ922" s="40"/>
      <c r="AK922" s="40"/>
      <c r="AL922" s="40"/>
      <c r="AM922" s="40"/>
      <c r="AN922" s="40"/>
      <c r="AO922" s="40"/>
      <c r="AP922" s="40"/>
      <c r="AQ922" s="40"/>
      <c r="AR922" s="40"/>
      <c r="AS922" s="40"/>
      <c r="AT922" s="40"/>
      <c r="AU922" s="40"/>
    </row>
    <row r="923" spans="2:47" x14ac:dyDescent="0.35">
      <c r="B923" s="324"/>
      <c r="C923" s="324"/>
      <c r="D923" s="324"/>
      <c r="E923" s="324" t="str">
        <f>IFERROR(VLOOKUP(D923,'SEAFO Codes'!$B$119:$C$127,2,FALSE), " ")</f>
        <v xml:space="preserve"> </v>
      </c>
      <c r="F923" s="325"/>
      <c r="G923" s="324"/>
      <c r="H923" s="324"/>
      <c r="I923" s="339"/>
      <c r="J923" s="325"/>
      <c r="K923" s="40"/>
      <c r="L923" s="40"/>
      <c r="M923" s="40"/>
      <c r="N923" s="40"/>
      <c r="O923" s="40"/>
      <c r="P923" s="40"/>
      <c r="Q923" s="40"/>
      <c r="R923" s="40"/>
      <c r="S923" s="40"/>
      <c r="T923" s="40"/>
      <c r="U923" s="40"/>
      <c r="V923" s="40"/>
      <c r="W923" s="40"/>
      <c r="X923" s="40"/>
      <c r="Y923" s="40"/>
      <c r="Z923" s="40"/>
      <c r="AA923" s="40"/>
      <c r="AB923" s="40"/>
      <c r="AC923" s="40"/>
      <c r="AD923" s="40"/>
      <c r="AE923" s="40"/>
      <c r="AF923" s="40"/>
      <c r="AG923" s="40"/>
      <c r="AH923" s="40"/>
      <c r="AI923" s="40"/>
      <c r="AJ923" s="40"/>
      <c r="AK923" s="40"/>
      <c r="AL923" s="40"/>
      <c r="AM923" s="40"/>
      <c r="AN923" s="40"/>
      <c r="AO923" s="40"/>
      <c r="AP923" s="40"/>
      <c r="AQ923" s="40"/>
      <c r="AR923" s="40"/>
      <c r="AS923" s="40"/>
      <c r="AT923" s="40"/>
      <c r="AU923" s="40"/>
    </row>
    <row r="924" spans="2:47" x14ac:dyDescent="0.35">
      <c r="B924" s="324"/>
      <c r="C924" s="324"/>
      <c r="D924" s="324"/>
      <c r="E924" s="324" t="str">
        <f>IFERROR(VLOOKUP(D924,'SEAFO Codes'!$B$119:$C$127,2,FALSE), " ")</f>
        <v xml:space="preserve"> </v>
      </c>
      <c r="F924" s="325"/>
      <c r="G924" s="324"/>
      <c r="H924" s="324"/>
      <c r="I924" s="339"/>
      <c r="J924" s="325"/>
      <c r="K924" s="40"/>
      <c r="L924" s="40"/>
      <c r="M924" s="40"/>
      <c r="N924" s="40"/>
      <c r="O924" s="40"/>
      <c r="P924" s="40"/>
      <c r="Q924" s="40"/>
      <c r="R924" s="40"/>
      <c r="S924" s="40"/>
      <c r="T924" s="40"/>
      <c r="U924" s="40"/>
      <c r="V924" s="40"/>
      <c r="W924" s="40"/>
      <c r="X924" s="40"/>
      <c r="Y924" s="40"/>
      <c r="Z924" s="40"/>
      <c r="AA924" s="40"/>
      <c r="AB924" s="40"/>
      <c r="AC924" s="40"/>
      <c r="AD924" s="40"/>
      <c r="AE924" s="40"/>
      <c r="AF924" s="40"/>
      <c r="AG924" s="40"/>
      <c r="AH924" s="40"/>
      <c r="AI924" s="40"/>
      <c r="AJ924" s="40"/>
      <c r="AK924" s="40"/>
      <c r="AL924" s="40"/>
      <c r="AM924" s="40"/>
      <c r="AN924" s="40"/>
      <c r="AO924" s="40"/>
      <c r="AP924" s="40"/>
      <c r="AQ924" s="40"/>
      <c r="AR924" s="40"/>
      <c r="AS924" s="40"/>
      <c r="AT924" s="40"/>
      <c r="AU924" s="40"/>
    </row>
    <row r="925" spans="2:47" x14ac:dyDescent="0.35">
      <c r="B925" s="324"/>
      <c r="C925" s="324"/>
      <c r="D925" s="324"/>
      <c r="E925" s="324" t="str">
        <f>IFERROR(VLOOKUP(D925,'SEAFO Codes'!$B$119:$C$127,2,FALSE), " ")</f>
        <v xml:space="preserve"> </v>
      </c>
      <c r="F925" s="325"/>
      <c r="G925" s="324"/>
      <c r="H925" s="324"/>
      <c r="I925" s="339"/>
      <c r="J925" s="325"/>
      <c r="K925" s="40"/>
      <c r="L925" s="40"/>
      <c r="M925" s="40"/>
      <c r="N925" s="40"/>
      <c r="O925" s="40"/>
      <c r="P925" s="40"/>
      <c r="Q925" s="40"/>
      <c r="R925" s="40"/>
      <c r="S925" s="40"/>
      <c r="T925" s="40"/>
      <c r="U925" s="40"/>
      <c r="V925" s="40"/>
      <c r="W925" s="40"/>
      <c r="X925" s="40"/>
      <c r="Y925" s="40"/>
      <c r="Z925" s="40"/>
      <c r="AA925" s="40"/>
      <c r="AB925" s="40"/>
      <c r="AC925" s="40"/>
      <c r="AD925" s="40"/>
      <c r="AE925" s="40"/>
      <c r="AF925" s="40"/>
      <c r="AG925" s="40"/>
      <c r="AH925" s="40"/>
      <c r="AI925" s="40"/>
      <c r="AJ925" s="40"/>
      <c r="AK925" s="40"/>
      <c r="AL925" s="40"/>
      <c r="AM925" s="40"/>
      <c r="AN925" s="40"/>
      <c r="AO925" s="40"/>
      <c r="AP925" s="40"/>
      <c r="AQ925" s="40"/>
      <c r="AR925" s="40"/>
      <c r="AS925" s="40"/>
      <c r="AT925" s="40"/>
      <c r="AU925" s="40"/>
    </row>
    <row r="926" spans="2:47" x14ac:dyDescent="0.35">
      <c r="B926" s="324"/>
      <c r="C926" s="324"/>
      <c r="D926" s="324"/>
      <c r="E926" s="324" t="str">
        <f>IFERROR(VLOOKUP(D926,'SEAFO Codes'!$B$119:$C$127,2,FALSE), " ")</f>
        <v xml:space="preserve"> </v>
      </c>
      <c r="F926" s="325"/>
      <c r="G926" s="324"/>
      <c r="H926" s="324"/>
      <c r="I926" s="339"/>
      <c r="J926" s="325"/>
      <c r="K926" s="40"/>
      <c r="L926" s="40"/>
      <c r="M926" s="40"/>
      <c r="N926" s="40"/>
      <c r="O926" s="40"/>
      <c r="P926" s="40"/>
      <c r="Q926" s="40"/>
      <c r="R926" s="40"/>
      <c r="S926" s="40"/>
      <c r="T926" s="40"/>
      <c r="U926" s="40"/>
      <c r="V926" s="40"/>
      <c r="W926" s="40"/>
      <c r="X926" s="40"/>
      <c r="Y926" s="40"/>
      <c r="Z926" s="40"/>
      <c r="AA926" s="40"/>
      <c r="AB926" s="40"/>
      <c r="AC926" s="40"/>
      <c r="AD926" s="40"/>
      <c r="AE926" s="40"/>
      <c r="AF926" s="40"/>
      <c r="AG926" s="40"/>
      <c r="AH926" s="40"/>
      <c r="AI926" s="40"/>
      <c r="AJ926" s="40"/>
      <c r="AK926" s="40"/>
      <c r="AL926" s="40"/>
      <c r="AM926" s="40"/>
      <c r="AN926" s="40"/>
      <c r="AO926" s="40"/>
      <c r="AP926" s="40"/>
      <c r="AQ926" s="40"/>
      <c r="AR926" s="40"/>
      <c r="AS926" s="40"/>
      <c r="AT926" s="40"/>
      <c r="AU926" s="40"/>
    </row>
    <row r="927" spans="2:47" x14ac:dyDescent="0.35">
      <c r="B927" s="324"/>
      <c r="C927" s="324"/>
      <c r="D927" s="324"/>
      <c r="E927" s="324" t="str">
        <f>IFERROR(VLOOKUP(D927,'SEAFO Codes'!$B$119:$C$127,2,FALSE), " ")</f>
        <v xml:space="preserve"> </v>
      </c>
      <c r="F927" s="325"/>
      <c r="G927" s="324"/>
      <c r="H927" s="324"/>
      <c r="I927" s="339"/>
      <c r="J927" s="325"/>
      <c r="K927" s="40"/>
      <c r="L927" s="40"/>
      <c r="M927" s="40"/>
      <c r="N927" s="40"/>
      <c r="O927" s="40"/>
      <c r="P927" s="40"/>
      <c r="Q927" s="40"/>
      <c r="R927" s="40"/>
      <c r="S927" s="40"/>
      <c r="T927" s="40"/>
      <c r="U927" s="40"/>
      <c r="V927" s="40"/>
      <c r="W927" s="40"/>
      <c r="X927" s="40"/>
      <c r="Y927" s="40"/>
      <c r="Z927" s="40"/>
      <c r="AA927" s="40"/>
      <c r="AB927" s="40"/>
      <c r="AC927" s="40"/>
      <c r="AD927" s="40"/>
      <c r="AE927" s="40"/>
      <c r="AF927" s="40"/>
      <c r="AG927" s="40"/>
      <c r="AH927" s="40"/>
      <c r="AI927" s="40"/>
      <c r="AJ927" s="40"/>
      <c r="AK927" s="40"/>
      <c r="AL927" s="40"/>
      <c r="AM927" s="40"/>
      <c r="AN927" s="40"/>
      <c r="AO927" s="40"/>
      <c r="AP927" s="40"/>
      <c r="AQ927" s="40"/>
      <c r="AR927" s="40"/>
      <c r="AS927" s="40"/>
      <c r="AT927" s="40"/>
      <c r="AU927" s="40"/>
    </row>
    <row r="928" spans="2:47" x14ac:dyDescent="0.35">
      <c r="B928" s="324"/>
      <c r="C928" s="324"/>
      <c r="D928" s="324"/>
      <c r="E928" s="324" t="str">
        <f>IFERROR(VLOOKUP(D928,'SEAFO Codes'!$B$119:$C$127,2,FALSE), " ")</f>
        <v xml:space="preserve"> </v>
      </c>
      <c r="F928" s="325"/>
      <c r="G928" s="324"/>
      <c r="H928" s="324"/>
      <c r="I928" s="339"/>
      <c r="J928" s="325"/>
      <c r="K928" s="40"/>
      <c r="L928" s="40"/>
      <c r="M928" s="40"/>
      <c r="N928" s="40"/>
      <c r="O928" s="40"/>
      <c r="P928" s="40"/>
      <c r="Q928" s="40"/>
      <c r="R928" s="40"/>
      <c r="S928" s="40"/>
      <c r="T928" s="40"/>
      <c r="U928" s="40"/>
      <c r="V928" s="40"/>
      <c r="W928" s="40"/>
      <c r="X928" s="40"/>
      <c r="Y928" s="40"/>
      <c r="Z928" s="40"/>
      <c r="AA928" s="40"/>
      <c r="AB928" s="40"/>
      <c r="AC928" s="40"/>
      <c r="AD928" s="40"/>
      <c r="AE928" s="40"/>
      <c r="AF928" s="40"/>
      <c r="AG928" s="40"/>
      <c r="AH928" s="40"/>
      <c r="AI928" s="40"/>
      <c r="AJ928" s="40"/>
      <c r="AK928" s="40"/>
      <c r="AL928" s="40"/>
      <c r="AM928" s="40"/>
      <c r="AN928" s="40"/>
      <c r="AO928" s="40"/>
      <c r="AP928" s="40"/>
      <c r="AQ928" s="40"/>
      <c r="AR928" s="40"/>
      <c r="AS928" s="40"/>
      <c r="AT928" s="40"/>
      <c r="AU928" s="40"/>
    </row>
    <row r="929" spans="2:47" x14ac:dyDescent="0.35">
      <c r="B929" s="324"/>
      <c r="C929" s="324"/>
      <c r="D929" s="324"/>
      <c r="E929" s="324" t="str">
        <f>IFERROR(VLOOKUP(D929,'SEAFO Codes'!$B$119:$C$127,2,FALSE), " ")</f>
        <v xml:space="preserve"> </v>
      </c>
      <c r="F929" s="325"/>
      <c r="G929" s="324"/>
      <c r="H929" s="324"/>
      <c r="I929" s="339"/>
      <c r="J929" s="325"/>
      <c r="K929" s="40"/>
      <c r="L929" s="40"/>
      <c r="M929" s="40"/>
      <c r="N929" s="40"/>
      <c r="O929" s="40"/>
      <c r="P929" s="40"/>
      <c r="Q929" s="40"/>
      <c r="R929" s="40"/>
      <c r="S929" s="40"/>
      <c r="T929" s="40"/>
      <c r="U929" s="40"/>
      <c r="V929" s="40"/>
      <c r="W929" s="40"/>
      <c r="X929" s="40"/>
      <c r="Y929" s="40"/>
      <c r="Z929" s="40"/>
      <c r="AA929" s="40"/>
      <c r="AB929" s="40"/>
      <c r="AC929" s="40"/>
      <c r="AD929" s="40"/>
      <c r="AE929" s="40"/>
      <c r="AF929" s="40"/>
      <c r="AG929" s="40"/>
      <c r="AH929" s="40"/>
      <c r="AI929" s="40"/>
      <c r="AJ929" s="40"/>
      <c r="AK929" s="40"/>
      <c r="AL929" s="40"/>
      <c r="AM929" s="40"/>
      <c r="AN929" s="40"/>
      <c r="AO929" s="40"/>
      <c r="AP929" s="40"/>
      <c r="AQ929" s="40"/>
      <c r="AR929" s="40"/>
      <c r="AS929" s="40"/>
      <c r="AT929" s="40"/>
      <c r="AU929" s="40"/>
    </row>
    <row r="930" spans="2:47" x14ac:dyDescent="0.35">
      <c r="B930" s="324"/>
      <c r="C930" s="324"/>
      <c r="D930" s="324"/>
      <c r="E930" s="324" t="str">
        <f>IFERROR(VLOOKUP(D930,'SEAFO Codes'!$B$119:$C$127,2,FALSE), " ")</f>
        <v xml:space="preserve"> </v>
      </c>
      <c r="F930" s="325"/>
      <c r="G930" s="324"/>
      <c r="H930" s="324"/>
      <c r="I930" s="339"/>
      <c r="J930" s="325"/>
      <c r="K930" s="40"/>
      <c r="L930" s="40"/>
      <c r="M930" s="40"/>
      <c r="N930" s="40"/>
      <c r="O930" s="40"/>
      <c r="P930" s="40"/>
      <c r="Q930" s="40"/>
      <c r="R930" s="40"/>
      <c r="S930" s="40"/>
      <c r="T930" s="40"/>
      <c r="U930" s="40"/>
      <c r="V930" s="40"/>
      <c r="W930" s="40"/>
      <c r="X930" s="40"/>
      <c r="Y930" s="40"/>
      <c r="Z930" s="40"/>
      <c r="AA930" s="40"/>
      <c r="AB930" s="40"/>
      <c r="AC930" s="40"/>
      <c r="AD930" s="40"/>
      <c r="AE930" s="40"/>
      <c r="AF930" s="40"/>
      <c r="AG930" s="40"/>
      <c r="AH930" s="40"/>
      <c r="AI930" s="40"/>
      <c r="AJ930" s="40"/>
      <c r="AK930" s="40"/>
      <c r="AL930" s="40"/>
      <c r="AM930" s="40"/>
      <c r="AN930" s="40"/>
      <c r="AO930" s="40"/>
      <c r="AP930" s="40"/>
      <c r="AQ930" s="40"/>
      <c r="AR930" s="40"/>
      <c r="AS930" s="40"/>
      <c r="AT930" s="40"/>
      <c r="AU930" s="40"/>
    </row>
    <row r="931" spans="2:47" x14ac:dyDescent="0.35">
      <c r="B931" s="324"/>
      <c r="C931" s="324"/>
      <c r="D931" s="324"/>
      <c r="E931" s="324" t="str">
        <f>IFERROR(VLOOKUP(D931,'SEAFO Codes'!$B$119:$C$127,2,FALSE), " ")</f>
        <v xml:space="preserve"> </v>
      </c>
      <c r="F931" s="325"/>
      <c r="G931" s="324"/>
      <c r="H931" s="324"/>
      <c r="I931" s="339"/>
      <c r="J931" s="325"/>
      <c r="K931" s="40"/>
      <c r="L931" s="40"/>
      <c r="M931" s="40"/>
      <c r="N931" s="40"/>
      <c r="O931" s="40"/>
      <c r="P931" s="40"/>
      <c r="Q931" s="40"/>
      <c r="R931" s="40"/>
      <c r="S931" s="40"/>
      <c r="T931" s="40"/>
      <c r="U931" s="40"/>
      <c r="V931" s="40"/>
      <c r="W931" s="40"/>
      <c r="X931" s="40"/>
      <c r="Y931" s="40"/>
      <c r="Z931" s="40"/>
      <c r="AA931" s="40"/>
      <c r="AB931" s="40"/>
      <c r="AC931" s="40"/>
      <c r="AD931" s="40"/>
      <c r="AE931" s="40"/>
      <c r="AF931" s="40"/>
      <c r="AG931" s="40"/>
      <c r="AH931" s="40"/>
      <c r="AI931" s="40"/>
      <c r="AJ931" s="40"/>
      <c r="AK931" s="40"/>
      <c r="AL931" s="40"/>
      <c r="AM931" s="40"/>
      <c r="AN931" s="40"/>
      <c r="AO931" s="40"/>
      <c r="AP931" s="40"/>
      <c r="AQ931" s="40"/>
      <c r="AR931" s="40"/>
      <c r="AS931" s="40"/>
      <c r="AT931" s="40"/>
      <c r="AU931" s="40"/>
    </row>
    <row r="932" spans="2:47" x14ac:dyDescent="0.35">
      <c r="B932" s="324"/>
      <c r="C932" s="324"/>
      <c r="D932" s="324"/>
      <c r="E932" s="324" t="str">
        <f>IFERROR(VLOOKUP(D932,'SEAFO Codes'!$B$119:$C$127,2,FALSE), " ")</f>
        <v xml:space="preserve"> </v>
      </c>
      <c r="F932" s="325"/>
      <c r="G932" s="324"/>
      <c r="H932" s="324"/>
      <c r="I932" s="339"/>
      <c r="J932" s="325"/>
      <c r="K932" s="40"/>
      <c r="L932" s="40"/>
      <c r="M932" s="40"/>
      <c r="N932" s="40"/>
      <c r="O932" s="40"/>
      <c r="P932" s="40"/>
      <c r="Q932" s="40"/>
      <c r="R932" s="40"/>
      <c r="S932" s="40"/>
      <c r="T932" s="40"/>
      <c r="U932" s="40"/>
      <c r="V932" s="40"/>
      <c r="W932" s="40"/>
      <c r="X932" s="40"/>
      <c r="Y932" s="40"/>
      <c r="Z932" s="40"/>
      <c r="AA932" s="40"/>
      <c r="AB932" s="40"/>
      <c r="AC932" s="40"/>
      <c r="AD932" s="40"/>
      <c r="AE932" s="40"/>
      <c r="AF932" s="40"/>
      <c r="AG932" s="40"/>
      <c r="AH932" s="40"/>
      <c r="AI932" s="40"/>
      <c r="AJ932" s="40"/>
      <c r="AK932" s="40"/>
      <c r="AL932" s="40"/>
      <c r="AM932" s="40"/>
      <c r="AN932" s="40"/>
      <c r="AO932" s="40"/>
      <c r="AP932" s="40"/>
      <c r="AQ932" s="40"/>
      <c r="AR932" s="40"/>
      <c r="AS932" s="40"/>
      <c r="AT932" s="40"/>
      <c r="AU932" s="40"/>
    </row>
    <row r="933" spans="2:47" x14ac:dyDescent="0.35">
      <c r="B933" s="324"/>
      <c r="C933" s="324"/>
      <c r="D933" s="324"/>
      <c r="E933" s="324" t="str">
        <f>IFERROR(VLOOKUP(D933,'SEAFO Codes'!$B$119:$C$127,2,FALSE), " ")</f>
        <v xml:space="preserve"> </v>
      </c>
      <c r="F933" s="325"/>
      <c r="G933" s="324"/>
      <c r="H933" s="324"/>
      <c r="I933" s="339"/>
      <c r="J933" s="325"/>
      <c r="K933" s="40"/>
      <c r="L933" s="40"/>
      <c r="M933" s="40"/>
      <c r="N933" s="40"/>
      <c r="O933" s="40"/>
      <c r="P933" s="40"/>
      <c r="Q933" s="40"/>
      <c r="R933" s="40"/>
      <c r="S933" s="40"/>
      <c r="T933" s="40"/>
      <c r="U933" s="40"/>
      <c r="V933" s="40"/>
      <c r="W933" s="40"/>
      <c r="X933" s="40"/>
      <c r="Y933" s="40"/>
      <c r="Z933" s="40"/>
      <c r="AA933" s="40"/>
      <c r="AB933" s="40"/>
      <c r="AC933" s="40"/>
      <c r="AD933" s="40"/>
      <c r="AE933" s="40"/>
      <c r="AF933" s="40"/>
      <c r="AG933" s="40"/>
      <c r="AH933" s="40"/>
      <c r="AI933" s="40"/>
      <c r="AJ933" s="40"/>
      <c r="AK933" s="40"/>
      <c r="AL933" s="40"/>
      <c r="AM933" s="40"/>
      <c r="AN933" s="40"/>
      <c r="AO933" s="40"/>
      <c r="AP933" s="40"/>
      <c r="AQ933" s="40"/>
      <c r="AR933" s="40"/>
      <c r="AS933" s="40"/>
      <c r="AT933" s="40"/>
      <c r="AU933" s="40"/>
    </row>
    <row r="934" spans="2:47" x14ac:dyDescent="0.35">
      <c r="B934" s="324"/>
      <c r="C934" s="324"/>
      <c r="D934" s="324"/>
      <c r="E934" s="324" t="str">
        <f>IFERROR(VLOOKUP(D934,'SEAFO Codes'!$B$119:$C$127,2,FALSE), " ")</f>
        <v xml:space="preserve"> </v>
      </c>
      <c r="F934" s="325"/>
      <c r="G934" s="324"/>
      <c r="H934" s="324"/>
      <c r="I934" s="339"/>
      <c r="J934" s="325"/>
      <c r="K934" s="40"/>
      <c r="L934" s="40"/>
      <c r="M934" s="40"/>
      <c r="N934" s="40"/>
      <c r="O934" s="40"/>
      <c r="P934" s="40"/>
      <c r="Q934" s="40"/>
      <c r="R934" s="40"/>
      <c r="S934" s="40"/>
      <c r="T934" s="40"/>
      <c r="U934" s="40"/>
      <c r="V934" s="40"/>
      <c r="W934" s="40"/>
      <c r="X934" s="40"/>
      <c r="Y934" s="40"/>
      <c r="Z934" s="40"/>
      <c r="AA934" s="40"/>
      <c r="AB934" s="40"/>
      <c r="AC934" s="40"/>
      <c r="AD934" s="40"/>
      <c r="AE934" s="40"/>
      <c r="AF934" s="40"/>
      <c r="AG934" s="40"/>
      <c r="AH934" s="40"/>
      <c r="AI934" s="40"/>
      <c r="AJ934" s="40"/>
      <c r="AK934" s="40"/>
      <c r="AL934" s="40"/>
      <c r="AM934" s="40"/>
      <c r="AN934" s="40"/>
      <c r="AO934" s="40"/>
      <c r="AP934" s="40"/>
      <c r="AQ934" s="40"/>
      <c r="AR934" s="40"/>
      <c r="AS934" s="40"/>
      <c r="AT934" s="40"/>
      <c r="AU934" s="40"/>
    </row>
    <row r="935" spans="2:47" x14ac:dyDescent="0.35">
      <c r="B935" s="324"/>
      <c r="C935" s="324"/>
      <c r="D935" s="324"/>
      <c r="E935" s="324" t="str">
        <f>IFERROR(VLOOKUP(D935,'SEAFO Codes'!$B$119:$C$127,2,FALSE), " ")</f>
        <v xml:space="preserve"> </v>
      </c>
      <c r="F935" s="325"/>
      <c r="G935" s="324"/>
      <c r="H935" s="324"/>
      <c r="I935" s="339"/>
      <c r="J935" s="325"/>
      <c r="K935" s="40"/>
      <c r="L935" s="40"/>
      <c r="M935" s="40"/>
      <c r="N935" s="40"/>
      <c r="O935" s="40"/>
      <c r="P935" s="40"/>
      <c r="Q935" s="40"/>
      <c r="R935" s="40"/>
      <c r="S935" s="40"/>
      <c r="T935" s="40"/>
      <c r="U935" s="40"/>
      <c r="V935" s="40"/>
      <c r="W935" s="40"/>
      <c r="X935" s="40"/>
      <c r="Y935" s="40"/>
      <c r="Z935" s="40"/>
      <c r="AA935" s="40"/>
      <c r="AB935" s="40"/>
      <c r="AC935" s="40"/>
      <c r="AD935" s="40"/>
      <c r="AE935" s="40"/>
      <c r="AF935" s="40"/>
      <c r="AG935" s="40"/>
      <c r="AH935" s="40"/>
      <c r="AI935" s="40"/>
      <c r="AJ935" s="40"/>
      <c r="AK935" s="40"/>
      <c r="AL935" s="40"/>
      <c r="AM935" s="40"/>
      <c r="AN935" s="40"/>
      <c r="AO935" s="40"/>
      <c r="AP935" s="40"/>
      <c r="AQ935" s="40"/>
      <c r="AR935" s="40"/>
      <c r="AS935" s="40"/>
      <c r="AT935" s="40"/>
      <c r="AU935" s="40"/>
    </row>
    <row r="936" spans="2:47" x14ac:dyDescent="0.35">
      <c r="B936" s="324"/>
      <c r="C936" s="324"/>
      <c r="D936" s="324"/>
      <c r="E936" s="324" t="str">
        <f>IFERROR(VLOOKUP(D936,'SEAFO Codes'!$B$119:$C$127,2,FALSE), " ")</f>
        <v xml:space="preserve"> </v>
      </c>
      <c r="F936" s="325"/>
      <c r="G936" s="324"/>
      <c r="H936" s="324"/>
      <c r="I936" s="339"/>
      <c r="J936" s="325"/>
      <c r="K936" s="40"/>
      <c r="L936" s="40"/>
      <c r="M936" s="40"/>
      <c r="N936" s="40"/>
      <c r="O936" s="40"/>
      <c r="P936" s="40"/>
      <c r="Q936" s="40"/>
      <c r="R936" s="40"/>
      <c r="S936" s="40"/>
      <c r="T936" s="40"/>
      <c r="U936" s="40"/>
      <c r="V936" s="40"/>
      <c r="W936" s="40"/>
      <c r="X936" s="40"/>
      <c r="Y936" s="40"/>
      <c r="Z936" s="40"/>
      <c r="AA936" s="40"/>
      <c r="AB936" s="40"/>
      <c r="AC936" s="40"/>
      <c r="AD936" s="40"/>
      <c r="AE936" s="40"/>
      <c r="AF936" s="40"/>
      <c r="AG936" s="40"/>
      <c r="AH936" s="40"/>
      <c r="AI936" s="40"/>
      <c r="AJ936" s="40"/>
      <c r="AK936" s="40"/>
      <c r="AL936" s="40"/>
      <c r="AM936" s="40"/>
      <c r="AN936" s="40"/>
      <c r="AO936" s="40"/>
      <c r="AP936" s="40"/>
      <c r="AQ936" s="40"/>
      <c r="AR936" s="40"/>
      <c r="AS936" s="40"/>
      <c r="AT936" s="40"/>
      <c r="AU936" s="40"/>
    </row>
    <row r="937" spans="2:47" x14ac:dyDescent="0.35">
      <c r="B937" s="324"/>
      <c r="C937" s="324"/>
      <c r="D937" s="324"/>
      <c r="E937" s="324" t="str">
        <f>IFERROR(VLOOKUP(D937,'SEAFO Codes'!$B$119:$C$127,2,FALSE), " ")</f>
        <v xml:space="preserve"> </v>
      </c>
      <c r="F937" s="325"/>
      <c r="G937" s="324"/>
      <c r="H937" s="324"/>
      <c r="I937" s="339"/>
      <c r="J937" s="325"/>
      <c r="K937" s="40"/>
      <c r="L937" s="40"/>
      <c r="M937" s="40"/>
      <c r="N937" s="40"/>
      <c r="O937" s="40"/>
      <c r="P937" s="40"/>
      <c r="Q937" s="40"/>
      <c r="R937" s="40"/>
      <c r="S937" s="40"/>
      <c r="T937" s="40"/>
      <c r="U937" s="40"/>
      <c r="V937" s="40"/>
      <c r="W937" s="40"/>
      <c r="X937" s="40"/>
      <c r="Y937" s="40"/>
      <c r="Z937" s="40"/>
      <c r="AA937" s="40"/>
      <c r="AB937" s="40"/>
      <c r="AC937" s="40"/>
      <c r="AD937" s="40"/>
      <c r="AE937" s="40"/>
      <c r="AF937" s="40"/>
      <c r="AG937" s="40"/>
      <c r="AH937" s="40"/>
      <c r="AI937" s="40"/>
      <c r="AJ937" s="40"/>
      <c r="AK937" s="40"/>
      <c r="AL937" s="40"/>
      <c r="AM937" s="40"/>
      <c r="AN937" s="40"/>
      <c r="AO937" s="40"/>
      <c r="AP937" s="40"/>
      <c r="AQ937" s="40"/>
      <c r="AR937" s="40"/>
      <c r="AS937" s="40"/>
      <c r="AT937" s="40"/>
      <c r="AU937" s="40"/>
    </row>
    <row r="938" spans="2:47" x14ac:dyDescent="0.35">
      <c r="B938" s="324"/>
      <c r="C938" s="324"/>
      <c r="D938" s="324"/>
      <c r="E938" s="324" t="str">
        <f>IFERROR(VLOOKUP(D938,'SEAFO Codes'!$B$119:$C$127,2,FALSE), " ")</f>
        <v xml:space="preserve"> </v>
      </c>
      <c r="F938" s="325"/>
      <c r="G938" s="324"/>
      <c r="H938" s="324"/>
      <c r="I938" s="339"/>
      <c r="J938" s="325"/>
      <c r="K938" s="40"/>
      <c r="L938" s="40"/>
      <c r="M938" s="40"/>
      <c r="N938" s="40"/>
      <c r="O938" s="40"/>
      <c r="P938" s="40"/>
      <c r="Q938" s="40"/>
      <c r="R938" s="40"/>
      <c r="S938" s="40"/>
      <c r="T938" s="40"/>
      <c r="U938" s="40"/>
      <c r="V938" s="40"/>
      <c r="W938" s="40"/>
      <c r="X938" s="40"/>
      <c r="Y938" s="40"/>
      <c r="Z938" s="40"/>
      <c r="AA938" s="40"/>
      <c r="AB938" s="40"/>
      <c r="AC938" s="40"/>
      <c r="AD938" s="40"/>
      <c r="AE938" s="40"/>
      <c r="AF938" s="40"/>
      <c r="AG938" s="40"/>
      <c r="AH938" s="40"/>
      <c r="AI938" s="40"/>
      <c r="AJ938" s="40"/>
      <c r="AK938" s="40"/>
      <c r="AL938" s="40"/>
      <c r="AM938" s="40"/>
      <c r="AN938" s="40"/>
      <c r="AO938" s="40"/>
      <c r="AP938" s="40"/>
      <c r="AQ938" s="40"/>
      <c r="AR938" s="40"/>
      <c r="AS938" s="40"/>
      <c r="AT938" s="40"/>
      <c r="AU938" s="40"/>
    </row>
    <row r="939" spans="2:47" x14ac:dyDescent="0.35">
      <c r="B939" s="324"/>
      <c r="C939" s="324"/>
      <c r="D939" s="324"/>
      <c r="E939" s="324" t="str">
        <f>IFERROR(VLOOKUP(D939,'SEAFO Codes'!$B$119:$C$127,2,FALSE), " ")</f>
        <v xml:space="preserve"> </v>
      </c>
      <c r="F939" s="325"/>
      <c r="G939" s="324"/>
      <c r="H939" s="324"/>
      <c r="I939" s="339"/>
      <c r="J939" s="325"/>
      <c r="K939" s="40"/>
      <c r="L939" s="40"/>
      <c r="M939" s="40"/>
      <c r="N939" s="40"/>
      <c r="O939" s="40"/>
      <c r="P939" s="40"/>
      <c r="Q939" s="40"/>
      <c r="R939" s="40"/>
      <c r="S939" s="40"/>
      <c r="T939" s="40"/>
      <c r="U939" s="40"/>
      <c r="V939" s="40"/>
      <c r="W939" s="40"/>
      <c r="X939" s="40"/>
      <c r="Y939" s="40"/>
      <c r="Z939" s="40"/>
      <c r="AA939" s="40"/>
      <c r="AB939" s="40"/>
      <c r="AC939" s="40"/>
      <c r="AD939" s="40"/>
      <c r="AE939" s="40"/>
      <c r="AF939" s="40"/>
      <c r="AG939" s="40"/>
      <c r="AH939" s="40"/>
      <c r="AI939" s="40"/>
      <c r="AJ939" s="40"/>
      <c r="AK939" s="40"/>
      <c r="AL939" s="40"/>
      <c r="AM939" s="40"/>
      <c r="AN939" s="40"/>
      <c r="AO939" s="40"/>
      <c r="AP939" s="40"/>
      <c r="AQ939" s="40"/>
      <c r="AR939" s="40"/>
      <c r="AS939" s="40"/>
      <c r="AT939" s="40"/>
      <c r="AU939" s="40"/>
    </row>
    <row r="940" spans="2:47" x14ac:dyDescent="0.35">
      <c r="B940" s="324"/>
      <c r="C940" s="324"/>
      <c r="D940" s="324"/>
      <c r="E940" s="324" t="str">
        <f>IFERROR(VLOOKUP(D940,'SEAFO Codes'!$B$119:$C$127,2,FALSE), " ")</f>
        <v xml:space="preserve"> </v>
      </c>
      <c r="F940" s="325"/>
      <c r="G940" s="324"/>
      <c r="H940" s="324"/>
      <c r="I940" s="339"/>
      <c r="J940" s="325"/>
      <c r="K940" s="40"/>
      <c r="L940" s="40"/>
      <c r="M940" s="40"/>
      <c r="N940" s="40"/>
      <c r="O940" s="40"/>
      <c r="P940" s="40"/>
      <c r="Q940" s="40"/>
      <c r="R940" s="40"/>
      <c r="S940" s="40"/>
      <c r="T940" s="40"/>
      <c r="U940" s="40"/>
      <c r="V940" s="40"/>
      <c r="W940" s="40"/>
      <c r="X940" s="40"/>
      <c r="Y940" s="40"/>
      <c r="Z940" s="40"/>
      <c r="AA940" s="40"/>
      <c r="AB940" s="40"/>
      <c r="AC940" s="40"/>
      <c r="AD940" s="40"/>
      <c r="AE940" s="40"/>
      <c r="AF940" s="40"/>
      <c r="AG940" s="40"/>
      <c r="AH940" s="40"/>
      <c r="AI940" s="40"/>
      <c r="AJ940" s="40"/>
      <c r="AK940" s="40"/>
      <c r="AL940" s="40"/>
      <c r="AM940" s="40"/>
      <c r="AN940" s="40"/>
      <c r="AO940" s="40"/>
      <c r="AP940" s="40"/>
      <c r="AQ940" s="40"/>
      <c r="AR940" s="40"/>
      <c r="AS940" s="40"/>
      <c r="AT940" s="40"/>
      <c r="AU940" s="40"/>
    </row>
    <row r="941" spans="2:47" x14ac:dyDescent="0.35">
      <c r="B941" s="324"/>
      <c r="C941" s="324"/>
      <c r="D941" s="324"/>
      <c r="E941" s="324" t="str">
        <f>IFERROR(VLOOKUP(D941,'SEAFO Codes'!$B$119:$C$127,2,FALSE), " ")</f>
        <v xml:space="preserve"> </v>
      </c>
      <c r="F941" s="325"/>
      <c r="G941" s="324"/>
      <c r="H941" s="324"/>
      <c r="I941" s="339"/>
      <c r="J941" s="325"/>
      <c r="K941" s="40"/>
      <c r="L941" s="40"/>
      <c r="M941" s="40"/>
      <c r="N941" s="40"/>
      <c r="O941" s="40"/>
      <c r="P941" s="40"/>
      <c r="Q941" s="40"/>
      <c r="R941" s="40"/>
      <c r="S941" s="40"/>
      <c r="T941" s="40"/>
      <c r="U941" s="40"/>
      <c r="V941" s="40"/>
      <c r="W941" s="40"/>
      <c r="X941" s="40"/>
      <c r="Y941" s="40"/>
      <c r="Z941" s="40"/>
      <c r="AA941" s="40"/>
      <c r="AB941" s="40"/>
      <c r="AC941" s="40"/>
      <c r="AD941" s="40"/>
      <c r="AE941" s="40"/>
      <c r="AF941" s="40"/>
      <c r="AG941" s="40"/>
      <c r="AH941" s="40"/>
      <c r="AI941" s="40"/>
      <c r="AJ941" s="40"/>
      <c r="AK941" s="40"/>
      <c r="AL941" s="40"/>
      <c r="AM941" s="40"/>
      <c r="AN941" s="40"/>
      <c r="AO941" s="40"/>
      <c r="AP941" s="40"/>
      <c r="AQ941" s="40"/>
      <c r="AR941" s="40"/>
      <c r="AS941" s="40"/>
      <c r="AT941" s="40"/>
      <c r="AU941" s="40"/>
    </row>
    <row r="942" spans="2:47" x14ac:dyDescent="0.35">
      <c r="B942" s="324"/>
      <c r="C942" s="324"/>
      <c r="D942" s="324"/>
      <c r="E942" s="324" t="str">
        <f>IFERROR(VLOOKUP(D942,'SEAFO Codes'!$B$119:$C$127,2,FALSE), " ")</f>
        <v xml:space="preserve"> </v>
      </c>
      <c r="F942" s="325"/>
      <c r="G942" s="324"/>
      <c r="H942" s="324"/>
      <c r="I942" s="339"/>
      <c r="J942" s="325"/>
      <c r="K942" s="40"/>
      <c r="L942" s="40"/>
      <c r="M942" s="40"/>
      <c r="N942" s="40"/>
      <c r="O942" s="40"/>
      <c r="P942" s="40"/>
      <c r="Q942" s="40"/>
      <c r="R942" s="40"/>
      <c r="S942" s="40"/>
      <c r="T942" s="40"/>
      <c r="U942" s="40"/>
      <c r="V942" s="40"/>
      <c r="W942" s="40"/>
      <c r="X942" s="40"/>
      <c r="Y942" s="40"/>
      <c r="Z942" s="40"/>
      <c r="AA942" s="40"/>
      <c r="AB942" s="40"/>
      <c r="AC942" s="40"/>
      <c r="AD942" s="40"/>
      <c r="AE942" s="40"/>
      <c r="AF942" s="40"/>
      <c r="AG942" s="40"/>
      <c r="AH942" s="40"/>
      <c r="AI942" s="40"/>
      <c r="AJ942" s="40"/>
      <c r="AK942" s="40"/>
      <c r="AL942" s="40"/>
      <c r="AM942" s="40"/>
      <c r="AN942" s="40"/>
      <c r="AO942" s="40"/>
      <c r="AP942" s="40"/>
      <c r="AQ942" s="40"/>
      <c r="AR942" s="40"/>
      <c r="AS942" s="40"/>
      <c r="AT942" s="40"/>
      <c r="AU942" s="40"/>
    </row>
    <row r="943" spans="2:47" x14ac:dyDescent="0.35">
      <c r="B943" s="324"/>
      <c r="C943" s="324"/>
      <c r="D943" s="324"/>
      <c r="E943" s="324" t="str">
        <f>IFERROR(VLOOKUP(D943,'SEAFO Codes'!$B$119:$C$127,2,FALSE), " ")</f>
        <v xml:space="preserve"> </v>
      </c>
      <c r="F943" s="325"/>
      <c r="G943" s="324"/>
      <c r="H943" s="324"/>
      <c r="I943" s="339"/>
      <c r="J943" s="325"/>
      <c r="K943" s="40"/>
      <c r="L943" s="40"/>
      <c r="M943" s="40"/>
      <c r="N943" s="40"/>
      <c r="O943" s="40"/>
      <c r="P943" s="40"/>
      <c r="Q943" s="40"/>
      <c r="R943" s="40"/>
      <c r="S943" s="40"/>
      <c r="T943" s="40"/>
      <c r="U943" s="40"/>
      <c r="V943" s="40"/>
      <c r="W943" s="40"/>
      <c r="X943" s="40"/>
      <c r="Y943" s="40"/>
      <c r="Z943" s="40"/>
      <c r="AA943" s="40"/>
      <c r="AB943" s="40"/>
      <c r="AC943" s="40"/>
      <c r="AD943" s="40"/>
      <c r="AE943" s="40"/>
      <c r="AF943" s="40"/>
      <c r="AG943" s="40"/>
      <c r="AH943" s="40"/>
      <c r="AI943" s="40"/>
      <c r="AJ943" s="40"/>
      <c r="AK943" s="40"/>
      <c r="AL943" s="40"/>
      <c r="AM943" s="40"/>
      <c r="AN943" s="40"/>
      <c r="AO943" s="40"/>
      <c r="AP943" s="40"/>
      <c r="AQ943" s="40"/>
      <c r="AR943" s="40"/>
      <c r="AS943" s="40"/>
      <c r="AT943" s="40"/>
      <c r="AU943" s="40"/>
    </row>
    <row r="944" spans="2:47" x14ac:dyDescent="0.35">
      <c r="B944" s="324"/>
      <c r="C944" s="324"/>
      <c r="D944" s="324"/>
      <c r="E944" s="324" t="str">
        <f>IFERROR(VLOOKUP(D944,'SEAFO Codes'!$B$119:$C$127,2,FALSE), " ")</f>
        <v xml:space="preserve"> </v>
      </c>
      <c r="F944" s="325"/>
      <c r="G944" s="324"/>
      <c r="H944" s="324"/>
      <c r="I944" s="339"/>
      <c r="J944" s="325"/>
      <c r="K944" s="40"/>
      <c r="L944" s="40"/>
      <c r="M944" s="40"/>
      <c r="N944" s="40"/>
      <c r="O944" s="40"/>
      <c r="P944" s="40"/>
      <c r="Q944" s="40"/>
      <c r="R944" s="40"/>
      <c r="S944" s="40"/>
      <c r="T944" s="40"/>
      <c r="U944" s="40"/>
      <c r="V944" s="40"/>
      <c r="W944" s="40"/>
      <c r="X944" s="40"/>
      <c r="Y944" s="40"/>
      <c r="Z944" s="40"/>
      <c r="AA944" s="40"/>
      <c r="AB944" s="40"/>
      <c r="AC944" s="40"/>
      <c r="AD944" s="40"/>
      <c r="AE944" s="40"/>
      <c r="AF944" s="40"/>
      <c r="AG944" s="40"/>
      <c r="AH944" s="40"/>
      <c r="AI944" s="40"/>
      <c r="AJ944" s="40"/>
      <c r="AK944" s="40"/>
      <c r="AL944" s="40"/>
      <c r="AM944" s="40"/>
      <c r="AN944" s="40"/>
      <c r="AO944" s="40"/>
      <c r="AP944" s="40"/>
      <c r="AQ944" s="40"/>
      <c r="AR944" s="40"/>
      <c r="AS944" s="40"/>
      <c r="AT944" s="40"/>
      <c r="AU944" s="40"/>
    </row>
    <row r="945" spans="2:47" x14ac:dyDescent="0.35">
      <c r="B945" s="324"/>
      <c r="C945" s="324"/>
      <c r="D945" s="324"/>
      <c r="E945" s="324" t="str">
        <f>IFERROR(VLOOKUP(D945,'SEAFO Codes'!$B$119:$C$127,2,FALSE), " ")</f>
        <v xml:space="preserve"> </v>
      </c>
      <c r="F945" s="325"/>
      <c r="G945" s="324"/>
      <c r="H945" s="324"/>
      <c r="I945" s="339"/>
      <c r="J945" s="325"/>
      <c r="K945" s="40"/>
      <c r="L945" s="40"/>
      <c r="M945" s="40"/>
      <c r="N945" s="40"/>
      <c r="O945" s="40"/>
      <c r="P945" s="40"/>
      <c r="Q945" s="40"/>
      <c r="R945" s="40"/>
      <c r="S945" s="40"/>
      <c r="T945" s="40"/>
      <c r="U945" s="40"/>
      <c r="V945" s="40"/>
      <c r="W945" s="40"/>
      <c r="X945" s="40"/>
      <c r="Y945" s="40"/>
      <c r="Z945" s="40"/>
      <c r="AA945" s="40"/>
      <c r="AB945" s="40"/>
      <c r="AC945" s="40"/>
      <c r="AD945" s="40"/>
      <c r="AE945" s="40"/>
      <c r="AF945" s="40"/>
      <c r="AG945" s="40"/>
      <c r="AH945" s="40"/>
      <c r="AI945" s="40"/>
      <c r="AJ945" s="40"/>
      <c r="AK945" s="40"/>
      <c r="AL945" s="40"/>
      <c r="AM945" s="40"/>
      <c r="AN945" s="40"/>
      <c r="AO945" s="40"/>
      <c r="AP945" s="40"/>
      <c r="AQ945" s="40"/>
      <c r="AR945" s="40"/>
      <c r="AS945" s="40"/>
      <c r="AT945" s="40"/>
      <c r="AU945" s="40"/>
    </row>
    <row r="946" spans="2:47" x14ac:dyDescent="0.35">
      <c r="B946" s="324"/>
      <c r="C946" s="324"/>
      <c r="D946" s="324"/>
      <c r="E946" s="324" t="str">
        <f>IFERROR(VLOOKUP(D946,'SEAFO Codes'!$B$119:$C$127,2,FALSE), " ")</f>
        <v xml:space="preserve"> </v>
      </c>
      <c r="F946" s="325"/>
      <c r="G946" s="324"/>
      <c r="H946" s="324"/>
      <c r="I946" s="339"/>
      <c r="J946" s="325"/>
      <c r="K946" s="40"/>
      <c r="L946" s="40"/>
      <c r="M946" s="40"/>
      <c r="N946" s="40"/>
      <c r="O946" s="40"/>
      <c r="P946" s="40"/>
      <c r="Q946" s="40"/>
      <c r="R946" s="40"/>
      <c r="S946" s="40"/>
      <c r="T946" s="40"/>
      <c r="U946" s="40"/>
      <c r="V946" s="40"/>
      <c r="W946" s="40"/>
      <c r="X946" s="40"/>
      <c r="Y946" s="40"/>
      <c r="Z946" s="40"/>
      <c r="AA946" s="40"/>
      <c r="AB946" s="40"/>
      <c r="AC946" s="40"/>
      <c r="AD946" s="40"/>
      <c r="AE946" s="40"/>
      <c r="AF946" s="40"/>
      <c r="AG946" s="40"/>
      <c r="AH946" s="40"/>
      <c r="AI946" s="40"/>
      <c r="AJ946" s="40"/>
      <c r="AK946" s="40"/>
      <c r="AL946" s="40"/>
      <c r="AM946" s="40"/>
      <c r="AN946" s="40"/>
      <c r="AO946" s="40"/>
      <c r="AP946" s="40"/>
      <c r="AQ946" s="40"/>
      <c r="AR946" s="40"/>
      <c r="AS946" s="40"/>
      <c r="AT946" s="40"/>
      <c r="AU946" s="40"/>
    </row>
    <row r="947" spans="2:47" x14ac:dyDescent="0.35">
      <c r="B947" s="324"/>
      <c r="C947" s="324"/>
      <c r="D947" s="324"/>
      <c r="E947" s="324" t="str">
        <f>IFERROR(VLOOKUP(D947,'SEAFO Codes'!$B$119:$C$127,2,FALSE), " ")</f>
        <v xml:space="preserve"> </v>
      </c>
      <c r="F947" s="325"/>
      <c r="G947" s="324"/>
      <c r="H947" s="324"/>
      <c r="I947" s="339"/>
      <c r="J947" s="325"/>
      <c r="K947" s="40"/>
      <c r="L947" s="40"/>
      <c r="M947" s="40"/>
      <c r="N947" s="40"/>
      <c r="O947" s="40"/>
      <c r="P947" s="40"/>
      <c r="Q947" s="40"/>
      <c r="R947" s="40"/>
      <c r="S947" s="40"/>
      <c r="T947" s="40"/>
      <c r="U947" s="40"/>
      <c r="V947" s="40"/>
      <c r="W947" s="40"/>
      <c r="X947" s="40"/>
      <c r="Y947" s="40"/>
      <c r="Z947" s="40"/>
      <c r="AA947" s="40"/>
      <c r="AB947" s="40"/>
      <c r="AC947" s="40"/>
      <c r="AD947" s="40"/>
      <c r="AE947" s="40"/>
      <c r="AF947" s="40"/>
      <c r="AG947" s="40"/>
      <c r="AH947" s="40"/>
      <c r="AI947" s="40"/>
      <c r="AJ947" s="40"/>
      <c r="AK947" s="40"/>
      <c r="AL947" s="40"/>
      <c r="AM947" s="40"/>
      <c r="AN947" s="40"/>
      <c r="AO947" s="40"/>
      <c r="AP947" s="40"/>
      <c r="AQ947" s="40"/>
      <c r="AR947" s="40"/>
      <c r="AS947" s="40"/>
      <c r="AT947" s="40"/>
      <c r="AU947" s="40"/>
    </row>
    <row r="948" spans="2:47" x14ac:dyDescent="0.35">
      <c r="B948" s="324"/>
      <c r="C948" s="324"/>
      <c r="D948" s="324"/>
      <c r="E948" s="324" t="str">
        <f>IFERROR(VLOOKUP(D948,'SEAFO Codes'!$B$119:$C$127,2,FALSE), " ")</f>
        <v xml:space="preserve"> </v>
      </c>
      <c r="F948" s="325"/>
      <c r="G948" s="324"/>
      <c r="H948" s="324"/>
      <c r="I948" s="339"/>
      <c r="J948" s="325"/>
      <c r="K948" s="40"/>
      <c r="L948" s="40"/>
      <c r="M948" s="40"/>
      <c r="N948" s="40"/>
      <c r="O948" s="40"/>
      <c r="P948" s="40"/>
      <c r="Q948" s="40"/>
      <c r="R948" s="40"/>
      <c r="S948" s="40"/>
      <c r="T948" s="40"/>
      <c r="U948" s="40"/>
      <c r="V948" s="40"/>
      <c r="W948" s="40"/>
      <c r="X948" s="40"/>
      <c r="Y948" s="40"/>
      <c r="Z948" s="40"/>
      <c r="AA948" s="40"/>
      <c r="AB948" s="40"/>
      <c r="AC948" s="40"/>
      <c r="AD948" s="40"/>
      <c r="AE948" s="40"/>
      <c r="AF948" s="40"/>
      <c r="AG948" s="40"/>
      <c r="AH948" s="40"/>
      <c r="AI948" s="40"/>
      <c r="AJ948" s="40"/>
      <c r="AK948" s="40"/>
      <c r="AL948" s="40"/>
      <c r="AM948" s="40"/>
      <c r="AN948" s="40"/>
      <c r="AO948" s="40"/>
      <c r="AP948" s="40"/>
      <c r="AQ948" s="40"/>
      <c r="AR948" s="40"/>
      <c r="AS948" s="40"/>
      <c r="AT948" s="40"/>
      <c r="AU948" s="40"/>
    </row>
    <row r="949" spans="2:47" x14ac:dyDescent="0.35">
      <c r="B949" s="324"/>
      <c r="C949" s="324"/>
      <c r="D949" s="324"/>
      <c r="E949" s="324" t="str">
        <f>IFERROR(VLOOKUP(D949,'SEAFO Codes'!$B$119:$C$127,2,FALSE), " ")</f>
        <v xml:space="preserve"> </v>
      </c>
      <c r="F949" s="325"/>
      <c r="G949" s="324"/>
      <c r="H949" s="324"/>
      <c r="I949" s="339"/>
      <c r="J949" s="325"/>
      <c r="K949" s="40"/>
      <c r="L949" s="40"/>
      <c r="M949" s="40"/>
      <c r="N949" s="40"/>
      <c r="O949" s="40"/>
      <c r="P949" s="40"/>
      <c r="Q949" s="40"/>
      <c r="R949" s="40"/>
      <c r="S949" s="40"/>
      <c r="T949" s="40"/>
      <c r="U949" s="40"/>
      <c r="V949" s="40"/>
      <c r="W949" s="40"/>
      <c r="X949" s="40"/>
      <c r="Y949" s="40"/>
      <c r="Z949" s="40"/>
      <c r="AA949" s="40"/>
      <c r="AB949" s="40"/>
      <c r="AC949" s="40"/>
      <c r="AD949" s="40"/>
      <c r="AE949" s="40"/>
      <c r="AF949" s="40"/>
      <c r="AG949" s="40"/>
      <c r="AH949" s="40"/>
      <c r="AI949" s="40"/>
      <c r="AJ949" s="40"/>
      <c r="AK949" s="40"/>
      <c r="AL949" s="40"/>
      <c r="AM949" s="40"/>
      <c r="AN949" s="40"/>
      <c r="AO949" s="40"/>
      <c r="AP949" s="40"/>
      <c r="AQ949" s="40"/>
      <c r="AR949" s="40"/>
      <c r="AS949" s="40"/>
      <c r="AT949" s="40"/>
      <c r="AU949" s="40"/>
    </row>
    <row r="950" spans="2:47" x14ac:dyDescent="0.35">
      <c r="B950" s="324"/>
      <c r="C950" s="324"/>
      <c r="D950" s="324"/>
      <c r="E950" s="324" t="str">
        <f>IFERROR(VLOOKUP(D950,'SEAFO Codes'!$B$119:$C$127,2,FALSE), " ")</f>
        <v xml:space="preserve"> </v>
      </c>
      <c r="F950" s="325"/>
      <c r="G950" s="324"/>
      <c r="H950" s="324"/>
      <c r="I950" s="339"/>
      <c r="J950" s="325"/>
      <c r="K950" s="40"/>
      <c r="L950" s="40"/>
      <c r="M950" s="40"/>
      <c r="N950" s="40"/>
      <c r="O950" s="40"/>
      <c r="P950" s="40"/>
      <c r="Q950" s="40"/>
      <c r="R950" s="40"/>
      <c r="S950" s="40"/>
      <c r="T950" s="40"/>
      <c r="U950" s="40"/>
      <c r="V950" s="40"/>
      <c r="W950" s="40"/>
      <c r="X950" s="40"/>
      <c r="Y950" s="40"/>
      <c r="Z950" s="40"/>
      <c r="AA950" s="40"/>
      <c r="AB950" s="40"/>
      <c r="AC950" s="40"/>
      <c r="AD950" s="40"/>
      <c r="AE950" s="40"/>
      <c r="AF950" s="40"/>
      <c r="AG950" s="40"/>
      <c r="AH950" s="40"/>
      <c r="AI950" s="40"/>
      <c r="AJ950" s="40"/>
      <c r="AK950" s="40"/>
      <c r="AL950" s="40"/>
      <c r="AM950" s="40"/>
      <c r="AN950" s="40"/>
      <c r="AO950" s="40"/>
      <c r="AP950" s="40"/>
      <c r="AQ950" s="40"/>
      <c r="AR950" s="40"/>
      <c r="AS950" s="40"/>
      <c r="AT950" s="40"/>
      <c r="AU950" s="40"/>
    </row>
    <row r="951" spans="2:47" x14ac:dyDescent="0.35">
      <c r="B951" s="324"/>
      <c r="C951" s="324"/>
      <c r="D951" s="324"/>
      <c r="E951" s="324" t="str">
        <f>IFERROR(VLOOKUP(D951,'SEAFO Codes'!$B$119:$C$127,2,FALSE), " ")</f>
        <v xml:space="preserve"> </v>
      </c>
      <c r="F951" s="325"/>
      <c r="G951" s="324"/>
      <c r="H951" s="324"/>
      <c r="I951" s="339"/>
      <c r="J951" s="325"/>
      <c r="K951" s="40"/>
      <c r="L951" s="40"/>
      <c r="M951" s="40"/>
      <c r="N951" s="40"/>
      <c r="O951" s="40"/>
      <c r="P951" s="40"/>
      <c r="Q951" s="40"/>
      <c r="R951" s="40"/>
      <c r="S951" s="40"/>
      <c r="T951" s="40"/>
      <c r="U951" s="40"/>
      <c r="V951" s="40"/>
      <c r="W951" s="40"/>
      <c r="X951" s="40"/>
      <c r="Y951" s="40"/>
      <c r="Z951" s="40"/>
      <c r="AA951" s="40"/>
      <c r="AB951" s="40"/>
      <c r="AC951" s="40"/>
      <c r="AD951" s="40"/>
      <c r="AE951" s="40"/>
      <c r="AF951" s="40"/>
      <c r="AG951" s="40"/>
      <c r="AH951" s="40"/>
      <c r="AI951" s="40"/>
      <c r="AJ951" s="40"/>
      <c r="AK951" s="40"/>
      <c r="AL951" s="40"/>
      <c r="AM951" s="40"/>
      <c r="AN951" s="40"/>
      <c r="AO951" s="40"/>
      <c r="AP951" s="40"/>
      <c r="AQ951" s="40"/>
      <c r="AR951" s="40"/>
      <c r="AS951" s="40"/>
      <c r="AT951" s="40"/>
      <c r="AU951" s="40"/>
    </row>
    <row r="952" spans="2:47" x14ac:dyDescent="0.35">
      <c r="B952" s="324"/>
      <c r="C952" s="324"/>
      <c r="D952" s="324"/>
      <c r="E952" s="324" t="str">
        <f>IFERROR(VLOOKUP(D952,'SEAFO Codes'!$B$119:$C$127,2,FALSE), " ")</f>
        <v xml:space="preserve"> </v>
      </c>
      <c r="F952" s="325"/>
      <c r="G952" s="324"/>
      <c r="H952" s="324"/>
      <c r="I952" s="339"/>
      <c r="J952" s="325"/>
      <c r="K952" s="40"/>
      <c r="L952" s="40"/>
      <c r="M952" s="40"/>
      <c r="N952" s="40"/>
      <c r="O952" s="40"/>
      <c r="P952" s="40"/>
      <c r="Q952" s="40"/>
      <c r="R952" s="40"/>
      <c r="S952" s="40"/>
      <c r="T952" s="40"/>
      <c r="U952" s="40"/>
      <c r="V952" s="40"/>
      <c r="W952" s="40"/>
      <c r="X952" s="40"/>
      <c r="Y952" s="40"/>
      <c r="Z952" s="40"/>
      <c r="AA952" s="40"/>
      <c r="AB952" s="40"/>
      <c r="AC952" s="40"/>
      <c r="AD952" s="40"/>
      <c r="AE952" s="40"/>
      <c r="AF952" s="40"/>
      <c r="AG952" s="40"/>
      <c r="AH952" s="40"/>
      <c r="AI952" s="40"/>
      <c r="AJ952" s="40"/>
      <c r="AK952" s="40"/>
      <c r="AL952" s="40"/>
      <c r="AM952" s="40"/>
      <c r="AN952" s="40"/>
      <c r="AO952" s="40"/>
      <c r="AP952" s="40"/>
      <c r="AQ952" s="40"/>
      <c r="AR952" s="40"/>
      <c r="AS952" s="40"/>
      <c r="AT952" s="40"/>
      <c r="AU952" s="40"/>
    </row>
    <row r="953" spans="2:47" x14ac:dyDescent="0.35">
      <c r="B953" s="324"/>
      <c r="C953" s="324"/>
      <c r="D953" s="324"/>
      <c r="E953" s="324" t="str">
        <f>IFERROR(VLOOKUP(D953,'SEAFO Codes'!$B$119:$C$127,2,FALSE), " ")</f>
        <v xml:space="preserve"> </v>
      </c>
      <c r="F953" s="325"/>
      <c r="G953" s="324"/>
      <c r="H953" s="324"/>
      <c r="I953" s="339"/>
      <c r="J953" s="325"/>
      <c r="K953" s="40"/>
      <c r="L953" s="40"/>
      <c r="M953" s="40"/>
      <c r="N953" s="40"/>
      <c r="O953" s="40"/>
      <c r="P953" s="40"/>
      <c r="Q953" s="40"/>
      <c r="R953" s="40"/>
      <c r="S953" s="40"/>
      <c r="T953" s="40"/>
      <c r="U953" s="40"/>
      <c r="V953" s="40"/>
      <c r="W953" s="40"/>
      <c r="X953" s="40"/>
      <c r="Y953" s="40"/>
      <c r="Z953" s="40"/>
      <c r="AA953" s="40"/>
      <c r="AB953" s="40"/>
      <c r="AC953" s="40"/>
      <c r="AD953" s="40"/>
      <c r="AE953" s="40"/>
      <c r="AF953" s="40"/>
      <c r="AG953" s="40"/>
      <c r="AH953" s="40"/>
      <c r="AI953" s="40"/>
      <c r="AJ953" s="40"/>
      <c r="AK953" s="40"/>
      <c r="AL953" s="40"/>
      <c r="AM953" s="40"/>
      <c r="AN953" s="40"/>
      <c r="AO953" s="40"/>
      <c r="AP953" s="40"/>
      <c r="AQ953" s="40"/>
      <c r="AR953" s="40"/>
      <c r="AS953" s="40"/>
      <c r="AT953" s="40"/>
      <c r="AU953" s="40"/>
    </row>
    <row r="954" spans="2:47" x14ac:dyDescent="0.35">
      <c r="B954" s="324"/>
      <c r="C954" s="324"/>
      <c r="D954" s="324"/>
      <c r="E954" s="324" t="str">
        <f>IFERROR(VLOOKUP(D954,'SEAFO Codes'!$B$119:$C$127,2,FALSE), " ")</f>
        <v xml:space="preserve"> </v>
      </c>
      <c r="F954" s="325"/>
      <c r="G954" s="324"/>
      <c r="H954" s="324"/>
      <c r="I954" s="339"/>
      <c r="J954" s="325"/>
      <c r="K954" s="40"/>
      <c r="L954" s="40"/>
      <c r="M954" s="40"/>
      <c r="N954" s="40"/>
      <c r="O954" s="40"/>
      <c r="P954" s="40"/>
      <c r="Q954" s="40"/>
      <c r="R954" s="40"/>
      <c r="S954" s="40"/>
      <c r="T954" s="40"/>
      <c r="U954" s="40"/>
      <c r="V954" s="40"/>
      <c r="W954" s="40"/>
      <c r="X954" s="40"/>
      <c r="Y954" s="40"/>
      <c r="Z954" s="40"/>
      <c r="AA954" s="40"/>
      <c r="AB954" s="40"/>
      <c r="AC954" s="40"/>
      <c r="AD954" s="40"/>
      <c r="AE954" s="40"/>
      <c r="AF954" s="40"/>
      <c r="AG954" s="40"/>
      <c r="AH954" s="40"/>
      <c r="AI954" s="40"/>
      <c r="AJ954" s="40"/>
      <c r="AK954" s="40"/>
      <c r="AL954" s="40"/>
      <c r="AM954" s="40"/>
      <c r="AN954" s="40"/>
      <c r="AO954" s="40"/>
      <c r="AP954" s="40"/>
      <c r="AQ954" s="40"/>
      <c r="AR954" s="40"/>
      <c r="AS954" s="40"/>
      <c r="AT954" s="40"/>
      <c r="AU954" s="40"/>
    </row>
    <row r="955" spans="2:47" x14ac:dyDescent="0.35">
      <c r="B955" s="324"/>
      <c r="C955" s="324"/>
      <c r="D955" s="324"/>
      <c r="E955" s="324" t="str">
        <f>IFERROR(VLOOKUP(D955,'SEAFO Codes'!$B$119:$C$127,2,FALSE), " ")</f>
        <v xml:space="preserve"> </v>
      </c>
      <c r="F955" s="325"/>
      <c r="G955" s="324"/>
      <c r="H955" s="324"/>
      <c r="I955" s="339"/>
      <c r="J955" s="325"/>
      <c r="K955" s="40"/>
      <c r="L955" s="40"/>
      <c r="M955" s="40"/>
      <c r="N955" s="40"/>
      <c r="O955" s="40"/>
      <c r="P955" s="40"/>
      <c r="Q955" s="40"/>
      <c r="R955" s="40"/>
      <c r="S955" s="40"/>
      <c r="T955" s="40"/>
      <c r="U955" s="40"/>
      <c r="V955" s="40"/>
      <c r="W955" s="40"/>
      <c r="X955" s="40"/>
      <c r="Y955" s="40"/>
      <c r="Z955" s="40"/>
      <c r="AA955" s="40"/>
      <c r="AB955" s="40"/>
      <c r="AC955" s="40"/>
      <c r="AD955" s="40"/>
      <c r="AE955" s="40"/>
      <c r="AF955" s="40"/>
      <c r="AG955" s="40"/>
      <c r="AH955" s="40"/>
      <c r="AI955" s="40"/>
      <c r="AJ955" s="40"/>
      <c r="AK955" s="40"/>
      <c r="AL955" s="40"/>
      <c r="AM955" s="40"/>
      <c r="AN955" s="40"/>
      <c r="AO955" s="40"/>
      <c r="AP955" s="40"/>
      <c r="AQ955" s="40"/>
      <c r="AR955" s="40"/>
      <c r="AS955" s="40"/>
      <c r="AT955" s="40"/>
      <c r="AU955" s="40"/>
    </row>
    <row r="956" spans="2:47" x14ac:dyDescent="0.35">
      <c r="B956" s="324"/>
      <c r="C956" s="324"/>
      <c r="D956" s="324"/>
      <c r="E956" s="324" t="str">
        <f>IFERROR(VLOOKUP(D956,'SEAFO Codes'!$B$119:$C$127,2,FALSE), " ")</f>
        <v xml:space="preserve"> </v>
      </c>
      <c r="F956" s="325"/>
      <c r="G956" s="324"/>
      <c r="H956" s="324"/>
      <c r="I956" s="339"/>
      <c r="J956" s="325"/>
      <c r="K956" s="40"/>
      <c r="L956" s="40"/>
      <c r="M956" s="40"/>
      <c r="N956" s="40"/>
      <c r="O956" s="40"/>
      <c r="P956" s="40"/>
      <c r="Q956" s="40"/>
      <c r="R956" s="40"/>
      <c r="S956" s="40"/>
      <c r="T956" s="40"/>
      <c r="U956" s="40"/>
      <c r="V956" s="40"/>
      <c r="W956" s="40"/>
      <c r="X956" s="40"/>
      <c r="Y956" s="40"/>
      <c r="Z956" s="40"/>
      <c r="AA956" s="40"/>
      <c r="AB956" s="40"/>
      <c r="AC956" s="40"/>
      <c r="AD956" s="40"/>
      <c r="AE956" s="40"/>
      <c r="AF956" s="40"/>
      <c r="AG956" s="40"/>
      <c r="AH956" s="40"/>
      <c r="AI956" s="40"/>
      <c r="AJ956" s="40"/>
      <c r="AK956" s="40"/>
      <c r="AL956" s="40"/>
      <c r="AM956" s="40"/>
      <c r="AN956" s="40"/>
      <c r="AO956" s="40"/>
      <c r="AP956" s="40"/>
      <c r="AQ956" s="40"/>
      <c r="AR956" s="40"/>
      <c r="AS956" s="40"/>
      <c r="AT956" s="40"/>
      <c r="AU956" s="40"/>
    </row>
    <row r="957" spans="2:47" x14ac:dyDescent="0.35">
      <c r="B957" s="324"/>
      <c r="C957" s="324"/>
      <c r="D957" s="324"/>
      <c r="E957" s="324" t="str">
        <f>IFERROR(VLOOKUP(D957,'SEAFO Codes'!$B$119:$C$127,2,FALSE), " ")</f>
        <v xml:space="preserve"> </v>
      </c>
      <c r="F957" s="325"/>
      <c r="G957" s="324"/>
      <c r="H957" s="324"/>
      <c r="I957" s="339"/>
      <c r="J957" s="325"/>
      <c r="K957" s="40"/>
      <c r="L957" s="40"/>
      <c r="M957" s="40"/>
      <c r="N957" s="40"/>
      <c r="O957" s="40"/>
      <c r="P957" s="40"/>
      <c r="Q957" s="40"/>
      <c r="R957" s="40"/>
      <c r="S957" s="40"/>
      <c r="T957" s="40"/>
      <c r="U957" s="40"/>
      <c r="V957" s="40"/>
      <c r="W957" s="40"/>
      <c r="X957" s="40"/>
      <c r="Y957" s="40"/>
      <c r="Z957" s="40"/>
      <c r="AA957" s="40"/>
      <c r="AB957" s="40"/>
      <c r="AC957" s="40"/>
      <c r="AD957" s="40"/>
      <c r="AE957" s="40"/>
      <c r="AF957" s="40"/>
      <c r="AG957" s="40"/>
      <c r="AH957" s="40"/>
      <c r="AI957" s="40"/>
      <c r="AJ957" s="40"/>
      <c r="AK957" s="40"/>
      <c r="AL957" s="40"/>
      <c r="AM957" s="40"/>
      <c r="AN957" s="40"/>
      <c r="AO957" s="40"/>
      <c r="AP957" s="40"/>
      <c r="AQ957" s="40"/>
      <c r="AR957" s="40"/>
      <c r="AS957" s="40"/>
      <c r="AT957" s="40"/>
      <c r="AU957" s="40"/>
    </row>
    <row r="958" spans="2:47" x14ac:dyDescent="0.35">
      <c r="B958" s="324"/>
      <c r="C958" s="324"/>
      <c r="D958" s="324"/>
      <c r="E958" s="324" t="str">
        <f>IFERROR(VLOOKUP(D958,'SEAFO Codes'!$B$119:$C$127,2,FALSE), " ")</f>
        <v xml:space="preserve"> </v>
      </c>
      <c r="F958" s="325"/>
      <c r="G958" s="324"/>
      <c r="H958" s="324"/>
      <c r="I958" s="339"/>
      <c r="J958" s="325"/>
      <c r="K958" s="40"/>
      <c r="L958" s="40"/>
      <c r="M958" s="40"/>
      <c r="N958" s="40"/>
      <c r="O958" s="40"/>
      <c r="P958" s="40"/>
      <c r="Q958" s="40"/>
      <c r="R958" s="40"/>
      <c r="S958" s="40"/>
      <c r="T958" s="40"/>
      <c r="U958" s="40"/>
      <c r="V958" s="40"/>
      <c r="W958" s="40"/>
      <c r="X958" s="40"/>
      <c r="Y958" s="40"/>
      <c r="Z958" s="40"/>
      <c r="AA958" s="40"/>
      <c r="AB958" s="40"/>
      <c r="AC958" s="40"/>
      <c r="AD958" s="40"/>
      <c r="AE958" s="40"/>
      <c r="AF958" s="40"/>
      <c r="AG958" s="40"/>
      <c r="AH958" s="40"/>
      <c r="AI958" s="40"/>
      <c r="AJ958" s="40"/>
      <c r="AK958" s="40"/>
      <c r="AL958" s="40"/>
      <c r="AM958" s="40"/>
      <c r="AN958" s="40"/>
      <c r="AO958" s="40"/>
      <c r="AP958" s="40"/>
      <c r="AQ958" s="40"/>
      <c r="AR958" s="40"/>
      <c r="AS958" s="40"/>
      <c r="AT958" s="40"/>
      <c r="AU958" s="40"/>
    </row>
    <row r="959" spans="2:47" x14ac:dyDescent="0.35">
      <c r="B959" s="324"/>
      <c r="C959" s="324"/>
      <c r="D959" s="324"/>
      <c r="E959" s="324" t="str">
        <f>IFERROR(VLOOKUP(D959,'SEAFO Codes'!$B$119:$C$127,2,FALSE), " ")</f>
        <v xml:space="preserve"> </v>
      </c>
      <c r="F959" s="325"/>
      <c r="G959" s="324"/>
      <c r="H959" s="324"/>
      <c r="I959" s="339"/>
      <c r="J959" s="325"/>
      <c r="K959" s="40"/>
      <c r="L959" s="40"/>
      <c r="M959" s="40"/>
      <c r="N959" s="40"/>
      <c r="O959" s="40"/>
      <c r="P959" s="40"/>
      <c r="Q959" s="40"/>
      <c r="R959" s="40"/>
      <c r="S959" s="40"/>
      <c r="T959" s="40"/>
      <c r="U959" s="40"/>
      <c r="V959" s="40"/>
      <c r="W959" s="40"/>
      <c r="X959" s="40"/>
      <c r="Y959" s="40"/>
      <c r="Z959" s="40"/>
      <c r="AA959" s="40"/>
      <c r="AB959" s="40"/>
      <c r="AC959" s="40"/>
      <c r="AD959" s="40"/>
      <c r="AE959" s="40"/>
      <c r="AF959" s="40"/>
      <c r="AG959" s="40"/>
      <c r="AH959" s="40"/>
      <c r="AI959" s="40"/>
      <c r="AJ959" s="40"/>
      <c r="AK959" s="40"/>
      <c r="AL959" s="40"/>
      <c r="AM959" s="40"/>
      <c r="AN959" s="40"/>
      <c r="AO959" s="40"/>
      <c r="AP959" s="40"/>
      <c r="AQ959" s="40"/>
      <c r="AR959" s="40"/>
      <c r="AS959" s="40"/>
      <c r="AT959" s="40"/>
      <c r="AU959" s="40"/>
    </row>
    <row r="960" spans="2:47" x14ac:dyDescent="0.35">
      <c r="B960" s="324"/>
      <c r="C960" s="324"/>
      <c r="D960" s="324"/>
      <c r="E960" s="324" t="str">
        <f>IFERROR(VLOOKUP(D960,'SEAFO Codes'!$B$119:$C$127,2,FALSE), " ")</f>
        <v xml:space="preserve"> </v>
      </c>
      <c r="F960" s="325"/>
      <c r="G960" s="324"/>
      <c r="H960" s="324"/>
      <c r="I960" s="339"/>
      <c r="J960" s="325"/>
      <c r="K960" s="40"/>
      <c r="L960" s="40"/>
      <c r="M960" s="40"/>
      <c r="N960" s="40"/>
      <c r="O960" s="40"/>
      <c r="P960" s="40"/>
      <c r="Q960" s="40"/>
      <c r="R960" s="40"/>
      <c r="S960" s="40"/>
      <c r="T960" s="40"/>
      <c r="U960" s="40"/>
      <c r="V960" s="40"/>
      <c r="W960" s="40"/>
      <c r="X960" s="40"/>
      <c r="Y960" s="40"/>
      <c r="Z960" s="40"/>
      <c r="AA960" s="40"/>
      <c r="AB960" s="40"/>
      <c r="AC960" s="40"/>
      <c r="AD960" s="40"/>
      <c r="AE960" s="40"/>
      <c r="AF960" s="40"/>
      <c r="AG960" s="40"/>
      <c r="AH960" s="40"/>
      <c r="AI960" s="40"/>
      <c r="AJ960" s="40"/>
      <c r="AK960" s="40"/>
      <c r="AL960" s="40"/>
      <c r="AM960" s="40"/>
      <c r="AN960" s="40"/>
      <c r="AO960" s="40"/>
      <c r="AP960" s="40"/>
      <c r="AQ960" s="40"/>
      <c r="AR960" s="40"/>
      <c r="AS960" s="40"/>
      <c r="AT960" s="40"/>
      <c r="AU960" s="40"/>
    </row>
    <row r="961" spans="2:47" x14ac:dyDescent="0.35">
      <c r="B961" s="324"/>
      <c r="C961" s="324"/>
      <c r="D961" s="324"/>
      <c r="E961" s="324" t="str">
        <f>IFERROR(VLOOKUP(D961,'SEAFO Codes'!$B$119:$C$127,2,FALSE), " ")</f>
        <v xml:space="preserve"> </v>
      </c>
      <c r="F961" s="325"/>
      <c r="G961" s="324"/>
      <c r="H961" s="324"/>
      <c r="I961" s="339"/>
      <c r="J961" s="325"/>
      <c r="K961" s="40"/>
      <c r="L961" s="40"/>
      <c r="M961" s="40"/>
      <c r="N961" s="40"/>
      <c r="O961" s="40"/>
      <c r="P961" s="40"/>
      <c r="Q961" s="40"/>
      <c r="R961" s="40"/>
      <c r="S961" s="40"/>
      <c r="T961" s="40"/>
      <c r="U961" s="40"/>
      <c r="V961" s="40"/>
      <c r="W961" s="40"/>
      <c r="X961" s="40"/>
      <c r="Y961" s="40"/>
      <c r="Z961" s="40"/>
      <c r="AA961" s="40"/>
      <c r="AB961" s="40"/>
      <c r="AC961" s="40"/>
      <c r="AD961" s="40"/>
      <c r="AE961" s="40"/>
      <c r="AF961" s="40"/>
      <c r="AG961" s="40"/>
      <c r="AH961" s="40"/>
      <c r="AI961" s="40"/>
      <c r="AJ961" s="40"/>
      <c r="AK961" s="40"/>
      <c r="AL961" s="40"/>
      <c r="AM961" s="40"/>
      <c r="AN961" s="40"/>
      <c r="AO961" s="40"/>
      <c r="AP961" s="40"/>
      <c r="AQ961" s="40"/>
      <c r="AR961" s="40"/>
      <c r="AS961" s="40"/>
      <c r="AT961" s="40"/>
      <c r="AU961" s="40"/>
    </row>
    <row r="962" spans="2:47" x14ac:dyDescent="0.35">
      <c r="B962" s="324"/>
      <c r="C962" s="324"/>
      <c r="D962" s="324"/>
      <c r="E962" s="324" t="str">
        <f>IFERROR(VLOOKUP(D962,'SEAFO Codes'!$B$119:$C$127,2,FALSE), " ")</f>
        <v xml:space="preserve"> </v>
      </c>
      <c r="F962" s="325"/>
      <c r="G962" s="324"/>
      <c r="H962" s="324"/>
      <c r="I962" s="339"/>
      <c r="J962" s="325"/>
      <c r="K962" s="40"/>
      <c r="L962" s="40"/>
      <c r="M962" s="40"/>
      <c r="N962" s="40"/>
      <c r="O962" s="40"/>
      <c r="P962" s="40"/>
      <c r="Q962" s="40"/>
      <c r="R962" s="40"/>
      <c r="S962" s="40"/>
      <c r="T962" s="40"/>
      <c r="U962" s="40"/>
      <c r="V962" s="40"/>
      <c r="W962" s="40"/>
      <c r="X962" s="40"/>
      <c r="Y962" s="40"/>
      <c r="Z962" s="40"/>
      <c r="AA962" s="40"/>
      <c r="AB962" s="40"/>
      <c r="AC962" s="40"/>
      <c r="AD962" s="40"/>
      <c r="AE962" s="40"/>
      <c r="AF962" s="40"/>
      <c r="AG962" s="40"/>
      <c r="AH962" s="40"/>
      <c r="AI962" s="40"/>
      <c r="AJ962" s="40"/>
      <c r="AK962" s="40"/>
      <c r="AL962" s="40"/>
      <c r="AM962" s="40"/>
      <c r="AN962" s="40"/>
      <c r="AO962" s="40"/>
      <c r="AP962" s="40"/>
      <c r="AQ962" s="40"/>
      <c r="AR962" s="40"/>
      <c r="AS962" s="40"/>
      <c r="AT962" s="40"/>
      <c r="AU962" s="40"/>
    </row>
    <row r="963" spans="2:47" x14ac:dyDescent="0.35">
      <c r="B963" s="324"/>
      <c r="C963" s="324"/>
      <c r="D963" s="324"/>
      <c r="E963" s="324" t="str">
        <f>IFERROR(VLOOKUP(D963,'SEAFO Codes'!$B$119:$C$127,2,FALSE), " ")</f>
        <v xml:space="preserve"> </v>
      </c>
      <c r="F963" s="325"/>
      <c r="G963" s="324"/>
      <c r="H963" s="324"/>
      <c r="I963" s="339"/>
      <c r="J963" s="325"/>
      <c r="K963" s="40"/>
      <c r="L963" s="40"/>
      <c r="M963" s="40"/>
      <c r="N963" s="40"/>
      <c r="O963" s="40"/>
      <c r="P963" s="40"/>
      <c r="Q963" s="40"/>
      <c r="R963" s="40"/>
      <c r="S963" s="40"/>
      <c r="T963" s="40"/>
      <c r="U963" s="40"/>
      <c r="V963" s="40"/>
      <c r="W963" s="40"/>
      <c r="X963" s="40"/>
      <c r="Y963" s="40"/>
      <c r="Z963" s="40"/>
      <c r="AA963" s="40"/>
      <c r="AB963" s="40"/>
      <c r="AC963" s="40"/>
      <c r="AD963" s="40"/>
      <c r="AE963" s="40"/>
      <c r="AF963" s="40"/>
      <c r="AG963" s="40"/>
      <c r="AH963" s="40"/>
      <c r="AI963" s="40"/>
      <c r="AJ963" s="40"/>
      <c r="AK963" s="40"/>
      <c r="AL963" s="40"/>
      <c r="AM963" s="40"/>
      <c r="AN963" s="40"/>
      <c r="AO963" s="40"/>
      <c r="AP963" s="40"/>
      <c r="AQ963" s="40"/>
      <c r="AR963" s="40"/>
      <c r="AS963" s="40"/>
      <c r="AT963" s="40"/>
      <c r="AU963" s="40"/>
    </row>
    <row r="964" spans="2:47" x14ac:dyDescent="0.35">
      <c r="B964" s="324"/>
      <c r="C964" s="324"/>
      <c r="D964" s="324"/>
      <c r="E964" s="324" t="str">
        <f>IFERROR(VLOOKUP(D964,'SEAFO Codes'!$B$119:$C$127,2,FALSE), " ")</f>
        <v xml:space="preserve"> </v>
      </c>
      <c r="F964" s="325"/>
      <c r="G964" s="324"/>
      <c r="H964" s="324"/>
      <c r="I964" s="339"/>
      <c r="J964" s="325"/>
      <c r="K964" s="40"/>
      <c r="L964" s="40"/>
      <c r="M964" s="40"/>
      <c r="N964" s="40"/>
      <c r="O964" s="40"/>
      <c r="P964" s="40"/>
      <c r="Q964" s="40"/>
      <c r="R964" s="40"/>
      <c r="S964" s="40"/>
      <c r="T964" s="40"/>
      <c r="U964" s="40"/>
      <c r="V964" s="40"/>
      <c r="W964" s="40"/>
      <c r="X964" s="40"/>
      <c r="Y964" s="40"/>
      <c r="Z964" s="40"/>
      <c r="AA964" s="40"/>
      <c r="AB964" s="40"/>
      <c r="AC964" s="40"/>
      <c r="AD964" s="40"/>
      <c r="AE964" s="40"/>
      <c r="AF964" s="40"/>
      <c r="AG964" s="40"/>
      <c r="AH964" s="40"/>
      <c r="AI964" s="40"/>
      <c r="AJ964" s="40"/>
      <c r="AK964" s="40"/>
      <c r="AL964" s="40"/>
      <c r="AM964" s="40"/>
      <c r="AN964" s="40"/>
      <c r="AO964" s="40"/>
      <c r="AP964" s="40"/>
      <c r="AQ964" s="40"/>
      <c r="AR964" s="40"/>
      <c r="AS964" s="40"/>
      <c r="AT964" s="40"/>
      <c r="AU964" s="40"/>
    </row>
    <row r="965" spans="2:47" x14ac:dyDescent="0.35">
      <c r="B965" s="324"/>
      <c r="C965" s="324"/>
      <c r="D965" s="324"/>
      <c r="E965" s="324" t="str">
        <f>IFERROR(VLOOKUP(D965,'SEAFO Codes'!$B$119:$C$127,2,FALSE), " ")</f>
        <v xml:space="preserve"> </v>
      </c>
      <c r="F965" s="325"/>
      <c r="G965" s="324"/>
      <c r="H965" s="324"/>
      <c r="I965" s="339"/>
      <c r="J965" s="325"/>
      <c r="K965" s="40"/>
      <c r="L965" s="40"/>
      <c r="M965" s="40"/>
      <c r="N965" s="40"/>
      <c r="O965" s="40"/>
      <c r="P965" s="40"/>
      <c r="Q965" s="40"/>
      <c r="R965" s="40"/>
      <c r="S965" s="40"/>
      <c r="T965" s="40"/>
      <c r="U965" s="40"/>
      <c r="V965" s="40"/>
      <c r="W965" s="40"/>
      <c r="X965" s="40"/>
      <c r="Y965" s="40"/>
      <c r="Z965" s="40"/>
      <c r="AA965" s="40"/>
      <c r="AB965" s="40"/>
      <c r="AC965" s="40"/>
      <c r="AD965" s="40"/>
      <c r="AE965" s="40"/>
      <c r="AF965" s="40"/>
      <c r="AG965" s="40"/>
      <c r="AH965" s="40"/>
      <c r="AI965" s="40"/>
      <c r="AJ965" s="40"/>
      <c r="AK965" s="40"/>
      <c r="AL965" s="40"/>
      <c r="AM965" s="40"/>
      <c r="AN965" s="40"/>
      <c r="AO965" s="40"/>
      <c r="AP965" s="40"/>
      <c r="AQ965" s="40"/>
      <c r="AR965" s="40"/>
      <c r="AS965" s="40"/>
      <c r="AT965" s="40"/>
      <c r="AU965" s="40"/>
    </row>
    <row r="966" spans="2:47" x14ac:dyDescent="0.35">
      <c r="B966" s="324"/>
      <c r="C966" s="324"/>
      <c r="D966" s="324"/>
      <c r="E966" s="324" t="str">
        <f>IFERROR(VLOOKUP(D966,'SEAFO Codes'!$B$119:$C$127,2,FALSE), " ")</f>
        <v xml:space="preserve"> </v>
      </c>
      <c r="F966" s="325"/>
      <c r="G966" s="324"/>
      <c r="H966" s="324"/>
      <c r="I966" s="339"/>
      <c r="J966" s="325"/>
      <c r="K966" s="40"/>
      <c r="L966" s="40"/>
      <c r="M966" s="40"/>
      <c r="N966" s="40"/>
      <c r="O966" s="40"/>
      <c r="P966" s="40"/>
      <c r="Q966" s="40"/>
      <c r="R966" s="40"/>
      <c r="S966" s="40"/>
      <c r="T966" s="40"/>
      <c r="U966" s="40"/>
      <c r="V966" s="40"/>
      <c r="W966" s="40"/>
      <c r="X966" s="40"/>
      <c r="Y966" s="40"/>
      <c r="Z966" s="40"/>
      <c r="AA966" s="40"/>
      <c r="AB966" s="40"/>
      <c r="AC966" s="40"/>
      <c r="AD966" s="40"/>
      <c r="AE966" s="40"/>
      <c r="AF966" s="40"/>
      <c r="AG966" s="40"/>
      <c r="AH966" s="40"/>
      <c r="AI966" s="40"/>
      <c r="AJ966" s="40"/>
      <c r="AK966" s="40"/>
      <c r="AL966" s="40"/>
      <c r="AM966" s="40"/>
      <c r="AN966" s="40"/>
      <c r="AO966" s="40"/>
      <c r="AP966" s="40"/>
      <c r="AQ966" s="40"/>
      <c r="AR966" s="40"/>
      <c r="AS966" s="40"/>
      <c r="AT966" s="40"/>
      <c r="AU966" s="40"/>
    </row>
    <row r="967" spans="2:47" x14ac:dyDescent="0.35">
      <c r="B967" s="324"/>
      <c r="C967" s="324"/>
      <c r="D967" s="324"/>
      <c r="E967" s="324" t="str">
        <f>IFERROR(VLOOKUP(D967,'SEAFO Codes'!$B$119:$C$127,2,FALSE), " ")</f>
        <v xml:space="preserve"> </v>
      </c>
      <c r="F967" s="325"/>
      <c r="G967" s="324"/>
      <c r="H967" s="324"/>
      <c r="I967" s="339"/>
      <c r="J967" s="325"/>
      <c r="K967" s="40"/>
      <c r="L967" s="40"/>
      <c r="M967" s="40"/>
      <c r="N967" s="40"/>
      <c r="O967" s="40"/>
      <c r="P967" s="40"/>
      <c r="Q967" s="40"/>
      <c r="R967" s="40"/>
      <c r="S967" s="40"/>
      <c r="T967" s="40"/>
      <c r="U967" s="40"/>
      <c r="V967" s="40"/>
      <c r="W967" s="40"/>
      <c r="X967" s="40"/>
      <c r="Y967" s="40"/>
      <c r="Z967" s="40"/>
      <c r="AA967" s="40"/>
      <c r="AB967" s="40"/>
      <c r="AC967" s="40"/>
      <c r="AD967" s="40"/>
      <c r="AE967" s="40"/>
      <c r="AF967" s="40"/>
      <c r="AG967" s="40"/>
      <c r="AH967" s="40"/>
      <c r="AI967" s="40"/>
      <c r="AJ967" s="40"/>
      <c r="AK967" s="40"/>
      <c r="AL967" s="40"/>
      <c r="AM967" s="40"/>
      <c r="AN967" s="40"/>
      <c r="AO967" s="40"/>
      <c r="AP967" s="40"/>
      <c r="AQ967" s="40"/>
      <c r="AR967" s="40"/>
      <c r="AS967" s="40"/>
      <c r="AT967" s="40"/>
      <c r="AU967" s="40"/>
    </row>
    <row r="968" spans="2:47" x14ac:dyDescent="0.35">
      <c r="B968" s="324"/>
      <c r="C968" s="324"/>
      <c r="D968" s="324"/>
      <c r="E968" s="324" t="str">
        <f>IFERROR(VLOOKUP(D968,'SEAFO Codes'!$B$119:$C$127,2,FALSE), " ")</f>
        <v xml:space="preserve"> </v>
      </c>
      <c r="F968" s="325"/>
      <c r="G968" s="324"/>
      <c r="H968" s="324"/>
      <c r="I968" s="339"/>
      <c r="J968" s="325"/>
      <c r="K968" s="40"/>
      <c r="L968" s="40"/>
      <c r="M968" s="40"/>
      <c r="N968" s="40"/>
      <c r="O968" s="40"/>
      <c r="P968" s="40"/>
      <c r="Q968" s="40"/>
      <c r="R968" s="40"/>
      <c r="S968" s="40"/>
      <c r="T968" s="40"/>
      <c r="U968" s="40"/>
      <c r="V968" s="40"/>
      <c r="W968" s="40"/>
      <c r="X968" s="40"/>
      <c r="Y968" s="40"/>
      <c r="Z968" s="40"/>
      <c r="AA968" s="40"/>
      <c r="AB968" s="40"/>
      <c r="AC968" s="40"/>
      <c r="AD968" s="40"/>
      <c r="AE968" s="40"/>
      <c r="AF968" s="40"/>
      <c r="AG968" s="40"/>
      <c r="AH968" s="40"/>
      <c r="AI968" s="40"/>
      <c r="AJ968" s="40"/>
      <c r="AK968" s="40"/>
      <c r="AL968" s="40"/>
      <c r="AM968" s="40"/>
      <c r="AN968" s="40"/>
      <c r="AO968" s="40"/>
      <c r="AP968" s="40"/>
      <c r="AQ968" s="40"/>
      <c r="AR968" s="40"/>
      <c r="AS968" s="40"/>
      <c r="AT968" s="40"/>
      <c r="AU968" s="40"/>
    </row>
    <row r="969" spans="2:47" x14ac:dyDescent="0.35">
      <c r="B969" s="324"/>
      <c r="C969" s="324"/>
      <c r="D969" s="324"/>
      <c r="E969" s="324" t="str">
        <f>IFERROR(VLOOKUP(D969,'SEAFO Codes'!$B$119:$C$127,2,FALSE), " ")</f>
        <v xml:space="preserve"> </v>
      </c>
      <c r="F969" s="325"/>
      <c r="G969" s="324"/>
      <c r="H969" s="324"/>
      <c r="I969" s="339"/>
      <c r="J969" s="325"/>
      <c r="K969" s="40"/>
      <c r="L969" s="40"/>
      <c r="M969" s="40"/>
      <c r="N969" s="40"/>
      <c r="O969" s="40"/>
      <c r="P969" s="40"/>
      <c r="Q969" s="40"/>
      <c r="R969" s="40"/>
      <c r="S969" s="40"/>
      <c r="T969" s="40"/>
      <c r="U969" s="40"/>
      <c r="V969" s="40"/>
      <c r="W969" s="40"/>
      <c r="X969" s="40"/>
      <c r="Y969" s="40"/>
      <c r="Z969" s="40"/>
      <c r="AA969" s="40"/>
      <c r="AB969" s="40"/>
      <c r="AC969" s="40"/>
      <c r="AD969" s="40"/>
      <c r="AE969" s="40"/>
      <c r="AF969" s="40"/>
      <c r="AG969" s="40"/>
      <c r="AH969" s="40"/>
      <c r="AI969" s="40"/>
      <c r="AJ969" s="40"/>
      <c r="AK969" s="40"/>
      <c r="AL969" s="40"/>
      <c r="AM969" s="40"/>
      <c r="AN969" s="40"/>
      <c r="AO969" s="40"/>
      <c r="AP969" s="40"/>
      <c r="AQ969" s="40"/>
      <c r="AR969" s="40"/>
      <c r="AS969" s="40"/>
      <c r="AT969" s="40"/>
      <c r="AU969" s="40"/>
    </row>
    <row r="970" spans="2:47" x14ac:dyDescent="0.35">
      <c r="B970" s="324"/>
      <c r="C970" s="324"/>
      <c r="D970" s="324"/>
      <c r="E970" s="324" t="str">
        <f>IFERROR(VLOOKUP(D970,'SEAFO Codes'!$B$119:$C$127,2,FALSE), " ")</f>
        <v xml:space="preserve"> </v>
      </c>
      <c r="F970" s="325"/>
      <c r="G970" s="324"/>
      <c r="H970" s="324"/>
      <c r="I970" s="339"/>
      <c r="J970" s="325"/>
      <c r="K970" s="40"/>
      <c r="L970" s="40"/>
      <c r="M970" s="40"/>
      <c r="N970" s="40"/>
      <c r="O970" s="40"/>
      <c r="P970" s="40"/>
      <c r="Q970" s="40"/>
      <c r="R970" s="40"/>
      <c r="S970" s="40"/>
      <c r="T970" s="40"/>
      <c r="U970" s="40"/>
      <c r="V970" s="40"/>
      <c r="W970" s="40"/>
      <c r="X970" s="40"/>
      <c r="Y970" s="40"/>
      <c r="Z970" s="40"/>
      <c r="AA970" s="40"/>
      <c r="AB970" s="40"/>
      <c r="AC970" s="40"/>
      <c r="AD970" s="40"/>
      <c r="AE970" s="40"/>
      <c r="AF970" s="40"/>
      <c r="AG970" s="40"/>
      <c r="AH970" s="40"/>
      <c r="AI970" s="40"/>
      <c r="AJ970" s="40"/>
      <c r="AK970" s="40"/>
      <c r="AL970" s="40"/>
      <c r="AM970" s="40"/>
      <c r="AN970" s="40"/>
      <c r="AO970" s="40"/>
      <c r="AP970" s="40"/>
      <c r="AQ970" s="40"/>
      <c r="AR970" s="40"/>
      <c r="AS970" s="40"/>
      <c r="AT970" s="40"/>
      <c r="AU970" s="40"/>
    </row>
    <row r="971" spans="2:47" x14ac:dyDescent="0.35">
      <c r="B971" s="324"/>
      <c r="C971" s="324"/>
      <c r="D971" s="324"/>
      <c r="E971" s="324" t="str">
        <f>IFERROR(VLOOKUP(D971,'SEAFO Codes'!$B$119:$C$127,2,FALSE), " ")</f>
        <v xml:space="preserve"> </v>
      </c>
      <c r="F971" s="325"/>
      <c r="G971" s="324"/>
      <c r="H971" s="324"/>
      <c r="I971" s="339"/>
      <c r="J971" s="325"/>
      <c r="K971" s="40"/>
      <c r="L971" s="40"/>
      <c r="M971" s="40"/>
      <c r="N971" s="40"/>
      <c r="O971" s="40"/>
      <c r="P971" s="40"/>
      <c r="Q971" s="40"/>
      <c r="R971" s="40"/>
      <c r="S971" s="40"/>
      <c r="T971" s="40"/>
      <c r="U971" s="40"/>
      <c r="V971" s="40"/>
      <c r="W971" s="40"/>
      <c r="X971" s="40"/>
      <c r="Y971" s="40"/>
      <c r="Z971" s="40"/>
      <c r="AA971" s="40"/>
      <c r="AB971" s="40"/>
      <c r="AC971" s="40"/>
      <c r="AD971" s="40"/>
      <c r="AE971" s="40"/>
      <c r="AF971" s="40"/>
      <c r="AG971" s="40"/>
      <c r="AH971" s="40"/>
      <c r="AI971" s="40"/>
      <c r="AJ971" s="40"/>
      <c r="AK971" s="40"/>
      <c r="AL971" s="40"/>
      <c r="AM971" s="40"/>
      <c r="AN971" s="40"/>
      <c r="AO971" s="40"/>
      <c r="AP971" s="40"/>
      <c r="AQ971" s="40"/>
      <c r="AR971" s="40"/>
      <c r="AS971" s="40"/>
      <c r="AT971" s="40"/>
      <c r="AU971" s="40"/>
    </row>
    <row r="972" spans="2:47" x14ac:dyDescent="0.35">
      <c r="B972" s="324"/>
      <c r="C972" s="324"/>
      <c r="D972" s="324"/>
      <c r="E972" s="324" t="str">
        <f>IFERROR(VLOOKUP(D972,'SEAFO Codes'!$B$119:$C$127,2,FALSE), " ")</f>
        <v xml:space="preserve"> </v>
      </c>
      <c r="F972" s="325"/>
      <c r="G972" s="324"/>
      <c r="H972" s="324"/>
      <c r="I972" s="339"/>
      <c r="J972" s="325"/>
      <c r="K972" s="40"/>
      <c r="L972" s="40"/>
      <c r="M972" s="40"/>
      <c r="N972" s="40"/>
      <c r="O972" s="40"/>
      <c r="P972" s="40"/>
      <c r="Q972" s="40"/>
      <c r="R972" s="40"/>
      <c r="S972" s="40"/>
      <c r="T972" s="40"/>
      <c r="U972" s="40"/>
      <c r="V972" s="40"/>
      <c r="W972" s="40"/>
      <c r="X972" s="40"/>
      <c r="Y972" s="40"/>
      <c r="Z972" s="40"/>
      <c r="AA972" s="40"/>
      <c r="AB972" s="40"/>
      <c r="AC972" s="40"/>
      <c r="AD972" s="40"/>
      <c r="AE972" s="40"/>
      <c r="AF972" s="40"/>
      <c r="AG972" s="40"/>
      <c r="AH972" s="40"/>
      <c r="AI972" s="40"/>
      <c r="AJ972" s="40"/>
      <c r="AK972" s="40"/>
      <c r="AL972" s="40"/>
      <c r="AM972" s="40"/>
      <c r="AN972" s="40"/>
      <c r="AO972" s="40"/>
      <c r="AP972" s="40"/>
      <c r="AQ972" s="40"/>
      <c r="AR972" s="40"/>
      <c r="AS972" s="40"/>
      <c r="AT972" s="40"/>
      <c r="AU972" s="40"/>
    </row>
    <row r="973" spans="2:47" x14ac:dyDescent="0.35">
      <c r="B973" s="324"/>
      <c r="C973" s="324"/>
      <c r="D973" s="324"/>
      <c r="E973" s="324" t="str">
        <f>IFERROR(VLOOKUP(D973,'SEAFO Codes'!$B$119:$C$127,2,FALSE), " ")</f>
        <v xml:space="preserve"> </v>
      </c>
      <c r="F973" s="325"/>
      <c r="G973" s="324"/>
      <c r="H973" s="324"/>
      <c r="I973" s="339"/>
      <c r="J973" s="325"/>
      <c r="K973" s="40"/>
      <c r="L973" s="40"/>
      <c r="M973" s="40"/>
      <c r="N973" s="40"/>
      <c r="O973" s="40"/>
      <c r="P973" s="40"/>
      <c r="Q973" s="40"/>
      <c r="R973" s="40"/>
      <c r="S973" s="40"/>
      <c r="T973" s="40"/>
      <c r="U973" s="40"/>
      <c r="V973" s="40"/>
      <c r="W973" s="40"/>
      <c r="X973" s="40"/>
      <c r="Y973" s="40"/>
      <c r="Z973" s="40"/>
      <c r="AA973" s="40"/>
      <c r="AB973" s="40"/>
      <c r="AC973" s="40"/>
      <c r="AD973" s="40"/>
      <c r="AE973" s="40"/>
      <c r="AF973" s="40"/>
      <c r="AG973" s="40"/>
      <c r="AH973" s="40"/>
      <c r="AI973" s="40"/>
      <c r="AJ973" s="40"/>
      <c r="AK973" s="40"/>
      <c r="AL973" s="40"/>
      <c r="AM973" s="40"/>
      <c r="AN973" s="40"/>
      <c r="AO973" s="40"/>
      <c r="AP973" s="40"/>
      <c r="AQ973" s="40"/>
      <c r="AR973" s="40"/>
      <c r="AS973" s="40"/>
      <c r="AT973" s="40"/>
      <c r="AU973" s="40"/>
    </row>
    <row r="974" spans="2:47" x14ac:dyDescent="0.35">
      <c r="B974" s="324"/>
      <c r="C974" s="324"/>
      <c r="D974" s="324"/>
      <c r="E974" s="324" t="str">
        <f>IFERROR(VLOOKUP(D974,'SEAFO Codes'!$B$119:$C$127,2,FALSE), " ")</f>
        <v xml:space="preserve"> </v>
      </c>
      <c r="F974" s="325"/>
      <c r="G974" s="324"/>
      <c r="H974" s="324"/>
      <c r="I974" s="339"/>
      <c r="J974" s="325"/>
      <c r="K974" s="40"/>
      <c r="L974" s="40"/>
      <c r="M974" s="40"/>
      <c r="N974" s="40"/>
      <c r="O974" s="40"/>
      <c r="P974" s="40"/>
      <c r="Q974" s="40"/>
      <c r="R974" s="40"/>
      <c r="S974" s="40"/>
      <c r="T974" s="40"/>
      <c r="U974" s="40"/>
      <c r="V974" s="40"/>
      <c r="W974" s="40"/>
      <c r="X974" s="40"/>
      <c r="Y974" s="40"/>
      <c r="Z974" s="40"/>
      <c r="AA974" s="40"/>
      <c r="AB974" s="40"/>
      <c r="AC974" s="40"/>
      <c r="AD974" s="40"/>
      <c r="AE974" s="40"/>
      <c r="AF974" s="40"/>
      <c r="AG974" s="40"/>
      <c r="AH974" s="40"/>
      <c r="AI974" s="40"/>
      <c r="AJ974" s="40"/>
      <c r="AK974" s="40"/>
      <c r="AL974" s="40"/>
      <c r="AM974" s="40"/>
      <c r="AN974" s="40"/>
      <c r="AO974" s="40"/>
      <c r="AP974" s="40"/>
      <c r="AQ974" s="40"/>
      <c r="AR974" s="40"/>
      <c r="AS974" s="40"/>
      <c r="AT974" s="40"/>
      <c r="AU974" s="40"/>
    </row>
    <row r="975" spans="2:47" x14ac:dyDescent="0.35">
      <c r="B975" s="324"/>
      <c r="C975" s="324"/>
      <c r="D975" s="324"/>
      <c r="E975" s="324" t="str">
        <f>IFERROR(VLOOKUP(D975,'SEAFO Codes'!$B$119:$C$127,2,FALSE), " ")</f>
        <v xml:space="preserve"> </v>
      </c>
      <c r="F975" s="325"/>
      <c r="G975" s="324"/>
      <c r="H975" s="324"/>
      <c r="I975" s="339"/>
      <c r="J975" s="325"/>
      <c r="K975" s="40"/>
      <c r="L975" s="40"/>
      <c r="M975" s="40"/>
      <c r="N975" s="40"/>
      <c r="O975" s="40"/>
      <c r="P975" s="40"/>
      <c r="Q975" s="40"/>
      <c r="R975" s="40"/>
      <c r="S975" s="40"/>
      <c r="T975" s="40"/>
      <c r="U975" s="40"/>
      <c r="V975" s="40"/>
      <c r="W975" s="40"/>
      <c r="X975" s="40"/>
      <c r="Y975" s="40"/>
      <c r="Z975" s="40"/>
      <c r="AA975" s="40"/>
      <c r="AB975" s="40"/>
      <c r="AC975" s="40"/>
      <c r="AD975" s="40"/>
      <c r="AE975" s="40"/>
      <c r="AF975" s="40"/>
      <c r="AG975" s="40"/>
      <c r="AH975" s="40"/>
      <c r="AI975" s="40"/>
      <c r="AJ975" s="40"/>
      <c r="AK975" s="40"/>
      <c r="AL975" s="40"/>
      <c r="AM975" s="40"/>
      <c r="AN975" s="40"/>
      <c r="AO975" s="40"/>
      <c r="AP975" s="40"/>
      <c r="AQ975" s="40"/>
      <c r="AR975" s="40"/>
      <c r="AS975" s="40"/>
      <c r="AT975" s="40"/>
      <c r="AU975" s="40"/>
    </row>
    <row r="976" spans="2:47" x14ac:dyDescent="0.35">
      <c r="B976" s="324"/>
      <c r="C976" s="324"/>
      <c r="D976" s="324"/>
      <c r="E976" s="324" t="str">
        <f>IFERROR(VLOOKUP(D976,'SEAFO Codes'!$B$119:$C$127,2,FALSE), " ")</f>
        <v xml:space="preserve"> </v>
      </c>
      <c r="F976" s="325"/>
      <c r="G976" s="324"/>
      <c r="H976" s="324"/>
      <c r="I976" s="339"/>
      <c r="J976" s="325"/>
      <c r="K976" s="40"/>
      <c r="L976" s="40"/>
      <c r="M976" s="40"/>
      <c r="N976" s="40"/>
      <c r="O976" s="40"/>
      <c r="P976" s="40"/>
      <c r="Q976" s="40"/>
      <c r="R976" s="40"/>
      <c r="S976" s="40"/>
      <c r="T976" s="40"/>
      <c r="U976" s="40"/>
      <c r="V976" s="40"/>
      <c r="W976" s="40"/>
      <c r="X976" s="40"/>
      <c r="Y976" s="40"/>
      <c r="Z976" s="40"/>
      <c r="AA976" s="40"/>
      <c r="AB976" s="40"/>
      <c r="AC976" s="40"/>
      <c r="AD976" s="40"/>
      <c r="AE976" s="40"/>
      <c r="AF976" s="40"/>
      <c r="AG976" s="40"/>
      <c r="AH976" s="40"/>
      <c r="AI976" s="40"/>
      <c r="AJ976" s="40"/>
      <c r="AK976" s="40"/>
      <c r="AL976" s="40"/>
      <c r="AM976" s="40"/>
      <c r="AN976" s="40"/>
      <c r="AO976" s="40"/>
      <c r="AP976" s="40"/>
      <c r="AQ976" s="40"/>
      <c r="AR976" s="40"/>
      <c r="AS976" s="40"/>
      <c r="AT976" s="40"/>
      <c r="AU976" s="40"/>
    </row>
    <row r="977" spans="2:47" x14ac:dyDescent="0.35">
      <c r="B977" s="324"/>
      <c r="C977" s="324"/>
      <c r="D977" s="324"/>
      <c r="E977" s="324" t="str">
        <f>IFERROR(VLOOKUP(D977,'SEAFO Codes'!$B$119:$C$127,2,FALSE), " ")</f>
        <v xml:space="preserve"> </v>
      </c>
      <c r="F977" s="325"/>
      <c r="G977" s="324"/>
      <c r="H977" s="324"/>
      <c r="I977" s="339"/>
      <c r="J977" s="325"/>
      <c r="K977" s="40"/>
      <c r="L977" s="40"/>
      <c r="M977" s="40"/>
      <c r="N977" s="40"/>
      <c r="O977" s="40"/>
      <c r="P977" s="40"/>
      <c r="Q977" s="40"/>
      <c r="R977" s="40"/>
      <c r="S977" s="40"/>
      <c r="T977" s="40"/>
      <c r="U977" s="40"/>
      <c r="V977" s="40"/>
      <c r="W977" s="40"/>
      <c r="X977" s="40"/>
      <c r="Y977" s="40"/>
      <c r="Z977" s="40"/>
      <c r="AA977" s="40"/>
      <c r="AB977" s="40"/>
      <c r="AC977" s="40"/>
      <c r="AD977" s="40"/>
      <c r="AE977" s="40"/>
      <c r="AF977" s="40"/>
      <c r="AG977" s="40"/>
      <c r="AH977" s="40"/>
      <c r="AI977" s="40"/>
      <c r="AJ977" s="40"/>
      <c r="AK977" s="40"/>
      <c r="AL977" s="40"/>
      <c r="AM977" s="40"/>
      <c r="AN977" s="40"/>
      <c r="AO977" s="40"/>
      <c r="AP977" s="40"/>
      <c r="AQ977" s="40"/>
      <c r="AR977" s="40"/>
      <c r="AS977" s="40"/>
      <c r="AT977" s="40"/>
      <c r="AU977" s="40"/>
    </row>
    <row r="978" spans="2:47" x14ac:dyDescent="0.35">
      <c r="B978" s="324"/>
      <c r="C978" s="324"/>
      <c r="D978" s="324"/>
      <c r="E978" s="324" t="str">
        <f>IFERROR(VLOOKUP(D978,'SEAFO Codes'!$B$119:$C$127,2,FALSE), " ")</f>
        <v xml:space="preserve"> </v>
      </c>
      <c r="F978" s="325"/>
      <c r="G978" s="324"/>
      <c r="H978" s="324"/>
      <c r="I978" s="339"/>
      <c r="J978" s="325"/>
      <c r="K978" s="40"/>
      <c r="L978" s="40"/>
      <c r="M978" s="40"/>
      <c r="N978" s="40"/>
      <c r="O978" s="40"/>
      <c r="P978" s="40"/>
      <c r="Q978" s="40"/>
      <c r="R978" s="40"/>
      <c r="S978" s="40"/>
      <c r="T978" s="40"/>
      <c r="U978" s="40"/>
      <c r="V978" s="40"/>
      <c r="W978" s="40"/>
      <c r="X978" s="40"/>
      <c r="Y978" s="40"/>
      <c r="Z978" s="40"/>
      <c r="AA978" s="40"/>
      <c r="AB978" s="40"/>
      <c r="AC978" s="40"/>
      <c r="AD978" s="40"/>
      <c r="AE978" s="40"/>
      <c r="AF978" s="40"/>
      <c r="AG978" s="40"/>
      <c r="AH978" s="40"/>
      <c r="AI978" s="40"/>
      <c r="AJ978" s="40"/>
      <c r="AK978" s="40"/>
      <c r="AL978" s="40"/>
      <c r="AM978" s="40"/>
      <c r="AN978" s="40"/>
      <c r="AO978" s="40"/>
      <c r="AP978" s="40"/>
      <c r="AQ978" s="40"/>
      <c r="AR978" s="40"/>
      <c r="AS978" s="40"/>
      <c r="AT978" s="40"/>
      <c r="AU978" s="40"/>
    </row>
    <row r="979" spans="2:47" x14ac:dyDescent="0.35">
      <c r="B979" s="324"/>
      <c r="C979" s="324"/>
      <c r="D979" s="324"/>
      <c r="E979" s="324" t="str">
        <f>IFERROR(VLOOKUP(D979,'SEAFO Codes'!$B$119:$C$127,2,FALSE), " ")</f>
        <v xml:space="preserve"> </v>
      </c>
      <c r="F979" s="325"/>
      <c r="G979" s="324"/>
      <c r="H979" s="324"/>
      <c r="I979" s="339"/>
      <c r="J979" s="325"/>
      <c r="K979" s="40"/>
      <c r="L979" s="40"/>
      <c r="M979" s="40"/>
      <c r="N979" s="40"/>
      <c r="O979" s="40"/>
      <c r="P979" s="40"/>
      <c r="Q979" s="40"/>
      <c r="R979" s="40"/>
      <c r="S979" s="40"/>
      <c r="T979" s="40"/>
      <c r="U979" s="40"/>
      <c r="V979" s="40"/>
      <c r="W979" s="40"/>
      <c r="X979" s="40"/>
      <c r="Y979" s="40"/>
      <c r="Z979" s="40"/>
      <c r="AA979" s="40"/>
      <c r="AB979" s="40"/>
      <c r="AC979" s="40"/>
      <c r="AD979" s="40"/>
      <c r="AE979" s="40"/>
      <c r="AF979" s="40"/>
      <c r="AG979" s="40"/>
      <c r="AH979" s="40"/>
      <c r="AI979" s="40"/>
      <c r="AJ979" s="40"/>
      <c r="AK979" s="40"/>
      <c r="AL979" s="40"/>
      <c r="AM979" s="40"/>
      <c r="AN979" s="40"/>
      <c r="AO979" s="40"/>
      <c r="AP979" s="40"/>
      <c r="AQ979" s="40"/>
      <c r="AR979" s="40"/>
      <c r="AS979" s="40"/>
      <c r="AT979" s="40"/>
      <c r="AU979" s="40"/>
    </row>
    <row r="980" spans="2:47" x14ac:dyDescent="0.35">
      <c r="B980" s="324"/>
      <c r="C980" s="324"/>
      <c r="D980" s="324"/>
      <c r="E980" s="324" t="str">
        <f>IFERROR(VLOOKUP(D980,'SEAFO Codes'!$B$119:$C$127,2,FALSE), " ")</f>
        <v xml:space="preserve"> </v>
      </c>
      <c r="F980" s="325"/>
      <c r="G980" s="324"/>
      <c r="H980" s="324"/>
      <c r="I980" s="339"/>
      <c r="J980" s="325"/>
      <c r="K980" s="40"/>
      <c r="L980" s="40"/>
      <c r="M980" s="40"/>
      <c r="N980" s="40"/>
      <c r="O980" s="40"/>
      <c r="P980" s="40"/>
      <c r="Q980" s="40"/>
      <c r="R980" s="40"/>
      <c r="S980" s="40"/>
      <c r="T980" s="40"/>
      <c r="U980" s="40"/>
      <c r="V980" s="40"/>
      <c r="W980" s="40"/>
      <c r="X980" s="40"/>
      <c r="Y980" s="40"/>
      <c r="Z980" s="40"/>
      <c r="AA980" s="40"/>
      <c r="AB980" s="40"/>
      <c r="AC980" s="40"/>
      <c r="AD980" s="40"/>
      <c r="AE980" s="40"/>
      <c r="AF980" s="40"/>
      <c r="AG980" s="40"/>
      <c r="AH980" s="40"/>
      <c r="AI980" s="40"/>
      <c r="AJ980" s="40"/>
      <c r="AK980" s="40"/>
      <c r="AL980" s="40"/>
      <c r="AM980" s="40"/>
      <c r="AN980" s="40"/>
      <c r="AO980" s="40"/>
      <c r="AP980" s="40"/>
      <c r="AQ980" s="40"/>
      <c r="AR980" s="40"/>
      <c r="AS980" s="40"/>
      <c r="AT980" s="40"/>
      <c r="AU980" s="40"/>
    </row>
    <row r="981" spans="2:47" x14ac:dyDescent="0.35">
      <c r="B981" s="324"/>
      <c r="C981" s="324"/>
      <c r="D981" s="324"/>
      <c r="E981" s="324" t="str">
        <f>IFERROR(VLOOKUP(D981,'SEAFO Codes'!$B$119:$C$127,2,FALSE), " ")</f>
        <v xml:space="preserve"> </v>
      </c>
      <c r="F981" s="325"/>
      <c r="G981" s="324"/>
      <c r="H981" s="324"/>
      <c r="I981" s="339"/>
      <c r="J981" s="325"/>
      <c r="K981" s="40"/>
      <c r="L981" s="40"/>
      <c r="M981" s="40"/>
      <c r="N981" s="40"/>
      <c r="O981" s="40"/>
      <c r="P981" s="40"/>
      <c r="Q981" s="40"/>
      <c r="R981" s="40"/>
      <c r="S981" s="40"/>
      <c r="T981" s="40"/>
      <c r="U981" s="40"/>
      <c r="V981" s="40"/>
      <c r="W981" s="40"/>
      <c r="X981" s="40"/>
      <c r="Y981" s="40"/>
      <c r="Z981" s="40"/>
      <c r="AA981" s="40"/>
      <c r="AB981" s="40"/>
      <c r="AC981" s="40"/>
      <c r="AD981" s="40"/>
      <c r="AE981" s="40"/>
      <c r="AF981" s="40"/>
      <c r="AG981" s="40"/>
      <c r="AH981" s="40"/>
      <c r="AI981" s="40"/>
      <c r="AJ981" s="40"/>
      <c r="AK981" s="40"/>
      <c r="AL981" s="40"/>
      <c r="AM981" s="40"/>
      <c r="AN981" s="40"/>
      <c r="AO981" s="40"/>
      <c r="AP981" s="40"/>
      <c r="AQ981" s="40"/>
      <c r="AR981" s="40"/>
      <c r="AS981" s="40"/>
      <c r="AT981" s="40"/>
      <c r="AU981" s="40"/>
    </row>
    <row r="982" spans="2:47" x14ac:dyDescent="0.35">
      <c r="B982" s="324"/>
      <c r="C982" s="324"/>
      <c r="D982" s="324"/>
      <c r="E982" s="324" t="str">
        <f>IFERROR(VLOOKUP(D982,'SEAFO Codes'!$B$119:$C$127,2,FALSE), " ")</f>
        <v xml:space="preserve"> </v>
      </c>
      <c r="F982" s="325"/>
      <c r="G982" s="324"/>
      <c r="H982" s="324"/>
      <c r="I982" s="339"/>
      <c r="J982" s="325"/>
      <c r="K982" s="40"/>
      <c r="L982" s="40"/>
      <c r="M982" s="40"/>
      <c r="N982" s="40"/>
      <c r="O982" s="40"/>
      <c r="P982" s="40"/>
      <c r="Q982" s="40"/>
      <c r="R982" s="40"/>
      <c r="S982" s="40"/>
      <c r="T982" s="40"/>
      <c r="U982" s="40"/>
      <c r="V982" s="40"/>
      <c r="W982" s="40"/>
      <c r="X982" s="40"/>
      <c r="Y982" s="40"/>
      <c r="Z982" s="40"/>
      <c r="AA982" s="40"/>
      <c r="AB982" s="40"/>
      <c r="AC982" s="40"/>
      <c r="AD982" s="40"/>
      <c r="AE982" s="40"/>
      <c r="AF982" s="40"/>
      <c r="AG982" s="40"/>
      <c r="AH982" s="40"/>
      <c r="AI982" s="40"/>
      <c r="AJ982" s="40"/>
      <c r="AK982" s="40"/>
      <c r="AL982" s="40"/>
      <c r="AM982" s="40"/>
      <c r="AN982" s="40"/>
      <c r="AO982" s="40"/>
      <c r="AP982" s="40"/>
      <c r="AQ982" s="40"/>
      <c r="AR982" s="40"/>
      <c r="AS982" s="40"/>
      <c r="AT982" s="40"/>
      <c r="AU982" s="40"/>
    </row>
    <row r="983" spans="2:47" x14ac:dyDescent="0.35">
      <c r="B983" s="324"/>
      <c r="C983" s="324"/>
      <c r="D983" s="324"/>
      <c r="E983" s="324" t="str">
        <f>IFERROR(VLOOKUP(D983,'SEAFO Codes'!$B$119:$C$127,2,FALSE), " ")</f>
        <v xml:space="preserve"> </v>
      </c>
      <c r="F983" s="325"/>
      <c r="G983" s="324"/>
      <c r="H983" s="324"/>
      <c r="I983" s="339"/>
      <c r="J983" s="325"/>
      <c r="K983" s="40"/>
      <c r="L983" s="40"/>
      <c r="M983" s="40"/>
      <c r="N983" s="40"/>
      <c r="O983" s="40"/>
      <c r="P983" s="40"/>
      <c r="Q983" s="40"/>
      <c r="R983" s="40"/>
      <c r="S983" s="40"/>
      <c r="T983" s="40"/>
      <c r="U983" s="40"/>
      <c r="V983" s="40"/>
      <c r="W983" s="40"/>
      <c r="X983" s="40"/>
      <c r="Y983" s="40"/>
      <c r="Z983" s="40"/>
      <c r="AA983" s="40"/>
      <c r="AB983" s="40"/>
      <c r="AC983" s="40"/>
      <c r="AD983" s="40"/>
      <c r="AE983" s="40"/>
      <c r="AF983" s="40"/>
      <c r="AG983" s="40"/>
      <c r="AH983" s="40"/>
      <c r="AI983" s="40"/>
      <c r="AJ983" s="40"/>
      <c r="AK983" s="40"/>
      <c r="AL983" s="40"/>
      <c r="AM983" s="40"/>
      <c r="AN983" s="40"/>
      <c r="AO983" s="40"/>
      <c r="AP983" s="40"/>
      <c r="AQ983" s="40"/>
      <c r="AR983" s="40"/>
      <c r="AS983" s="40"/>
      <c r="AT983" s="40"/>
      <c r="AU983" s="40"/>
    </row>
    <row r="984" spans="2:47" x14ac:dyDescent="0.35">
      <c r="B984" s="324"/>
      <c r="C984" s="324"/>
      <c r="D984" s="324"/>
      <c r="E984" s="324" t="str">
        <f>IFERROR(VLOOKUP(D984,'SEAFO Codes'!$B$119:$C$127,2,FALSE), " ")</f>
        <v xml:space="preserve"> </v>
      </c>
      <c r="F984" s="325"/>
      <c r="G984" s="324"/>
      <c r="H984" s="324"/>
      <c r="I984" s="339"/>
      <c r="J984" s="325"/>
      <c r="K984" s="40"/>
      <c r="L984" s="40"/>
      <c r="M984" s="40"/>
      <c r="N984" s="40"/>
      <c r="O984" s="40"/>
      <c r="P984" s="40"/>
      <c r="Q984" s="40"/>
      <c r="R984" s="40"/>
      <c r="S984" s="40"/>
      <c r="T984" s="40"/>
      <c r="U984" s="40"/>
      <c r="V984" s="40"/>
      <c r="W984" s="40"/>
      <c r="X984" s="40"/>
      <c r="Y984" s="40"/>
      <c r="Z984" s="40"/>
      <c r="AA984" s="40"/>
      <c r="AB984" s="40"/>
      <c r="AC984" s="40"/>
      <c r="AD984" s="40"/>
      <c r="AE984" s="40"/>
      <c r="AF984" s="40"/>
      <c r="AG984" s="40"/>
      <c r="AH984" s="40"/>
      <c r="AI984" s="40"/>
      <c r="AJ984" s="40"/>
      <c r="AK984" s="40"/>
      <c r="AL984" s="40"/>
      <c r="AM984" s="40"/>
      <c r="AN984" s="40"/>
      <c r="AO984" s="40"/>
      <c r="AP984" s="40"/>
      <c r="AQ984" s="40"/>
      <c r="AR984" s="40"/>
      <c r="AS984" s="40"/>
      <c r="AT984" s="40"/>
      <c r="AU984" s="40"/>
    </row>
    <row r="985" spans="2:47" x14ac:dyDescent="0.35">
      <c r="B985" s="324"/>
      <c r="C985" s="324"/>
      <c r="D985" s="324"/>
      <c r="E985" s="324" t="str">
        <f>IFERROR(VLOOKUP(D985,'SEAFO Codes'!$B$119:$C$127,2,FALSE), " ")</f>
        <v xml:space="preserve"> </v>
      </c>
      <c r="F985" s="325"/>
      <c r="G985" s="324"/>
      <c r="H985" s="324"/>
      <c r="I985" s="339"/>
      <c r="J985" s="325"/>
      <c r="K985" s="40"/>
      <c r="L985" s="40"/>
      <c r="M985" s="40"/>
      <c r="N985" s="40"/>
      <c r="O985" s="40"/>
      <c r="P985" s="40"/>
      <c r="Q985" s="40"/>
      <c r="R985" s="40"/>
      <c r="S985" s="40"/>
      <c r="T985" s="40"/>
      <c r="U985" s="40"/>
      <c r="V985" s="40"/>
      <c r="W985" s="40"/>
      <c r="X985" s="40"/>
      <c r="Y985" s="40"/>
      <c r="Z985" s="40"/>
      <c r="AA985" s="40"/>
      <c r="AB985" s="40"/>
      <c r="AC985" s="40"/>
      <c r="AD985" s="40"/>
      <c r="AE985" s="40"/>
      <c r="AF985" s="40"/>
      <c r="AG985" s="40"/>
      <c r="AH985" s="40"/>
      <c r="AI985" s="40"/>
      <c r="AJ985" s="40"/>
      <c r="AK985" s="40"/>
      <c r="AL985" s="40"/>
      <c r="AM985" s="40"/>
      <c r="AN985" s="40"/>
      <c r="AO985" s="40"/>
      <c r="AP985" s="40"/>
      <c r="AQ985" s="40"/>
      <c r="AR985" s="40"/>
      <c r="AS985" s="40"/>
      <c r="AT985" s="40"/>
      <c r="AU985" s="40"/>
    </row>
    <row r="986" spans="2:47" x14ac:dyDescent="0.35">
      <c r="B986" s="324"/>
      <c r="C986" s="324"/>
      <c r="D986" s="324"/>
      <c r="E986" s="324" t="str">
        <f>IFERROR(VLOOKUP(D986,'SEAFO Codes'!$B$119:$C$127,2,FALSE), " ")</f>
        <v xml:space="preserve"> </v>
      </c>
      <c r="F986" s="325"/>
      <c r="G986" s="324"/>
      <c r="H986" s="324"/>
      <c r="I986" s="339"/>
      <c r="J986" s="325"/>
      <c r="K986" s="40"/>
      <c r="L986" s="40"/>
      <c r="M986" s="40"/>
      <c r="N986" s="40"/>
      <c r="O986" s="40"/>
      <c r="P986" s="40"/>
      <c r="Q986" s="40"/>
      <c r="R986" s="40"/>
      <c r="S986" s="40"/>
      <c r="T986" s="40"/>
      <c r="U986" s="40"/>
      <c r="V986" s="40"/>
      <c r="W986" s="40"/>
      <c r="X986" s="40"/>
      <c r="Y986" s="40"/>
      <c r="Z986" s="40"/>
      <c r="AA986" s="40"/>
      <c r="AB986" s="40"/>
      <c r="AC986" s="40"/>
      <c r="AD986" s="40"/>
      <c r="AE986" s="40"/>
      <c r="AF986" s="40"/>
      <c r="AG986" s="40"/>
      <c r="AH986" s="40"/>
      <c r="AI986" s="40"/>
      <c r="AJ986" s="40"/>
      <c r="AK986" s="40"/>
      <c r="AL986" s="40"/>
      <c r="AM986" s="40"/>
      <c r="AN986" s="40"/>
      <c r="AO986" s="40"/>
      <c r="AP986" s="40"/>
      <c r="AQ986" s="40"/>
      <c r="AR986" s="40"/>
      <c r="AS986" s="40"/>
      <c r="AT986" s="40"/>
      <c r="AU986" s="40"/>
    </row>
    <row r="987" spans="2:47" x14ac:dyDescent="0.35">
      <c r="B987" s="324"/>
      <c r="C987" s="324"/>
      <c r="D987" s="324"/>
      <c r="E987" s="324" t="str">
        <f>IFERROR(VLOOKUP(D987,'SEAFO Codes'!$B$119:$C$127,2,FALSE), " ")</f>
        <v xml:space="preserve"> </v>
      </c>
      <c r="F987" s="325"/>
      <c r="G987" s="324"/>
      <c r="H987" s="324"/>
      <c r="I987" s="339"/>
      <c r="J987" s="325"/>
      <c r="K987" s="40"/>
      <c r="L987" s="40"/>
      <c r="M987" s="40"/>
      <c r="N987" s="40"/>
      <c r="O987" s="40"/>
      <c r="P987" s="40"/>
      <c r="Q987" s="40"/>
      <c r="R987" s="40"/>
      <c r="S987" s="40"/>
      <c r="T987" s="40"/>
      <c r="U987" s="40"/>
      <c r="V987" s="40"/>
      <c r="W987" s="40"/>
      <c r="X987" s="40"/>
      <c r="Y987" s="40"/>
      <c r="Z987" s="40"/>
      <c r="AA987" s="40"/>
      <c r="AB987" s="40"/>
      <c r="AC987" s="40"/>
      <c r="AD987" s="40"/>
      <c r="AE987" s="40"/>
      <c r="AF987" s="40"/>
      <c r="AG987" s="40"/>
      <c r="AH987" s="40"/>
      <c r="AI987" s="40"/>
      <c r="AJ987" s="40"/>
      <c r="AK987" s="40"/>
      <c r="AL987" s="40"/>
      <c r="AM987" s="40"/>
      <c r="AN987" s="40"/>
      <c r="AO987" s="40"/>
      <c r="AP987" s="40"/>
      <c r="AQ987" s="40"/>
      <c r="AR987" s="40"/>
      <c r="AS987" s="40"/>
      <c r="AT987" s="40"/>
      <c r="AU987" s="40"/>
    </row>
    <row r="988" spans="2:47" x14ac:dyDescent="0.35">
      <c r="B988" s="324"/>
      <c r="C988" s="324"/>
      <c r="D988" s="324"/>
      <c r="E988" s="324" t="str">
        <f>IFERROR(VLOOKUP(D988,'SEAFO Codes'!$B$119:$C$127,2,FALSE), " ")</f>
        <v xml:space="preserve"> </v>
      </c>
      <c r="F988" s="325"/>
      <c r="G988" s="324"/>
      <c r="H988" s="324"/>
      <c r="I988" s="339"/>
      <c r="J988" s="325"/>
      <c r="K988" s="40"/>
      <c r="L988" s="40"/>
      <c r="M988" s="40"/>
      <c r="N988" s="40"/>
      <c r="O988" s="40"/>
      <c r="P988" s="40"/>
      <c r="Q988" s="40"/>
      <c r="R988" s="40"/>
      <c r="S988" s="40"/>
      <c r="T988" s="40"/>
      <c r="U988" s="40"/>
      <c r="V988" s="40"/>
      <c r="W988" s="40"/>
      <c r="X988" s="40"/>
      <c r="Y988" s="40"/>
      <c r="Z988" s="40"/>
      <c r="AA988" s="40"/>
      <c r="AB988" s="40"/>
      <c r="AC988" s="40"/>
      <c r="AD988" s="40"/>
      <c r="AE988" s="40"/>
      <c r="AF988" s="40"/>
      <c r="AG988" s="40"/>
      <c r="AH988" s="40"/>
      <c r="AI988" s="40"/>
      <c r="AJ988" s="40"/>
      <c r="AK988" s="40"/>
      <c r="AL988" s="40"/>
      <c r="AM988" s="40"/>
      <c r="AN988" s="40"/>
      <c r="AO988" s="40"/>
      <c r="AP988" s="40"/>
      <c r="AQ988" s="40"/>
      <c r="AR988" s="40"/>
      <c r="AS988" s="40"/>
      <c r="AT988" s="40"/>
      <c r="AU988" s="40"/>
    </row>
    <row r="989" spans="2:47" x14ac:dyDescent="0.35">
      <c r="B989" s="324"/>
      <c r="C989" s="324"/>
      <c r="D989" s="324"/>
      <c r="E989" s="324" t="str">
        <f>IFERROR(VLOOKUP(D989,'SEAFO Codes'!$B$119:$C$127,2,FALSE), " ")</f>
        <v xml:space="preserve"> </v>
      </c>
      <c r="F989" s="325"/>
      <c r="G989" s="324"/>
      <c r="H989" s="324"/>
      <c r="I989" s="339"/>
      <c r="J989" s="325"/>
      <c r="K989" s="40"/>
      <c r="L989" s="40"/>
      <c r="M989" s="40"/>
      <c r="N989" s="40"/>
      <c r="O989" s="40"/>
      <c r="P989" s="40"/>
      <c r="Q989" s="40"/>
      <c r="R989" s="40"/>
      <c r="S989" s="40"/>
      <c r="T989" s="40"/>
      <c r="U989" s="40"/>
      <c r="V989" s="40"/>
      <c r="W989" s="40"/>
      <c r="X989" s="40"/>
      <c r="Y989" s="40"/>
      <c r="Z989" s="40"/>
      <c r="AA989" s="40"/>
      <c r="AB989" s="40"/>
      <c r="AC989" s="40"/>
      <c r="AD989" s="40"/>
      <c r="AE989" s="40"/>
      <c r="AF989" s="40"/>
      <c r="AG989" s="40"/>
      <c r="AH989" s="40"/>
      <c r="AI989" s="40"/>
      <c r="AJ989" s="40"/>
      <c r="AK989" s="40"/>
      <c r="AL989" s="40"/>
      <c r="AM989" s="40"/>
      <c r="AN989" s="40"/>
      <c r="AO989" s="40"/>
      <c r="AP989" s="40"/>
      <c r="AQ989" s="40"/>
      <c r="AR989" s="40"/>
      <c r="AS989" s="40"/>
      <c r="AT989" s="40"/>
      <c r="AU989" s="40"/>
    </row>
    <row r="990" spans="2:47" x14ac:dyDescent="0.35">
      <c r="B990" s="324"/>
      <c r="C990" s="324"/>
      <c r="D990" s="324"/>
      <c r="E990" s="324" t="str">
        <f>IFERROR(VLOOKUP(D990,'SEAFO Codes'!$B$119:$C$127,2,FALSE), " ")</f>
        <v xml:space="preserve"> </v>
      </c>
      <c r="F990" s="325"/>
      <c r="G990" s="324"/>
      <c r="H990" s="324"/>
      <c r="I990" s="339"/>
      <c r="J990" s="325"/>
      <c r="K990" s="40"/>
      <c r="L990" s="40"/>
      <c r="M990" s="40"/>
      <c r="N990" s="40"/>
      <c r="O990" s="40"/>
      <c r="P990" s="40"/>
      <c r="Q990" s="40"/>
      <c r="R990" s="40"/>
      <c r="S990" s="40"/>
      <c r="T990" s="40"/>
      <c r="U990" s="40"/>
      <c r="V990" s="40"/>
      <c r="W990" s="40"/>
      <c r="X990" s="40"/>
      <c r="Y990" s="40"/>
      <c r="Z990" s="40"/>
      <c r="AA990" s="40"/>
      <c r="AB990" s="40"/>
      <c r="AC990" s="40"/>
      <c r="AD990" s="40"/>
      <c r="AE990" s="40"/>
      <c r="AF990" s="40"/>
      <c r="AG990" s="40"/>
      <c r="AH990" s="40"/>
      <c r="AI990" s="40"/>
      <c r="AJ990" s="40"/>
      <c r="AK990" s="40"/>
      <c r="AL990" s="40"/>
      <c r="AM990" s="40"/>
      <c r="AN990" s="40"/>
      <c r="AO990" s="40"/>
      <c r="AP990" s="40"/>
      <c r="AQ990" s="40"/>
      <c r="AR990" s="40"/>
      <c r="AS990" s="40"/>
      <c r="AT990" s="40"/>
      <c r="AU990" s="40"/>
    </row>
    <row r="991" spans="2:47" x14ac:dyDescent="0.35">
      <c r="B991" s="324"/>
      <c r="C991" s="324"/>
      <c r="D991" s="324"/>
      <c r="E991" s="324" t="str">
        <f>IFERROR(VLOOKUP(D991,'SEAFO Codes'!$B$119:$C$127,2,FALSE), " ")</f>
        <v xml:space="preserve"> </v>
      </c>
      <c r="F991" s="325"/>
      <c r="G991" s="324"/>
      <c r="H991" s="324"/>
      <c r="I991" s="339"/>
      <c r="J991" s="325"/>
      <c r="K991" s="40"/>
      <c r="L991" s="40"/>
      <c r="M991" s="40"/>
      <c r="N991" s="40"/>
      <c r="O991" s="40"/>
      <c r="P991" s="40"/>
      <c r="Q991" s="40"/>
      <c r="R991" s="40"/>
      <c r="S991" s="40"/>
      <c r="T991" s="40"/>
      <c r="U991" s="40"/>
      <c r="V991" s="40"/>
      <c r="W991" s="40"/>
      <c r="X991" s="40"/>
      <c r="Y991" s="40"/>
      <c r="Z991" s="40"/>
      <c r="AA991" s="40"/>
      <c r="AB991" s="40"/>
      <c r="AC991" s="40"/>
      <c r="AD991" s="40"/>
      <c r="AE991" s="40"/>
      <c r="AF991" s="40"/>
      <c r="AG991" s="40"/>
      <c r="AH991" s="40"/>
      <c r="AI991" s="40"/>
      <c r="AJ991" s="40"/>
      <c r="AK991" s="40"/>
      <c r="AL991" s="40"/>
      <c r="AM991" s="40"/>
      <c r="AN991" s="40"/>
      <c r="AO991" s="40"/>
      <c r="AP991" s="40"/>
      <c r="AQ991" s="40"/>
      <c r="AR991" s="40"/>
      <c r="AS991" s="40"/>
      <c r="AT991" s="40"/>
      <c r="AU991" s="40"/>
    </row>
    <row r="992" spans="2:47" x14ac:dyDescent="0.35">
      <c r="B992" s="324"/>
      <c r="C992" s="324"/>
      <c r="D992" s="324"/>
      <c r="E992" s="324" t="str">
        <f>IFERROR(VLOOKUP(D992,'SEAFO Codes'!$B$119:$C$127,2,FALSE), " ")</f>
        <v xml:space="preserve"> </v>
      </c>
      <c r="F992" s="325"/>
      <c r="G992" s="324"/>
      <c r="H992" s="324"/>
      <c r="I992" s="339"/>
      <c r="J992" s="325"/>
      <c r="K992" s="40"/>
      <c r="L992" s="40"/>
      <c r="M992" s="40"/>
      <c r="N992" s="40"/>
      <c r="O992" s="40"/>
      <c r="P992" s="40"/>
      <c r="Q992" s="40"/>
      <c r="R992" s="40"/>
      <c r="S992" s="40"/>
      <c r="T992" s="40"/>
      <c r="U992" s="40"/>
      <c r="V992" s="40"/>
      <c r="W992" s="40"/>
      <c r="X992" s="40"/>
      <c r="Y992" s="40"/>
      <c r="Z992" s="40"/>
      <c r="AA992" s="40"/>
      <c r="AB992" s="40"/>
      <c r="AC992" s="40"/>
      <c r="AD992" s="40"/>
      <c r="AE992" s="40"/>
      <c r="AF992" s="40"/>
      <c r="AG992" s="40"/>
      <c r="AH992" s="40"/>
      <c r="AI992" s="40"/>
      <c r="AJ992" s="40"/>
      <c r="AK992" s="40"/>
      <c r="AL992" s="40"/>
      <c r="AM992" s="40"/>
      <c r="AN992" s="40"/>
      <c r="AO992" s="40"/>
      <c r="AP992" s="40"/>
      <c r="AQ992" s="40"/>
      <c r="AR992" s="40"/>
      <c r="AS992" s="40"/>
      <c r="AT992" s="40"/>
      <c r="AU992" s="40"/>
    </row>
    <row r="993" spans="2:47" x14ac:dyDescent="0.35">
      <c r="B993" s="324"/>
      <c r="C993" s="324"/>
      <c r="D993" s="324"/>
      <c r="E993" s="324" t="str">
        <f>IFERROR(VLOOKUP(D993,'SEAFO Codes'!$B$119:$C$127,2,FALSE), " ")</f>
        <v xml:space="preserve"> </v>
      </c>
      <c r="F993" s="325"/>
      <c r="G993" s="324"/>
      <c r="H993" s="324"/>
      <c r="I993" s="339"/>
      <c r="J993" s="325"/>
      <c r="K993" s="40"/>
      <c r="L993" s="40"/>
      <c r="M993" s="40"/>
      <c r="N993" s="40"/>
      <c r="O993" s="40"/>
      <c r="P993" s="40"/>
      <c r="Q993" s="40"/>
      <c r="R993" s="40"/>
      <c r="S993" s="40"/>
      <c r="T993" s="40"/>
      <c r="U993" s="40"/>
      <c r="V993" s="40"/>
      <c r="W993" s="40"/>
      <c r="X993" s="40"/>
      <c r="Y993" s="40"/>
      <c r="Z993" s="40"/>
      <c r="AA993" s="40"/>
      <c r="AB993" s="40"/>
      <c r="AC993" s="40"/>
      <c r="AD993" s="40"/>
      <c r="AE993" s="40"/>
      <c r="AF993" s="40"/>
      <c r="AG993" s="40"/>
      <c r="AH993" s="40"/>
      <c r="AI993" s="40"/>
      <c r="AJ993" s="40"/>
      <c r="AK993" s="40"/>
      <c r="AL993" s="40"/>
      <c r="AM993" s="40"/>
      <c r="AN993" s="40"/>
      <c r="AO993" s="40"/>
      <c r="AP993" s="40"/>
      <c r="AQ993" s="40"/>
      <c r="AR993" s="40"/>
      <c r="AS993" s="40"/>
      <c r="AT993" s="40"/>
      <c r="AU993" s="40"/>
    </row>
    <row r="994" spans="2:47" x14ac:dyDescent="0.35">
      <c r="B994" s="324"/>
      <c r="C994" s="324"/>
      <c r="D994" s="324"/>
      <c r="E994" s="324" t="str">
        <f>IFERROR(VLOOKUP(D994,'SEAFO Codes'!$B$119:$C$127,2,FALSE), " ")</f>
        <v xml:space="preserve"> </v>
      </c>
      <c r="F994" s="325"/>
      <c r="G994" s="324"/>
      <c r="H994" s="324"/>
      <c r="I994" s="339"/>
      <c r="J994" s="325"/>
      <c r="K994" s="40"/>
      <c r="L994" s="40"/>
      <c r="M994" s="40"/>
      <c r="N994" s="40"/>
      <c r="O994" s="40"/>
      <c r="P994" s="40"/>
      <c r="Q994" s="40"/>
      <c r="R994" s="40"/>
      <c r="S994" s="40"/>
      <c r="T994" s="40"/>
      <c r="U994" s="40"/>
      <c r="V994" s="40"/>
      <c r="W994" s="40"/>
      <c r="X994" s="40"/>
      <c r="Y994" s="40"/>
      <c r="Z994" s="40"/>
      <c r="AA994" s="40"/>
      <c r="AB994" s="40"/>
      <c r="AC994" s="40"/>
      <c r="AD994" s="40"/>
      <c r="AE994" s="40"/>
      <c r="AF994" s="40"/>
      <c r="AG994" s="40"/>
      <c r="AH994" s="40"/>
      <c r="AI994" s="40"/>
      <c r="AJ994" s="40"/>
      <c r="AK994" s="40"/>
      <c r="AL994" s="40"/>
      <c r="AM994" s="40"/>
      <c r="AN994" s="40"/>
      <c r="AO994" s="40"/>
      <c r="AP994" s="40"/>
      <c r="AQ994" s="40"/>
      <c r="AR994" s="40"/>
      <c r="AS994" s="40"/>
      <c r="AT994" s="40"/>
      <c r="AU994" s="40"/>
    </row>
    <row r="995" spans="2:47" x14ac:dyDescent="0.35">
      <c r="B995" s="324"/>
      <c r="C995" s="324"/>
      <c r="D995" s="324"/>
      <c r="E995" s="324" t="str">
        <f>IFERROR(VLOOKUP(D995,'SEAFO Codes'!$B$119:$C$127,2,FALSE), " ")</f>
        <v xml:space="preserve"> </v>
      </c>
      <c r="F995" s="325"/>
      <c r="G995" s="324"/>
      <c r="H995" s="324"/>
      <c r="I995" s="339"/>
      <c r="J995" s="325"/>
      <c r="K995" s="40"/>
      <c r="L995" s="40"/>
      <c r="M995" s="40"/>
      <c r="N995" s="40"/>
      <c r="O995" s="40"/>
      <c r="P995" s="40"/>
      <c r="Q995" s="40"/>
      <c r="R995" s="40"/>
      <c r="S995" s="40"/>
      <c r="T995" s="40"/>
      <c r="U995" s="40"/>
      <c r="V995" s="40"/>
      <c r="W995" s="40"/>
      <c r="X995" s="40"/>
      <c r="Y995" s="40"/>
      <c r="Z995" s="40"/>
      <c r="AA995" s="40"/>
      <c r="AB995" s="40"/>
      <c r="AC995" s="40"/>
      <c r="AD995" s="40"/>
      <c r="AE995" s="40"/>
      <c r="AF995" s="40"/>
      <c r="AG995" s="40"/>
      <c r="AH995" s="40"/>
      <c r="AI995" s="40"/>
      <c r="AJ995" s="40"/>
      <c r="AK995" s="40"/>
      <c r="AL995" s="40"/>
      <c r="AM995" s="40"/>
      <c r="AN995" s="40"/>
      <c r="AO995" s="40"/>
      <c r="AP995" s="40"/>
      <c r="AQ995" s="40"/>
      <c r="AR995" s="40"/>
      <c r="AS995" s="40"/>
      <c r="AT995" s="40"/>
      <c r="AU995" s="40"/>
    </row>
    <row r="996" spans="2:47" x14ac:dyDescent="0.35">
      <c r="B996" s="324"/>
      <c r="C996" s="324"/>
      <c r="D996" s="324"/>
      <c r="E996" s="324" t="str">
        <f>IFERROR(VLOOKUP(D996,'SEAFO Codes'!$B$119:$C$127,2,FALSE), " ")</f>
        <v xml:space="preserve"> </v>
      </c>
      <c r="F996" s="325"/>
      <c r="G996" s="324"/>
      <c r="H996" s="324"/>
      <c r="I996" s="339"/>
      <c r="J996" s="325"/>
      <c r="K996" s="40"/>
      <c r="L996" s="40"/>
      <c r="M996" s="40"/>
      <c r="N996" s="40"/>
      <c r="O996" s="40"/>
      <c r="P996" s="40"/>
      <c r="Q996" s="40"/>
      <c r="R996" s="40"/>
      <c r="S996" s="40"/>
      <c r="T996" s="40"/>
      <c r="U996" s="40"/>
      <c r="V996" s="40"/>
      <c r="W996" s="40"/>
      <c r="X996" s="40"/>
      <c r="Y996" s="40"/>
      <c r="Z996" s="40"/>
      <c r="AA996" s="40"/>
      <c r="AB996" s="40"/>
      <c r="AC996" s="40"/>
      <c r="AD996" s="40"/>
      <c r="AE996" s="40"/>
      <c r="AF996" s="40"/>
      <c r="AG996" s="40"/>
      <c r="AH996" s="40"/>
      <c r="AI996" s="40"/>
      <c r="AJ996" s="40"/>
      <c r="AK996" s="40"/>
      <c r="AL996" s="40"/>
      <c r="AM996" s="40"/>
      <c r="AN996" s="40"/>
      <c r="AO996" s="40"/>
      <c r="AP996" s="40"/>
      <c r="AQ996" s="40"/>
      <c r="AR996" s="40"/>
      <c r="AS996" s="40"/>
      <c r="AT996" s="40"/>
      <c r="AU996" s="40"/>
    </row>
    <row r="997" spans="2:47" x14ac:dyDescent="0.35">
      <c r="B997" s="324"/>
      <c r="C997" s="324"/>
      <c r="D997" s="324"/>
      <c r="E997" s="324" t="str">
        <f>IFERROR(VLOOKUP(D997,'SEAFO Codes'!$B$119:$C$127,2,FALSE), " ")</f>
        <v xml:space="preserve"> </v>
      </c>
      <c r="F997" s="325"/>
      <c r="G997" s="324"/>
      <c r="H997" s="324"/>
      <c r="I997" s="339"/>
      <c r="J997" s="325"/>
      <c r="K997" s="40"/>
      <c r="L997" s="40"/>
      <c r="M997" s="40"/>
      <c r="N997" s="40"/>
      <c r="O997" s="40"/>
      <c r="P997" s="40"/>
      <c r="Q997" s="40"/>
      <c r="R997" s="40"/>
      <c r="S997" s="40"/>
      <c r="T997" s="40"/>
      <c r="U997" s="40"/>
      <c r="V997" s="40"/>
      <c r="W997" s="40"/>
      <c r="X997" s="40"/>
      <c r="Y997" s="40"/>
      <c r="Z997" s="40"/>
      <c r="AA997" s="40"/>
      <c r="AB997" s="40"/>
      <c r="AC997" s="40"/>
      <c r="AD997" s="40"/>
      <c r="AE997" s="40"/>
      <c r="AF997" s="40"/>
      <c r="AG997" s="40"/>
      <c r="AH997" s="40"/>
      <c r="AI997" s="40"/>
      <c r="AJ997" s="40"/>
      <c r="AK997" s="40"/>
      <c r="AL997" s="40"/>
      <c r="AM997" s="40"/>
      <c r="AN997" s="40"/>
      <c r="AO997" s="40"/>
      <c r="AP997" s="40"/>
      <c r="AQ997" s="40"/>
      <c r="AR997" s="40"/>
      <c r="AS997" s="40"/>
      <c r="AT997" s="40"/>
      <c r="AU997" s="40"/>
    </row>
    <row r="998" spans="2:47" x14ac:dyDescent="0.35">
      <c r="B998" s="324"/>
      <c r="C998" s="324"/>
      <c r="D998" s="324"/>
      <c r="E998" s="324" t="str">
        <f>IFERROR(VLOOKUP(D998,'SEAFO Codes'!$B$119:$C$127,2,FALSE), " ")</f>
        <v xml:space="preserve"> </v>
      </c>
      <c r="F998" s="325"/>
      <c r="G998" s="324"/>
      <c r="H998" s="324"/>
      <c r="I998" s="339"/>
      <c r="J998" s="325"/>
      <c r="K998" s="40"/>
      <c r="L998" s="40"/>
      <c r="M998" s="40"/>
      <c r="N998" s="40"/>
      <c r="O998" s="40"/>
      <c r="P998" s="40"/>
      <c r="Q998" s="40"/>
      <c r="R998" s="40"/>
      <c r="S998" s="40"/>
      <c r="T998" s="40"/>
      <c r="U998" s="40"/>
      <c r="V998" s="40"/>
      <c r="W998" s="40"/>
      <c r="X998" s="40"/>
      <c r="Y998" s="40"/>
      <c r="Z998" s="40"/>
      <c r="AA998" s="40"/>
      <c r="AB998" s="40"/>
      <c r="AC998" s="40"/>
      <c r="AD998" s="40"/>
      <c r="AE998" s="40"/>
      <c r="AF998" s="40"/>
      <c r="AG998" s="40"/>
      <c r="AH998" s="40"/>
      <c r="AI998" s="40"/>
      <c r="AJ998" s="40"/>
      <c r="AK998" s="40"/>
      <c r="AL998" s="40"/>
      <c r="AM998" s="40"/>
      <c r="AN998" s="40"/>
      <c r="AO998" s="40"/>
      <c r="AP998" s="40"/>
      <c r="AQ998" s="40"/>
      <c r="AR998" s="40"/>
      <c r="AS998" s="40"/>
      <c r="AT998" s="40"/>
      <c r="AU998" s="40"/>
    </row>
    <row r="999" spans="2:47" x14ac:dyDescent="0.35">
      <c r="B999" s="324"/>
      <c r="C999" s="324"/>
      <c r="D999" s="324"/>
      <c r="E999" s="324" t="str">
        <f>IFERROR(VLOOKUP(D999,'SEAFO Codes'!$B$119:$C$127,2,FALSE), " ")</f>
        <v xml:space="preserve"> </v>
      </c>
      <c r="F999" s="325"/>
      <c r="G999" s="324"/>
      <c r="H999" s="324"/>
      <c r="I999" s="339"/>
      <c r="J999" s="325"/>
      <c r="K999" s="40"/>
      <c r="L999" s="40"/>
      <c r="M999" s="40"/>
      <c r="N999" s="40"/>
      <c r="O999" s="40"/>
      <c r="P999" s="40"/>
      <c r="Q999" s="40"/>
      <c r="R999" s="40"/>
      <c r="S999" s="40"/>
      <c r="T999" s="40"/>
      <c r="U999" s="40"/>
      <c r="V999" s="40"/>
      <c r="W999" s="40"/>
      <c r="X999" s="40"/>
      <c r="Y999" s="40"/>
      <c r="Z999" s="40"/>
      <c r="AA999" s="40"/>
      <c r="AB999" s="40"/>
      <c r="AC999" s="40"/>
      <c r="AD999" s="40"/>
      <c r="AE999" s="40"/>
      <c r="AF999" s="40"/>
      <c r="AG999" s="40"/>
      <c r="AH999" s="40"/>
      <c r="AI999" s="40"/>
      <c r="AJ999" s="40"/>
      <c r="AK999" s="40"/>
      <c r="AL999" s="40"/>
      <c r="AM999" s="40"/>
      <c r="AN999" s="40"/>
      <c r="AO999" s="40"/>
      <c r="AP999" s="40"/>
      <c r="AQ999" s="40"/>
      <c r="AR999" s="40"/>
      <c r="AS999" s="40"/>
      <c r="AT999" s="40"/>
      <c r="AU999" s="40"/>
    </row>
    <row r="1000" spans="2:47" x14ac:dyDescent="0.35">
      <c r="B1000" s="324"/>
      <c r="C1000" s="324"/>
      <c r="D1000" s="324"/>
      <c r="E1000" s="324" t="str">
        <f>IFERROR(VLOOKUP(D1000,'SEAFO Codes'!$B$119:$C$127,2,FALSE), " ")</f>
        <v xml:space="preserve"> </v>
      </c>
      <c r="F1000" s="325"/>
      <c r="G1000" s="324"/>
      <c r="H1000" s="324"/>
      <c r="I1000" s="339"/>
      <c r="J1000" s="325"/>
      <c r="K1000" s="40"/>
      <c r="L1000" s="40"/>
      <c r="M1000" s="40"/>
      <c r="N1000" s="40"/>
      <c r="O1000" s="40"/>
      <c r="P1000" s="40"/>
      <c r="Q1000" s="40"/>
      <c r="R1000" s="40"/>
      <c r="S1000" s="40"/>
      <c r="T1000" s="40"/>
      <c r="U1000" s="40"/>
      <c r="V1000" s="40"/>
      <c r="W1000" s="40"/>
      <c r="X1000" s="40"/>
      <c r="Y1000" s="40"/>
      <c r="Z1000" s="40"/>
      <c r="AA1000" s="40"/>
      <c r="AB1000" s="40"/>
      <c r="AC1000" s="40"/>
      <c r="AD1000" s="40"/>
      <c r="AE1000" s="40"/>
      <c r="AF1000" s="40"/>
      <c r="AG1000" s="40"/>
      <c r="AH1000" s="40"/>
      <c r="AI1000" s="40"/>
      <c r="AJ1000" s="40"/>
      <c r="AK1000" s="40"/>
      <c r="AL1000" s="40"/>
      <c r="AM1000" s="40"/>
      <c r="AN1000" s="40"/>
      <c r="AO1000" s="40"/>
      <c r="AP1000" s="40"/>
      <c r="AQ1000" s="40"/>
      <c r="AR1000" s="40"/>
      <c r="AS1000" s="40"/>
      <c r="AT1000" s="40"/>
      <c r="AU1000" s="40"/>
    </row>
    <row r="1001" spans="2:47" s="40" customFormat="1" ht="14.25" x14ac:dyDescent="0.45">
      <c r="B1001" s="429" t="s">
        <v>26</v>
      </c>
      <c r="C1001" s="430"/>
      <c r="D1001" s="430"/>
      <c r="E1001" s="430"/>
      <c r="F1001" s="430"/>
      <c r="G1001" s="430"/>
      <c r="H1001" s="430"/>
      <c r="I1001" s="430"/>
      <c r="J1001" s="431"/>
    </row>
  </sheetData>
  <sheetProtection algorithmName="SHA-512" hashValue="sN/795dlVsnYzVd9Yml4btBWm2Q96yDE9Z+FS933K8CFsuRGtXopF+XhAmJL5fU9Onc8nWGUxUKdipJxsJyQWQ==" saltValue="Z23EX1TUrez133eF153OFw==" spinCount="100000" sheet="1" formatColumns="0" insertRows="0" sort="0"/>
  <mergeCells count="3">
    <mergeCell ref="B6:I6"/>
    <mergeCell ref="B4:I4"/>
    <mergeCell ref="B1001:J1001"/>
  </mergeCells>
  <dataValidations count="13">
    <dataValidation allowBlank="1" showErrorMessage="1" sqref="B1001" xr:uid="{49755223-8FF2-48CA-B6B6-E03250BCAEFB}"/>
    <dataValidation type="list" allowBlank="1" showInputMessage="1" showErrorMessage="1" prompt="Select species code" sqref="C1002:C1254" xr:uid="{381A6CC1-76B7-49CD-B432-7D4A678C27C3}">
      <formula1>Fish_Code</formula1>
    </dataValidation>
    <dataValidation type="list" allowBlank="1" showInputMessage="1" showErrorMessage="1" error="Length cannot exceed 200cm" prompt="Select processing code" sqref="D1002:E1254" xr:uid="{AAB734BF-2F9B-4E9B-AE36-EADF9A94EA8C}">
      <formula1>Processing_Code</formula1>
    </dataValidation>
    <dataValidation type="decimal" allowBlank="1" showInputMessage="1" showErrorMessage="1" error="Weight cannot exceed 150kg" sqref="I1002:I1254" xr:uid="{14020D12-E69E-4633-A294-015ED20B4588}">
      <formula1>0</formula1>
      <formula2>150</formula2>
    </dataValidation>
    <dataValidation type="list" allowBlank="1" showInputMessage="1" showErrorMessage="1" sqref="K6" xr:uid="{D5855143-E462-430E-911D-201875B7FF62}">
      <formula1>Haul_Catch_Reference</formula1>
    </dataValidation>
    <dataValidation type="whole" allowBlank="1" showInputMessage="1" showErrorMessage="1" error="Haul number must exist in Set and Haul details" sqref="B1002:B1254" xr:uid="{9DBAD322-F6EE-4F63-80A7-04601C5E4687}"/>
    <dataValidation allowBlank="1" showInputMessage="1" showErrorMessage="1" prompt="Do not enter" sqref="E9:E1000" xr:uid="{95305A90-542D-424E-8FD2-6CB6A30A9F98}"/>
    <dataValidation allowBlank="1" showInputMessage="1" showErrorMessage="1" error="Conversion Factor must be between 1 and 7" prompt="Do not enter_x000a_" sqref="I9:I1000" xr:uid="{2F31B9B8-4C1F-4164-8748-5675F5BD25DD}"/>
    <dataValidation type="list" allowBlank="1" showInputMessage="1" showErrorMessage="1" prompt="Select from LIST" sqref="F9:F1000" xr:uid="{6726A2C2-03BB-48D1-99EB-80F06687AF4E}">
      <formula1>Cut_Type</formula1>
    </dataValidation>
    <dataValidation type="decimal" operator="greaterThan" allowBlank="1" showInputMessage="1" showErrorMessage="1" error="Must be more than Product Weight" prompt="Bigger than Product Weight" sqref="G9:G1000" xr:uid="{4BA4BCCB-186E-4EB1-B60B-89D4A3BDE482}">
      <formula1>H9</formula1>
    </dataValidation>
    <dataValidation type="list" allowBlank="1" showInputMessage="1" showErrorMessage="1" prompt="Select cut type" sqref="G1002:I1254" xr:uid="{40CF14B2-CD14-4866-B01E-46040D765A54}">
      <formula1>Cut_Type</formula1>
    </dataValidation>
    <dataValidation type="decimal" operator="lessThan" allowBlank="1" showInputMessage="1" showErrorMessage="1" error="Must be less than Green Weight" prompt="Less than Green Weight" sqref="H9:H1000" xr:uid="{637B8DF2-6F53-45F4-863E-C2437D8C1C21}">
      <formula1>G9</formula1>
    </dataValidation>
    <dataValidation allowBlank="1" showInputMessage="1" showErrorMessage="1" prompt="Comment_x000a_" sqref="J9:J1000" xr:uid="{2C1E8BFC-D6CB-40A4-B2EA-B182E560D6AF}"/>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7">
        <x14:dataValidation type="list" allowBlank="1" showInputMessage="1" xr:uid="{0BD537BD-0554-4E7E-973C-C3EBAC4C1CCD}">
          <x14:formula1>
            <xm:f>'SEAFO Codes'!B119:B127</xm:f>
          </x14:formula1>
          <xm:sqref>B4:H4</xm:sqref>
        </x14:dataValidation>
        <x14:dataValidation type="list" allowBlank="1" showInputMessage="1" xr:uid="{8796F649-6DAE-4533-AA8D-DCD6AA61793D}">
          <x14:formula1>
            <xm:f>'SEAFO Codes'!J119:J127</xm:f>
          </x14:formula1>
          <xm:sqref>I4</xm:sqref>
        </x14:dataValidation>
        <x14:dataValidation type="whole" allowBlank="1" showErrorMessage="1" error="Haul number must exist in Set and Haul details" xr:uid="{F16D0E69-2BAE-42E1-8321-C5E5AFAC7EA5}">
          <x14:formula1>
            <xm:f>1</xm:f>
          </x14:formula1>
          <x14:formula2>
            <xm:f>MAX('2 Set and Haul Details'!$B$9:$B502)</xm:f>
          </x14:formula2>
          <xm:sqref>B9:B1000</xm:sqref>
        </x14:dataValidation>
        <x14:dataValidation type="list" allowBlank="1" showInputMessage="1" showErrorMessage="1" xr:uid="{A8FED987-6BBD-4E68-93C4-D41465D0DF63}">
          <x14:formula1>
            <xm:f>'SEAFO Codes'!M5:M455</xm:f>
          </x14:formula1>
          <xm:sqref>B6:H6</xm:sqref>
        </x14:dataValidation>
        <x14:dataValidation type="list" allowBlank="1" showInputMessage="1" showErrorMessage="1" xr:uid="{58AA44D9-6E2F-41A0-9C52-3F3239212FFD}">
          <x14:formula1>
            <xm:f>'SEAFO Codes'!U5:U455</xm:f>
          </x14:formula1>
          <xm:sqref>I6</xm:sqref>
        </x14:dataValidation>
        <x14:dataValidation type="list" allowBlank="1" showInputMessage="1" showErrorMessage="1" error="Must be a CCAMLR species code" prompt="Select from LIST" xr:uid="{F480C51C-88DA-41B7-8AE5-E9EC45DD3AE1}">
          <x14:formula1>
            <xm:f>'SEAFO Codes'!$N$6:$N$455</xm:f>
          </x14:formula1>
          <xm:sqref>C9:C1000</xm:sqref>
        </x14:dataValidation>
        <x14:dataValidation type="list" allowBlank="1" showInputMessage="1" showErrorMessage="1" prompt="Select from LIST_x000a_" xr:uid="{CC3C6985-98B0-43D2-91ED-8F2BE440BD52}">
          <x14:formula1>
            <xm:f>'SEAFO Codes'!$B$119:$B$127</xm:f>
          </x14:formula1>
          <xm:sqref>D9:D1000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AC2F8-2C97-4703-A388-F9F2F0641C22}">
  <sheetPr codeName="Sheet11"/>
  <dimension ref="A1:AH2003"/>
  <sheetViews>
    <sheetView showRowColHeaders="0" zoomScale="80" zoomScaleNormal="80" workbookViewId="0">
      <selection activeCell="E29" sqref="E29"/>
    </sheetView>
  </sheetViews>
  <sheetFormatPr defaultColWidth="8.73046875" defaultRowHeight="14.25" x14ac:dyDescent="0.45"/>
  <cols>
    <col min="1" max="1" width="5.73046875" style="47" customWidth="1"/>
    <col min="2" max="2" width="12.06640625" style="47" customWidth="1"/>
    <col min="3" max="4" width="11.73046875" style="47" customWidth="1"/>
    <col min="5" max="5" width="8.265625" style="47" customWidth="1"/>
    <col min="6" max="6" width="10.06640625" style="47" customWidth="1"/>
    <col min="7" max="7" width="9.796875" style="47" customWidth="1"/>
    <col min="8" max="8" width="11.06640625" style="47" customWidth="1"/>
    <col min="9" max="9" width="6" style="47" bestFit="1" customWidth="1"/>
    <col min="10" max="10" width="12.73046875" style="47" customWidth="1"/>
    <col min="11" max="11" width="6" style="47" bestFit="1" customWidth="1"/>
    <col min="12" max="12" width="12.73046875" style="47" customWidth="1"/>
    <col min="13" max="13" width="6" style="47" bestFit="1" customWidth="1"/>
    <col min="14" max="15" width="12.73046875" style="47" customWidth="1"/>
    <col min="16" max="16" width="12.73046875" style="47" bestFit="1" customWidth="1"/>
    <col min="17" max="18" width="12.73046875" style="47" customWidth="1"/>
    <col min="19" max="19" width="26.33203125" style="47" bestFit="1" customWidth="1"/>
    <col min="20" max="20" width="23.59765625" style="47" customWidth="1"/>
    <col min="21" max="34" width="9.06640625" style="47" customWidth="1"/>
    <col min="35" max="16384" width="8.73046875" style="50"/>
  </cols>
  <sheetData>
    <row r="1" spans="2:20" ht="15.75" x14ac:dyDescent="0.5">
      <c r="B1" s="292" t="s">
        <v>2504</v>
      </c>
    </row>
    <row r="2" spans="2:20" ht="15.75" x14ac:dyDescent="0.5">
      <c r="B2" s="292"/>
    </row>
    <row r="3" spans="2:20" x14ac:dyDescent="0.45">
      <c r="B3" s="435" t="s">
        <v>59</v>
      </c>
      <c r="C3" s="436"/>
      <c r="D3" s="436"/>
      <c r="E3" s="437"/>
    </row>
    <row r="4" spans="2:20" x14ac:dyDescent="0.45">
      <c r="B4" s="293"/>
      <c r="C4" s="294" t="s">
        <v>58</v>
      </c>
      <c r="D4" s="294" t="s">
        <v>57</v>
      </c>
      <c r="E4" s="294" t="s">
        <v>56</v>
      </c>
      <c r="H4" s="422" t="s">
        <v>2030</v>
      </c>
      <c r="I4" s="423"/>
      <c r="J4" s="423"/>
      <c r="K4" s="424"/>
      <c r="L4" s="423"/>
      <c r="M4" s="423"/>
      <c r="N4" s="424"/>
      <c r="O4" s="423"/>
    </row>
    <row r="5" spans="2:20" ht="24.85" customHeight="1" x14ac:dyDescent="0.45">
      <c r="B5" s="294" t="s">
        <v>55</v>
      </c>
      <c r="C5" s="341"/>
      <c r="D5" s="342"/>
      <c r="E5" s="343"/>
    </row>
    <row r="6" spans="2:20" ht="24.85" customHeight="1" x14ac:dyDescent="0.45">
      <c r="B6" s="294" t="s">
        <v>54</v>
      </c>
      <c r="C6" s="344"/>
      <c r="D6" s="345"/>
      <c r="E6" s="346"/>
    </row>
    <row r="7" spans="2:20" ht="24.85" customHeight="1" x14ac:dyDescent="0.45">
      <c r="B7" s="294" t="s">
        <v>53</v>
      </c>
      <c r="C7" s="344"/>
      <c r="D7" s="345"/>
      <c r="E7" s="346"/>
    </row>
    <row r="8" spans="2:20" ht="24.85" customHeight="1" x14ac:dyDescent="0.45">
      <c r="B8" s="294" t="s">
        <v>35</v>
      </c>
      <c r="C8" s="347"/>
      <c r="D8" s="348"/>
      <c r="E8" s="349"/>
    </row>
    <row r="9" spans="2:20" x14ac:dyDescent="0.45">
      <c r="B9" s="297"/>
      <c r="C9" s="298"/>
      <c r="D9" s="298"/>
      <c r="E9" s="298"/>
      <c r="G9" s="299"/>
      <c r="H9" s="300"/>
      <c r="I9" s="438" t="s">
        <v>52</v>
      </c>
      <c r="J9" s="439"/>
      <c r="K9" s="439"/>
      <c r="L9" s="439"/>
      <c r="M9" s="365"/>
      <c r="N9" s="440"/>
    </row>
    <row r="10" spans="2:20" x14ac:dyDescent="0.45">
      <c r="C10" s="301"/>
      <c r="E10" s="441" t="s">
        <v>51</v>
      </c>
      <c r="F10" s="442"/>
      <c r="G10" s="442"/>
      <c r="H10" s="443"/>
      <c r="I10" s="444" t="s">
        <v>50</v>
      </c>
      <c r="J10" s="445"/>
      <c r="K10" s="444" t="s">
        <v>49</v>
      </c>
      <c r="L10" s="445"/>
      <c r="M10" s="444" t="s">
        <v>48</v>
      </c>
      <c r="N10" s="445"/>
      <c r="P10" s="432" t="s">
        <v>47</v>
      </c>
      <c r="Q10" s="433"/>
      <c r="R10" s="434"/>
    </row>
    <row r="11" spans="2:20" ht="63.75" customHeight="1" x14ac:dyDescent="0.45">
      <c r="B11" s="302" t="s">
        <v>3</v>
      </c>
      <c r="C11" s="302" t="s">
        <v>24</v>
      </c>
      <c r="D11" s="303" t="s">
        <v>43</v>
      </c>
      <c r="E11" s="302" t="s">
        <v>11</v>
      </c>
      <c r="F11" s="302" t="s">
        <v>12</v>
      </c>
      <c r="G11" s="303" t="s">
        <v>2496</v>
      </c>
      <c r="H11" s="303" t="s">
        <v>13</v>
      </c>
      <c r="I11" s="302" t="s">
        <v>46</v>
      </c>
      <c r="J11" s="302" t="s">
        <v>44</v>
      </c>
      <c r="K11" s="302" t="s">
        <v>46</v>
      </c>
      <c r="L11" s="302" t="s">
        <v>44</v>
      </c>
      <c r="M11" s="302" t="s">
        <v>45</v>
      </c>
      <c r="N11" s="302" t="s">
        <v>44</v>
      </c>
      <c r="O11" s="302" t="s">
        <v>42</v>
      </c>
      <c r="P11" s="304" t="s">
        <v>41</v>
      </c>
      <c r="Q11" s="304" t="s">
        <v>40</v>
      </c>
      <c r="R11" s="304" t="s">
        <v>39</v>
      </c>
      <c r="S11" s="302" t="s">
        <v>38</v>
      </c>
      <c r="T11" s="305" t="s">
        <v>37</v>
      </c>
    </row>
    <row r="12" spans="2:20" x14ac:dyDescent="0.45">
      <c r="B12" s="324"/>
      <c r="C12" s="324"/>
      <c r="D12" s="326"/>
      <c r="E12" s="326"/>
      <c r="F12" s="326"/>
      <c r="G12" s="326"/>
      <c r="H12" s="326"/>
      <c r="I12" s="326"/>
      <c r="J12" s="326"/>
      <c r="K12" s="326"/>
      <c r="L12" s="326"/>
      <c r="M12" s="326"/>
      <c r="N12" s="326"/>
      <c r="O12" s="326"/>
      <c r="P12" s="326"/>
      <c r="Q12" s="326"/>
      <c r="R12" s="326"/>
      <c r="S12" s="326"/>
      <c r="T12" s="326"/>
    </row>
    <row r="13" spans="2:20" x14ac:dyDescent="0.45">
      <c r="B13" s="324"/>
      <c r="C13" s="324"/>
      <c r="D13" s="326"/>
      <c r="E13" s="326"/>
      <c r="F13" s="326"/>
      <c r="G13" s="326"/>
      <c r="H13" s="326"/>
      <c r="I13" s="326"/>
      <c r="J13" s="326"/>
      <c r="K13" s="326"/>
      <c r="L13" s="326"/>
      <c r="M13" s="326"/>
      <c r="N13" s="326"/>
      <c r="O13" s="326"/>
      <c r="P13" s="326"/>
      <c r="Q13" s="326"/>
      <c r="R13" s="326"/>
      <c r="S13" s="326"/>
      <c r="T13" s="326"/>
    </row>
    <row r="14" spans="2:20" x14ac:dyDescent="0.45">
      <c r="B14" s="324"/>
      <c r="C14" s="324"/>
      <c r="D14" s="326"/>
      <c r="E14" s="326"/>
      <c r="F14" s="326"/>
      <c r="G14" s="326"/>
      <c r="H14" s="326"/>
      <c r="I14" s="326"/>
      <c r="J14" s="326"/>
      <c r="K14" s="326"/>
      <c r="L14" s="326"/>
      <c r="M14" s="326"/>
      <c r="N14" s="326"/>
      <c r="O14" s="326"/>
      <c r="P14" s="326"/>
      <c r="Q14" s="326"/>
      <c r="R14" s="326"/>
      <c r="S14" s="326"/>
      <c r="T14" s="326"/>
    </row>
    <row r="15" spans="2:20" x14ac:dyDescent="0.45">
      <c r="B15" s="324"/>
      <c r="C15" s="324"/>
      <c r="D15" s="326"/>
      <c r="E15" s="326"/>
      <c r="F15" s="326"/>
      <c r="G15" s="326"/>
      <c r="H15" s="326"/>
      <c r="I15" s="326"/>
      <c r="J15" s="326"/>
      <c r="K15" s="326"/>
      <c r="L15" s="326"/>
      <c r="M15" s="326"/>
      <c r="N15" s="326"/>
      <c r="O15" s="326"/>
      <c r="P15" s="326"/>
      <c r="Q15" s="326"/>
      <c r="R15" s="326"/>
      <c r="S15" s="326"/>
      <c r="T15" s="326"/>
    </row>
    <row r="16" spans="2:20" x14ac:dyDescent="0.45">
      <c r="B16" s="324"/>
      <c r="C16" s="324"/>
      <c r="D16" s="326"/>
      <c r="E16" s="326"/>
      <c r="F16" s="326"/>
      <c r="G16" s="326"/>
      <c r="H16" s="326"/>
      <c r="I16" s="326"/>
      <c r="J16" s="326"/>
      <c r="K16" s="326"/>
      <c r="L16" s="326"/>
      <c r="M16" s="326"/>
      <c r="N16" s="326"/>
      <c r="O16" s="326"/>
      <c r="P16" s="326"/>
      <c r="Q16" s="326"/>
      <c r="R16" s="326"/>
      <c r="S16" s="326"/>
      <c r="T16" s="326"/>
    </row>
    <row r="17" spans="2:20" x14ac:dyDescent="0.45">
      <c r="B17" s="324"/>
      <c r="C17" s="324"/>
      <c r="D17" s="326"/>
      <c r="E17" s="326"/>
      <c r="F17" s="326"/>
      <c r="G17" s="326"/>
      <c r="H17" s="326"/>
      <c r="I17" s="326"/>
      <c r="J17" s="326"/>
      <c r="K17" s="326"/>
      <c r="L17" s="326"/>
      <c r="M17" s="326"/>
      <c r="N17" s="326"/>
      <c r="O17" s="326"/>
      <c r="P17" s="326"/>
      <c r="Q17" s="326"/>
      <c r="R17" s="326"/>
      <c r="S17" s="326"/>
      <c r="T17" s="326"/>
    </row>
    <row r="18" spans="2:20" x14ac:dyDescent="0.45">
      <c r="B18" s="324"/>
      <c r="C18" s="324"/>
      <c r="D18" s="326"/>
      <c r="E18" s="326"/>
      <c r="F18" s="326"/>
      <c r="G18" s="326"/>
      <c r="H18" s="326"/>
      <c r="I18" s="326"/>
      <c r="J18" s="326"/>
      <c r="K18" s="326"/>
      <c r="L18" s="326"/>
      <c r="M18" s="326"/>
      <c r="N18" s="326"/>
      <c r="O18" s="326"/>
      <c r="P18" s="326"/>
      <c r="Q18" s="326"/>
      <c r="R18" s="326"/>
      <c r="S18" s="326"/>
      <c r="T18" s="326"/>
    </row>
    <row r="19" spans="2:20" x14ac:dyDescent="0.45">
      <c r="B19" s="324"/>
      <c r="C19" s="324"/>
      <c r="D19" s="326"/>
      <c r="E19" s="326"/>
      <c r="F19" s="326"/>
      <c r="G19" s="326"/>
      <c r="H19" s="326"/>
      <c r="I19" s="326"/>
      <c r="J19" s="326"/>
      <c r="K19" s="326"/>
      <c r="L19" s="326"/>
      <c r="M19" s="326"/>
      <c r="N19" s="326"/>
      <c r="O19" s="326"/>
      <c r="P19" s="326"/>
      <c r="Q19" s="326"/>
      <c r="R19" s="326"/>
      <c r="S19" s="326"/>
      <c r="T19" s="326"/>
    </row>
    <row r="20" spans="2:20" x14ac:dyDescent="0.45">
      <c r="B20" s="324"/>
      <c r="C20" s="324"/>
      <c r="D20" s="326"/>
      <c r="E20" s="326"/>
      <c r="F20" s="326"/>
      <c r="G20" s="326"/>
      <c r="H20" s="326"/>
      <c r="I20" s="326"/>
      <c r="J20" s="326"/>
      <c r="K20" s="326"/>
      <c r="L20" s="326"/>
      <c r="M20" s="326"/>
      <c r="N20" s="326"/>
      <c r="O20" s="326"/>
      <c r="P20" s="326"/>
      <c r="Q20" s="326"/>
      <c r="R20" s="326"/>
      <c r="S20" s="326"/>
      <c r="T20" s="326"/>
    </row>
    <row r="21" spans="2:20" x14ac:dyDescent="0.45">
      <c r="B21" s="324"/>
      <c r="C21" s="324"/>
      <c r="D21" s="326"/>
      <c r="E21" s="326"/>
      <c r="F21" s="326"/>
      <c r="G21" s="326"/>
      <c r="H21" s="326"/>
      <c r="I21" s="326"/>
      <c r="J21" s="326"/>
      <c r="K21" s="326"/>
      <c r="L21" s="326"/>
      <c r="M21" s="326"/>
      <c r="N21" s="326"/>
      <c r="O21" s="326"/>
      <c r="P21" s="326"/>
      <c r="Q21" s="326"/>
      <c r="R21" s="326"/>
      <c r="S21" s="326"/>
      <c r="T21" s="326"/>
    </row>
    <row r="22" spans="2:20" x14ac:dyDescent="0.45">
      <c r="B22" s="324"/>
      <c r="C22" s="324"/>
      <c r="D22" s="326"/>
      <c r="E22" s="326"/>
      <c r="F22" s="326"/>
      <c r="G22" s="326"/>
      <c r="H22" s="326"/>
      <c r="I22" s="326"/>
      <c r="J22" s="326"/>
      <c r="K22" s="326"/>
      <c r="L22" s="326"/>
      <c r="M22" s="326"/>
      <c r="N22" s="326"/>
      <c r="O22" s="326"/>
      <c r="P22" s="326"/>
      <c r="Q22" s="326"/>
      <c r="R22" s="326"/>
      <c r="S22" s="326"/>
      <c r="T22" s="326"/>
    </row>
    <row r="23" spans="2:20" x14ac:dyDescent="0.45">
      <c r="B23" s="324"/>
      <c r="C23" s="324"/>
      <c r="D23" s="326"/>
      <c r="E23" s="326"/>
      <c r="F23" s="326"/>
      <c r="G23" s="326"/>
      <c r="H23" s="326"/>
      <c r="I23" s="326"/>
      <c r="J23" s="326"/>
      <c r="K23" s="326"/>
      <c r="L23" s="326"/>
      <c r="M23" s="326"/>
      <c r="N23" s="326"/>
      <c r="O23" s="326"/>
      <c r="P23" s="326"/>
      <c r="Q23" s="326"/>
      <c r="R23" s="326"/>
      <c r="S23" s="326"/>
      <c r="T23" s="326"/>
    </row>
    <row r="24" spans="2:20" x14ac:dyDescent="0.45">
      <c r="B24" s="324"/>
      <c r="C24" s="324"/>
      <c r="D24" s="326"/>
      <c r="E24" s="326"/>
      <c r="F24" s="326"/>
      <c r="G24" s="326"/>
      <c r="H24" s="326"/>
      <c r="I24" s="326"/>
      <c r="J24" s="326"/>
      <c r="K24" s="326"/>
      <c r="L24" s="326"/>
      <c r="M24" s="326"/>
      <c r="N24" s="326"/>
      <c r="O24" s="326"/>
      <c r="P24" s="326"/>
      <c r="Q24" s="326"/>
      <c r="R24" s="326"/>
      <c r="S24" s="326"/>
      <c r="T24" s="326"/>
    </row>
    <row r="25" spans="2:20" x14ac:dyDescent="0.45">
      <c r="B25" s="324"/>
      <c r="C25" s="324"/>
      <c r="D25" s="326"/>
      <c r="E25" s="326"/>
      <c r="F25" s="326"/>
      <c r="G25" s="326"/>
      <c r="H25" s="326"/>
      <c r="I25" s="326"/>
      <c r="J25" s="326"/>
      <c r="K25" s="326"/>
      <c r="L25" s="326"/>
      <c r="M25" s="326"/>
      <c r="N25" s="326"/>
      <c r="O25" s="326"/>
      <c r="P25" s="326"/>
      <c r="Q25" s="326"/>
      <c r="R25" s="326"/>
      <c r="S25" s="326"/>
      <c r="T25" s="326"/>
    </row>
    <row r="26" spans="2:20" x14ac:dyDescent="0.45">
      <c r="B26" s="324"/>
      <c r="C26" s="324"/>
      <c r="D26" s="326"/>
      <c r="E26" s="326"/>
      <c r="F26" s="326"/>
      <c r="G26" s="326"/>
      <c r="H26" s="326"/>
      <c r="I26" s="326"/>
      <c r="J26" s="326"/>
      <c r="K26" s="326"/>
      <c r="L26" s="326"/>
      <c r="M26" s="326"/>
      <c r="N26" s="326"/>
      <c r="O26" s="326"/>
      <c r="P26" s="326"/>
      <c r="Q26" s="326"/>
      <c r="R26" s="326"/>
      <c r="S26" s="326"/>
      <c r="T26" s="326"/>
    </row>
    <row r="27" spans="2:20" x14ac:dyDescent="0.45">
      <c r="B27" s="324"/>
      <c r="C27" s="324"/>
      <c r="D27" s="326"/>
      <c r="E27" s="326"/>
      <c r="F27" s="326"/>
      <c r="G27" s="326"/>
      <c r="H27" s="326"/>
      <c r="I27" s="326"/>
      <c r="J27" s="326"/>
      <c r="K27" s="326"/>
      <c r="L27" s="326"/>
      <c r="M27" s="326"/>
      <c r="N27" s="326"/>
      <c r="O27" s="326"/>
      <c r="P27" s="326"/>
      <c r="Q27" s="326"/>
      <c r="R27" s="326"/>
      <c r="S27" s="326"/>
      <c r="T27" s="326"/>
    </row>
    <row r="28" spans="2:20" x14ac:dyDescent="0.45">
      <c r="B28" s="324"/>
      <c r="C28" s="324"/>
      <c r="D28" s="326"/>
      <c r="E28" s="326"/>
      <c r="F28" s="326"/>
      <c r="G28" s="326"/>
      <c r="H28" s="326"/>
      <c r="I28" s="326"/>
      <c r="J28" s="326"/>
      <c r="K28" s="326"/>
      <c r="L28" s="326"/>
      <c r="M28" s="326"/>
      <c r="N28" s="326"/>
      <c r="O28" s="326"/>
      <c r="P28" s="326"/>
      <c r="Q28" s="326"/>
      <c r="R28" s="326"/>
      <c r="S28" s="326"/>
      <c r="T28" s="326"/>
    </row>
    <row r="29" spans="2:20" x14ac:dyDescent="0.45">
      <c r="B29" s="324"/>
      <c r="C29" s="324"/>
      <c r="D29" s="326"/>
      <c r="E29" s="326"/>
      <c r="F29" s="326"/>
      <c r="G29" s="326"/>
      <c r="H29" s="326"/>
      <c r="I29" s="326"/>
      <c r="J29" s="326"/>
      <c r="K29" s="326"/>
      <c r="L29" s="326"/>
      <c r="M29" s="326"/>
      <c r="N29" s="326"/>
      <c r="O29" s="326"/>
      <c r="P29" s="326"/>
      <c r="Q29" s="326"/>
      <c r="R29" s="326"/>
      <c r="S29" s="326"/>
      <c r="T29" s="326"/>
    </row>
    <row r="30" spans="2:20" x14ac:dyDescent="0.45">
      <c r="B30" s="324"/>
      <c r="C30" s="324"/>
      <c r="D30" s="326"/>
      <c r="E30" s="326"/>
      <c r="F30" s="326"/>
      <c r="G30" s="326"/>
      <c r="H30" s="326"/>
      <c r="I30" s="326"/>
      <c r="J30" s="326"/>
      <c r="K30" s="326"/>
      <c r="L30" s="326"/>
      <c r="M30" s="326"/>
      <c r="N30" s="326"/>
      <c r="O30" s="326"/>
      <c r="P30" s="326"/>
      <c r="Q30" s="326"/>
      <c r="R30" s="326"/>
      <c r="S30" s="326"/>
      <c r="T30" s="326"/>
    </row>
    <row r="31" spans="2:20" x14ac:dyDescent="0.45">
      <c r="B31" s="324"/>
      <c r="C31" s="324"/>
      <c r="D31" s="326"/>
      <c r="E31" s="326"/>
      <c r="F31" s="326"/>
      <c r="G31" s="326"/>
      <c r="H31" s="326"/>
      <c r="I31" s="326"/>
      <c r="J31" s="326"/>
      <c r="K31" s="326"/>
      <c r="L31" s="326"/>
      <c r="M31" s="326"/>
      <c r="N31" s="326"/>
      <c r="O31" s="326"/>
      <c r="P31" s="326"/>
      <c r="Q31" s="326"/>
      <c r="R31" s="326"/>
      <c r="S31" s="326"/>
      <c r="T31" s="326"/>
    </row>
    <row r="32" spans="2:20" x14ac:dyDescent="0.45">
      <c r="B32" s="324"/>
      <c r="C32" s="324"/>
      <c r="D32" s="326"/>
      <c r="E32" s="326"/>
      <c r="F32" s="326"/>
      <c r="G32" s="326"/>
      <c r="H32" s="326"/>
      <c r="I32" s="326"/>
      <c r="J32" s="326"/>
      <c r="K32" s="326"/>
      <c r="L32" s="326"/>
      <c r="M32" s="326"/>
      <c r="N32" s="326"/>
      <c r="O32" s="326"/>
      <c r="P32" s="326"/>
      <c r="Q32" s="326"/>
      <c r="R32" s="326"/>
      <c r="S32" s="326"/>
      <c r="T32" s="326"/>
    </row>
    <row r="33" spans="2:20" x14ac:dyDescent="0.45">
      <c r="B33" s="324"/>
      <c r="C33" s="324"/>
      <c r="D33" s="326"/>
      <c r="E33" s="326"/>
      <c r="F33" s="326"/>
      <c r="G33" s="326"/>
      <c r="H33" s="326"/>
      <c r="I33" s="326"/>
      <c r="J33" s="326"/>
      <c r="K33" s="326"/>
      <c r="L33" s="326"/>
      <c r="M33" s="326"/>
      <c r="N33" s="326"/>
      <c r="O33" s="326"/>
      <c r="P33" s="326"/>
      <c r="Q33" s="326"/>
      <c r="R33" s="326"/>
      <c r="S33" s="326"/>
      <c r="T33" s="326"/>
    </row>
    <row r="34" spans="2:20" x14ac:dyDescent="0.45">
      <c r="B34" s="324"/>
      <c r="C34" s="324"/>
      <c r="D34" s="326"/>
      <c r="E34" s="326"/>
      <c r="F34" s="326"/>
      <c r="G34" s="326"/>
      <c r="H34" s="326"/>
      <c r="I34" s="326"/>
      <c r="J34" s="326"/>
      <c r="K34" s="326"/>
      <c r="L34" s="326"/>
      <c r="M34" s="326"/>
      <c r="N34" s="326"/>
      <c r="O34" s="326"/>
      <c r="P34" s="326"/>
      <c r="Q34" s="326"/>
      <c r="R34" s="326"/>
      <c r="S34" s="326"/>
      <c r="T34" s="326"/>
    </row>
    <row r="35" spans="2:20" x14ac:dyDescent="0.45">
      <c r="B35" s="324"/>
      <c r="C35" s="324"/>
      <c r="D35" s="326"/>
      <c r="E35" s="326"/>
      <c r="F35" s="326"/>
      <c r="G35" s="326"/>
      <c r="H35" s="326"/>
      <c r="I35" s="326"/>
      <c r="J35" s="326"/>
      <c r="K35" s="326"/>
      <c r="L35" s="326"/>
      <c r="M35" s="326"/>
      <c r="N35" s="326"/>
      <c r="O35" s="326"/>
      <c r="P35" s="326"/>
      <c r="Q35" s="326"/>
      <c r="R35" s="326"/>
      <c r="S35" s="326"/>
      <c r="T35" s="326"/>
    </row>
    <row r="36" spans="2:20" x14ac:dyDescent="0.45">
      <c r="B36" s="324"/>
      <c r="C36" s="324"/>
      <c r="D36" s="326"/>
      <c r="E36" s="326"/>
      <c r="F36" s="326"/>
      <c r="G36" s="326"/>
      <c r="H36" s="326"/>
      <c r="I36" s="326"/>
      <c r="J36" s="326"/>
      <c r="K36" s="326"/>
      <c r="L36" s="326"/>
      <c r="M36" s="326"/>
      <c r="N36" s="326"/>
      <c r="O36" s="326"/>
      <c r="P36" s="326"/>
      <c r="Q36" s="326"/>
      <c r="R36" s="326"/>
      <c r="S36" s="326"/>
      <c r="T36" s="326"/>
    </row>
    <row r="37" spans="2:20" x14ac:dyDescent="0.45">
      <c r="B37" s="324"/>
      <c r="C37" s="324"/>
      <c r="D37" s="326"/>
      <c r="E37" s="326"/>
      <c r="F37" s="326"/>
      <c r="G37" s="326"/>
      <c r="H37" s="326"/>
      <c r="I37" s="326"/>
      <c r="J37" s="326"/>
      <c r="K37" s="326"/>
      <c r="L37" s="326"/>
      <c r="M37" s="326"/>
      <c r="N37" s="326"/>
      <c r="O37" s="326"/>
      <c r="P37" s="326"/>
      <c r="Q37" s="326"/>
      <c r="R37" s="326"/>
      <c r="S37" s="326"/>
      <c r="T37" s="326"/>
    </row>
    <row r="38" spans="2:20" x14ac:dyDescent="0.45">
      <c r="B38" s="324"/>
      <c r="C38" s="324"/>
      <c r="D38" s="326"/>
      <c r="E38" s="326"/>
      <c r="F38" s="326"/>
      <c r="G38" s="326"/>
      <c r="H38" s="326"/>
      <c r="I38" s="326"/>
      <c r="J38" s="326"/>
      <c r="K38" s="326"/>
      <c r="L38" s="326"/>
      <c r="M38" s="326"/>
      <c r="N38" s="326"/>
      <c r="O38" s="326"/>
      <c r="P38" s="326"/>
      <c r="Q38" s="326"/>
      <c r="R38" s="326"/>
      <c r="S38" s="326"/>
      <c r="T38" s="326"/>
    </row>
    <row r="39" spans="2:20" x14ac:dyDescent="0.45">
      <c r="B39" s="324"/>
      <c r="C39" s="324"/>
      <c r="D39" s="326"/>
      <c r="E39" s="326"/>
      <c r="F39" s="326"/>
      <c r="G39" s="326"/>
      <c r="H39" s="326"/>
      <c r="I39" s="326"/>
      <c r="J39" s="326"/>
      <c r="K39" s="326"/>
      <c r="L39" s="326"/>
      <c r="M39" s="326"/>
      <c r="N39" s="326"/>
      <c r="O39" s="326"/>
      <c r="P39" s="326"/>
      <c r="Q39" s="326"/>
      <c r="R39" s="326"/>
      <c r="S39" s="326"/>
      <c r="T39" s="326"/>
    </row>
    <row r="40" spans="2:20" x14ac:dyDescent="0.45">
      <c r="B40" s="324"/>
      <c r="C40" s="324"/>
      <c r="D40" s="326"/>
      <c r="E40" s="326"/>
      <c r="F40" s="326"/>
      <c r="G40" s="326"/>
      <c r="H40" s="326"/>
      <c r="I40" s="326"/>
      <c r="J40" s="326"/>
      <c r="K40" s="326"/>
      <c r="L40" s="326"/>
      <c r="M40" s="326"/>
      <c r="N40" s="326"/>
      <c r="O40" s="326"/>
      <c r="P40" s="326"/>
      <c r="Q40" s="326"/>
      <c r="R40" s="326"/>
      <c r="S40" s="326"/>
      <c r="T40" s="326"/>
    </row>
    <row r="41" spans="2:20" x14ac:dyDescent="0.45">
      <c r="B41" s="324"/>
      <c r="C41" s="324"/>
      <c r="D41" s="326"/>
      <c r="E41" s="326"/>
      <c r="F41" s="326"/>
      <c r="G41" s="326"/>
      <c r="H41" s="326"/>
      <c r="I41" s="326"/>
      <c r="J41" s="326"/>
      <c r="K41" s="326"/>
      <c r="L41" s="326"/>
      <c r="M41" s="326"/>
      <c r="N41" s="326"/>
      <c r="O41" s="326"/>
      <c r="P41" s="326"/>
      <c r="Q41" s="326"/>
      <c r="R41" s="326"/>
      <c r="S41" s="326"/>
      <c r="T41" s="326"/>
    </row>
    <row r="42" spans="2:20" x14ac:dyDescent="0.45">
      <c r="B42" s="324"/>
      <c r="C42" s="324"/>
      <c r="D42" s="326"/>
      <c r="E42" s="326"/>
      <c r="F42" s="326"/>
      <c r="G42" s="326"/>
      <c r="H42" s="326"/>
      <c r="I42" s="326"/>
      <c r="J42" s="326"/>
      <c r="K42" s="326"/>
      <c r="L42" s="326"/>
      <c r="M42" s="326"/>
      <c r="N42" s="326"/>
      <c r="O42" s="326"/>
      <c r="P42" s="326"/>
      <c r="Q42" s="326"/>
      <c r="R42" s="326"/>
      <c r="S42" s="326"/>
      <c r="T42" s="326"/>
    </row>
    <row r="43" spans="2:20" x14ac:dyDescent="0.45">
      <c r="B43" s="324"/>
      <c r="C43" s="324"/>
      <c r="D43" s="326"/>
      <c r="E43" s="326"/>
      <c r="F43" s="326"/>
      <c r="G43" s="326"/>
      <c r="H43" s="326"/>
      <c r="I43" s="326"/>
      <c r="J43" s="326"/>
      <c r="K43" s="326"/>
      <c r="L43" s="326"/>
      <c r="M43" s="326"/>
      <c r="N43" s="326"/>
      <c r="O43" s="326"/>
      <c r="P43" s="326"/>
      <c r="Q43" s="326"/>
      <c r="R43" s="326"/>
      <c r="S43" s="326"/>
      <c r="T43" s="326"/>
    </row>
    <row r="44" spans="2:20" x14ac:dyDescent="0.45">
      <c r="B44" s="324"/>
      <c r="C44" s="324"/>
      <c r="D44" s="326"/>
      <c r="E44" s="326"/>
      <c r="F44" s="326"/>
      <c r="G44" s="326"/>
      <c r="H44" s="326"/>
      <c r="I44" s="326"/>
      <c r="J44" s="326"/>
      <c r="K44" s="326"/>
      <c r="L44" s="326"/>
      <c r="M44" s="326"/>
      <c r="N44" s="326"/>
      <c r="O44" s="326"/>
      <c r="P44" s="326"/>
      <c r="Q44" s="326"/>
      <c r="R44" s="326"/>
      <c r="S44" s="326"/>
      <c r="T44" s="326"/>
    </row>
    <row r="45" spans="2:20" x14ac:dyDescent="0.45">
      <c r="B45" s="324"/>
      <c r="C45" s="324"/>
      <c r="D45" s="326"/>
      <c r="E45" s="326"/>
      <c r="F45" s="326"/>
      <c r="G45" s="326"/>
      <c r="H45" s="326"/>
      <c r="I45" s="326"/>
      <c r="J45" s="326"/>
      <c r="K45" s="326"/>
      <c r="L45" s="326"/>
      <c r="M45" s="326"/>
      <c r="N45" s="326"/>
      <c r="O45" s="326"/>
      <c r="P45" s="326"/>
      <c r="Q45" s="326"/>
      <c r="R45" s="326"/>
      <c r="S45" s="326"/>
      <c r="T45" s="326"/>
    </row>
    <row r="46" spans="2:20" x14ac:dyDescent="0.45">
      <c r="B46" s="324"/>
      <c r="C46" s="324"/>
      <c r="D46" s="326"/>
      <c r="E46" s="326"/>
      <c r="F46" s="326"/>
      <c r="G46" s="326"/>
      <c r="H46" s="326"/>
      <c r="I46" s="326"/>
      <c r="J46" s="326"/>
      <c r="K46" s="326"/>
      <c r="L46" s="326"/>
      <c r="M46" s="326"/>
      <c r="N46" s="326"/>
      <c r="O46" s="326"/>
      <c r="P46" s="326"/>
      <c r="Q46" s="326"/>
      <c r="R46" s="326"/>
      <c r="S46" s="326"/>
      <c r="T46" s="326"/>
    </row>
    <row r="47" spans="2:20" x14ac:dyDescent="0.45">
      <c r="B47" s="324"/>
      <c r="C47" s="324"/>
      <c r="D47" s="326"/>
      <c r="E47" s="326"/>
      <c r="F47" s="326"/>
      <c r="G47" s="326"/>
      <c r="H47" s="326"/>
      <c r="I47" s="326"/>
      <c r="J47" s="326"/>
      <c r="K47" s="326"/>
      <c r="L47" s="326"/>
      <c r="M47" s="326"/>
      <c r="N47" s="326"/>
      <c r="O47" s="326"/>
      <c r="P47" s="326"/>
      <c r="Q47" s="326"/>
      <c r="R47" s="326"/>
      <c r="S47" s="326"/>
      <c r="T47" s="326"/>
    </row>
    <row r="48" spans="2:20" x14ac:dyDescent="0.45">
      <c r="B48" s="324"/>
      <c r="C48" s="324"/>
      <c r="D48" s="326"/>
      <c r="E48" s="326"/>
      <c r="F48" s="326"/>
      <c r="G48" s="326"/>
      <c r="H48" s="326"/>
      <c r="I48" s="326"/>
      <c r="J48" s="326"/>
      <c r="K48" s="326"/>
      <c r="L48" s="326"/>
      <c r="M48" s="326"/>
      <c r="N48" s="326"/>
      <c r="O48" s="326"/>
      <c r="P48" s="326"/>
      <c r="Q48" s="326"/>
      <c r="R48" s="326"/>
      <c r="S48" s="326"/>
      <c r="T48" s="326"/>
    </row>
    <row r="49" spans="2:20" x14ac:dyDescent="0.45">
      <c r="B49" s="324"/>
      <c r="C49" s="324"/>
      <c r="D49" s="326"/>
      <c r="E49" s="326"/>
      <c r="F49" s="326"/>
      <c r="G49" s="326"/>
      <c r="H49" s="326"/>
      <c r="I49" s="326"/>
      <c r="J49" s="326"/>
      <c r="K49" s="326"/>
      <c r="L49" s="326"/>
      <c r="M49" s="326"/>
      <c r="N49" s="326"/>
      <c r="O49" s="326"/>
      <c r="P49" s="326"/>
      <c r="Q49" s="326"/>
      <c r="R49" s="326"/>
      <c r="S49" s="326"/>
      <c r="T49" s="326"/>
    </row>
    <row r="50" spans="2:20" x14ac:dyDescent="0.45">
      <c r="B50" s="324"/>
      <c r="C50" s="324"/>
      <c r="D50" s="326"/>
      <c r="E50" s="326"/>
      <c r="F50" s="326"/>
      <c r="G50" s="326"/>
      <c r="H50" s="326"/>
      <c r="I50" s="326"/>
      <c r="J50" s="326"/>
      <c r="K50" s="326"/>
      <c r="L50" s="326"/>
      <c r="M50" s="326"/>
      <c r="N50" s="326"/>
      <c r="O50" s="326"/>
      <c r="P50" s="326"/>
      <c r="Q50" s="326"/>
      <c r="R50" s="326"/>
      <c r="S50" s="326"/>
      <c r="T50" s="326"/>
    </row>
    <row r="51" spans="2:20" x14ac:dyDescent="0.45">
      <c r="B51" s="324"/>
      <c r="C51" s="324"/>
      <c r="D51" s="326"/>
      <c r="E51" s="326"/>
      <c r="F51" s="326"/>
      <c r="G51" s="326"/>
      <c r="H51" s="326"/>
      <c r="I51" s="326"/>
      <c r="J51" s="326"/>
      <c r="K51" s="326"/>
      <c r="L51" s="326"/>
      <c r="M51" s="326"/>
      <c r="N51" s="326"/>
      <c r="O51" s="326"/>
      <c r="P51" s="326"/>
      <c r="Q51" s="326"/>
      <c r="R51" s="326"/>
      <c r="S51" s="326"/>
      <c r="T51" s="326"/>
    </row>
    <row r="52" spans="2:20" x14ac:dyDescent="0.45">
      <c r="B52" s="324"/>
      <c r="C52" s="324"/>
      <c r="D52" s="326"/>
      <c r="E52" s="326"/>
      <c r="F52" s="326"/>
      <c r="G52" s="326"/>
      <c r="H52" s="326"/>
      <c r="I52" s="326"/>
      <c r="J52" s="326"/>
      <c r="K52" s="326"/>
      <c r="L52" s="326"/>
      <c r="M52" s="326"/>
      <c r="N52" s="326"/>
      <c r="O52" s="326"/>
      <c r="P52" s="326"/>
      <c r="Q52" s="326"/>
      <c r="R52" s="326"/>
      <c r="S52" s="326"/>
      <c r="T52" s="326"/>
    </row>
    <row r="53" spans="2:20" x14ac:dyDescent="0.45">
      <c r="B53" s="324"/>
      <c r="C53" s="324"/>
      <c r="D53" s="326"/>
      <c r="E53" s="326"/>
      <c r="F53" s="326"/>
      <c r="G53" s="326"/>
      <c r="H53" s="326"/>
      <c r="I53" s="326"/>
      <c r="J53" s="326"/>
      <c r="K53" s="326"/>
      <c r="L53" s="326"/>
      <c r="M53" s="326"/>
      <c r="N53" s="326"/>
      <c r="O53" s="326"/>
      <c r="P53" s="326"/>
      <c r="Q53" s="326"/>
      <c r="R53" s="326"/>
      <c r="S53" s="326"/>
      <c r="T53" s="326"/>
    </row>
    <row r="54" spans="2:20" x14ac:dyDescent="0.45">
      <c r="B54" s="324"/>
      <c r="C54" s="324"/>
      <c r="D54" s="326"/>
      <c r="E54" s="326"/>
      <c r="F54" s="326"/>
      <c r="G54" s="326"/>
      <c r="H54" s="326"/>
      <c r="I54" s="326"/>
      <c r="J54" s="326"/>
      <c r="K54" s="326"/>
      <c r="L54" s="326"/>
      <c r="M54" s="326"/>
      <c r="N54" s="326"/>
      <c r="O54" s="326"/>
      <c r="P54" s="326"/>
      <c r="Q54" s="326"/>
      <c r="R54" s="326"/>
      <c r="S54" s="326"/>
      <c r="T54" s="326"/>
    </row>
    <row r="55" spans="2:20" x14ac:dyDescent="0.45">
      <c r="B55" s="324"/>
      <c r="C55" s="324"/>
      <c r="D55" s="326"/>
      <c r="E55" s="326"/>
      <c r="F55" s="326"/>
      <c r="G55" s="326"/>
      <c r="H55" s="326"/>
      <c r="I55" s="326"/>
      <c r="J55" s="326"/>
      <c r="K55" s="326"/>
      <c r="L55" s="326"/>
      <c r="M55" s="326"/>
      <c r="N55" s="326"/>
      <c r="O55" s="326"/>
      <c r="P55" s="326"/>
      <c r="Q55" s="326"/>
      <c r="R55" s="326"/>
      <c r="S55" s="326"/>
      <c r="T55" s="326"/>
    </row>
    <row r="56" spans="2:20" x14ac:dyDescent="0.45">
      <c r="B56" s="324"/>
      <c r="C56" s="324"/>
      <c r="D56" s="326"/>
      <c r="E56" s="326"/>
      <c r="F56" s="326"/>
      <c r="G56" s="326"/>
      <c r="H56" s="326"/>
      <c r="I56" s="326"/>
      <c r="J56" s="326"/>
      <c r="K56" s="326"/>
      <c r="L56" s="326"/>
      <c r="M56" s="326"/>
      <c r="N56" s="326"/>
      <c r="O56" s="326"/>
      <c r="P56" s="326"/>
      <c r="Q56" s="326"/>
      <c r="R56" s="326"/>
      <c r="S56" s="326"/>
      <c r="T56" s="326"/>
    </row>
    <row r="57" spans="2:20" x14ac:dyDescent="0.45">
      <c r="B57" s="324"/>
      <c r="C57" s="324"/>
      <c r="D57" s="326"/>
      <c r="E57" s="326"/>
      <c r="F57" s="326"/>
      <c r="G57" s="326"/>
      <c r="H57" s="326"/>
      <c r="I57" s="326"/>
      <c r="J57" s="326"/>
      <c r="K57" s="326"/>
      <c r="L57" s="326"/>
      <c r="M57" s="326"/>
      <c r="N57" s="326"/>
      <c r="O57" s="326"/>
      <c r="P57" s="326"/>
      <c r="Q57" s="326"/>
      <c r="R57" s="326"/>
      <c r="S57" s="326"/>
      <c r="T57" s="326"/>
    </row>
    <row r="58" spans="2:20" x14ac:dyDescent="0.45">
      <c r="B58" s="324"/>
      <c r="C58" s="324"/>
      <c r="D58" s="326"/>
      <c r="E58" s="326"/>
      <c r="F58" s="326"/>
      <c r="G58" s="326"/>
      <c r="H58" s="326"/>
      <c r="I58" s="326"/>
      <c r="J58" s="326"/>
      <c r="K58" s="326"/>
      <c r="L58" s="326"/>
      <c r="M58" s="326"/>
      <c r="N58" s="326"/>
      <c r="O58" s="326"/>
      <c r="P58" s="326"/>
      <c r="Q58" s="326"/>
      <c r="R58" s="326"/>
      <c r="S58" s="326"/>
      <c r="T58" s="326"/>
    </row>
    <row r="59" spans="2:20" x14ac:dyDescent="0.45">
      <c r="B59" s="324"/>
      <c r="C59" s="324"/>
      <c r="D59" s="326"/>
      <c r="E59" s="326"/>
      <c r="F59" s="326"/>
      <c r="G59" s="326"/>
      <c r="H59" s="326"/>
      <c r="I59" s="326"/>
      <c r="J59" s="326"/>
      <c r="K59" s="326"/>
      <c r="L59" s="326"/>
      <c r="M59" s="326"/>
      <c r="N59" s="326"/>
      <c r="O59" s="326"/>
      <c r="P59" s="326"/>
      <c r="Q59" s="326"/>
      <c r="R59" s="326"/>
      <c r="S59" s="326"/>
      <c r="T59" s="326"/>
    </row>
    <row r="60" spans="2:20" x14ac:dyDescent="0.45">
      <c r="B60" s="324"/>
      <c r="C60" s="324"/>
      <c r="D60" s="326"/>
      <c r="E60" s="326"/>
      <c r="F60" s="326"/>
      <c r="G60" s="326"/>
      <c r="H60" s="326"/>
      <c r="I60" s="326"/>
      <c r="J60" s="326"/>
      <c r="K60" s="326"/>
      <c r="L60" s="326"/>
      <c r="M60" s="326"/>
      <c r="N60" s="326"/>
      <c r="O60" s="326"/>
      <c r="P60" s="326"/>
      <c r="Q60" s="326"/>
      <c r="R60" s="326"/>
      <c r="S60" s="326"/>
      <c r="T60" s="326"/>
    </row>
    <row r="61" spans="2:20" x14ac:dyDescent="0.45">
      <c r="B61" s="324"/>
      <c r="C61" s="324"/>
      <c r="D61" s="326"/>
      <c r="E61" s="326"/>
      <c r="F61" s="326"/>
      <c r="G61" s="326"/>
      <c r="H61" s="326"/>
      <c r="I61" s="326"/>
      <c r="J61" s="326"/>
      <c r="K61" s="326"/>
      <c r="L61" s="326"/>
      <c r="M61" s="326"/>
      <c r="N61" s="326"/>
      <c r="O61" s="326"/>
      <c r="P61" s="326"/>
      <c r="Q61" s="326"/>
      <c r="R61" s="326"/>
      <c r="S61" s="326"/>
      <c r="T61" s="326"/>
    </row>
    <row r="62" spans="2:20" x14ac:dyDescent="0.45">
      <c r="B62" s="324"/>
      <c r="C62" s="324"/>
      <c r="D62" s="326"/>
      <c r="E62" s="326"/>
      <c r="F62" s="326"/>
      <c r="G62" s="326"/>
      <c r="H62" s="326"/>
      <c r="I62" s="326"/>
      <c r="J62" s="326"/>
      <c r="K62" s="326"/>
      <c r="L62" s="326"/>
      <c r="M62" s="326"/>
      <c r="N62" s="326"/>
      <c r="O62" s="326"/>
      <c r="P62" s="326"/>
      <c r="Q62" s="326"/>
      <c r="R62" s="326"/>
      <c r="S62" s="326"/>
      <c r="T62" s="326"/>
    </row>
    <row r="63" spans="2:20" x14ac:dyDescent="0.45">
      <c r="B63" s="324"/>
      <c r="C63" s="324"/>
      <c r="D63" s="326"/>
      <c r="E63" s="326"/>
      <c r="F63" s="326"/>
      <c r="G63" s="326"/>
      <c r="H63" s="326"/>
      <c r="I63" s="326"/>
      <c r="J63" s="326"/>
      <c r="K63" s="326"/>
      <c r="L63" s="326"/>
      <c r="M63" s="326"/>
      <c r="N63" s="326"/>
      <c r="O63" s="326"/>
      <c r="P63" s="326"/>
      <c r="Q63" s="326"/>
      <c r="R63" s="326"/>
      <c r="S63" s="326"/>
      <c r="T63" s="326"/>
    </row>
    <row r="64" spans="2:20" x14ac:dyDescent="0.45">
      <c r="B64" s="324"/>
      <c r="C64" s="324"/>
      <c r="D64" s="326"/>
      <c r="E64" s="326"/>
      <c r="F64" s="326"/>
      <c r="G64" s="326"/>
      <c r="H64" s="326"/>
      <c r="I64" s="326"/>
      <c r="J64" s="326"/>
      <c r="K64" s="326"/>
      <c r="L64" s="326"/>
      <c r="M64" s="326"/>
      <c r="N64" s="326"/>
      <c r="O64" s="326"/>
      <c r="P64" s="326"/>
      <c r="Q64" s="326"/>
      <c r="R64" s="326"/>
      <c r="S64" s="326"/>
      <c r="T64" s="326"/>
    </row>
    <row r="65" spans="2:20" x14ac:dyDescent="0.45">
      <c r="B65" s="324"/>
      <c r="C65" s="324"/>
      <c r="D65" s="326"/>
      <c r="E65" s="326"/>
      <c r="F65" s="326"/>
      <c r="G65" s="326"/>
      <c r="H65" s="326"/>
      <c r="I65" s="326"/>
      <c r="J65" s="326"/>
      <c r="K65" s="326"/>
      <c r="L65" s="326"/>
      <c r="M65" s="326"/>
      <c r="N65" s="326"/>
      <c r="O65" s="326"/>
      <c r="P65" s="326"/>
      <c r="Q65" s="326"/>
      <c r="R65" s="326"/>
      <c r="S65" s="326"/>
      <c r="T65" s="326"/>
    </row>
    <row r="66" spans="2:20" x14ac:dyDescent="0.45">
      <c r="B66" s="324"/>
      <c r="C66" s="324"/>
      <c r="D66" s="326"/>
      <c r="E66" s="326"/>
      <c r="F66" s="326"/>
      <c r="G66" s="326"/>
      <c r="H66" s="326"/>
      <c r="I66" s="326"/>
      <c r="J66" s="326"/>
      <c r="K66" s="326"/>
      <c r="L66" s="326"/>
      <c r="M66" s="326"/>
      <c r="N66" s="326"/>
      <c r="O66" s="326"/>
      <c r="P66" s="326"/>
      <c r="Q66" s="326"/>
      <c r="R66" s="326"/>
      <c r="S66" s="326"/>
      <c r="T66" s="326"/>
    </row>
    <row r="67" spans="2:20" x14ac:dyDescent="0.45">
      <c r="B67" s="324"/>
      <c r="C67" s="324"/>
      <c r="D67" s="326"/>
      <c r="E67" s="326"/>
      <c r="F67" s="326"/>
      <c r="G67" s="326"/>
      <c r="H67" s="326"/>
      <c r="I67" s="326"/>
      <c r="J67" s="326"/>
      <c r="K67" s="326"/>
      <c r="L67" s="326"/>
      <c r="M67" s="326"/>
      <c r="N67" s="326"/>
      <c r="O67" s="326"/>
      <c r="P67" s="326"/>
      <c r="Q67" s="326"/>
      <c r="R67" s="326"/>
      <c r="S67" s="326"/>
      <c r="T67" s="326"/>
    </row>
    <row r="68" spans="2:20" x14ac:dyDescent="0.45">
      <c r="B68" s="324"/>
      <c r="C68" s="324"/>
      <c r="D68" s="326"/>
      <c r="E68" s="326"/>
      <c r="F68" s="326"/>
      <c r="G68" s="326"/>
      <c r="H68" s="326"/>
      <c r="I68" s="326"/>
      <c r="J68" s="326"/>
      <c r="K68" s="326"/>
      <c r="L68" s="326"/>
      <c r="M68" s="326"/>
      <c r="N68" s="326"/>
      <c r="O68" s="326"/>
      <c r="P68" s="326"/>
      <c r="Q68" s="326"/>
      <c r="R68" s="326"/>
      <c r="S68" s="326"/>
      <c r="T68" s="326"/>
    </row>
    <row r="69" spans="2:20" x14ac:dyDescent="0.45">
      <c r="B69" s="324"/>
      <c r="C69" s="324"/>
      <c r="D69" s="326"/>
      <c r="E69" s="326"/>
      <c r="F69" s="326"/>
      <c r="G69" s="326"/>
      <c r="H69" s="326"/>
      <c r="I69" s="326"/>
      <c r="J69" s="326"/>
      <c r="K69" s="326"/>
      <c r="L69" s="326"/>
      <c r="M69" s="326"/>
      <c r="N69" s="326"/>
      <c r="O69" s="326"/>
      <c r="P69" s="326"/>
      <c r="Q69" s="326"/>
      <c r="R69" s="326"/>
      <c r="S69" s="326"/>
      <c r="T69" s="326"/>
    </row>
    <row r="70" spans="2:20" x14ac:dyDescent="0.45">
      <c r="B70" s="324"/>
      <c r="C70" s="324"/>
      <c r="D70" s="326"/>
      <c r="E70" s="326"/>
      <c r="F70" s="326"/>
      <c r="G70" s="326"/>
      <c r="H70" s="326"/>
      <c r="I70" s="326"/>
      <c r="J70" s="326"/>
      <c r="K70" s="326"/>
      <c r="L70" s="326"/>
      <c r="M70" s="326"/>
      <c r="N70" s="326"/>
      <c r="O70" s="326"/>
      <c r="P70" s="326"/>
      <c r="Q70" s="326"/>
      <c r="R70" s="326"/>
      <c r="S70" s="326"/>
      <c r="T70" s="326"/>
    </row>
    <row r="71" spans="2:20" x14ac:dyDescent="0.45">
      <c r="B71" s="324"/>
      <c r="C71" s="324"/>
      <c r="D71" s="326"/>
      <c r="E71" s="326"/>
      <c r="F71" s="326"/>
      <c r="G71" s="326"/>
      <c r="H71" s="326"/>
      <c r="I71" s="326"/>
      <c r="J71" s="326"/>
      <c r="K71" s="326"/>
      <c r="L71" s="326"/>
      <c r="M71" s="326"/>
      <c r="N71" s="326"/>
      <c r="O71" s="326"/>
      <c r="P71" s="326"/>
      <c r="Q71" s="326"/>
      <c r="R71" s="326"/>
      <c r="S71" s="326"/>
      <c r="T71" s="326"/>
    </row>
    <row r="72" spans="2:20" x14ac:dyDescent="0.45">
      <c r="B72" s="324"/>
      <c r="C72" s="324"/>
      <c r="D72" s="326"/>
      <c r="E72" s="326"/>
      <c r="F72" s="326"/>
      <c r="G72" s="326"/>
      <c r="H72" s="326"/>
      <c r="I72" s="326"/>
      <c r="J72" s="326"/>
      <c r="K72" s="326"/>
      <c r="L72" s="326"/>
      <c r="M72" s="326"/>
      <c r="N72" s="326"/>
      <c r="O72" s="326"/>
      <c r="P72" s="326"/>
      <c r="Q72" s="326"/>
      <c r="R72" s="326"/>
      <c r="S72" s="326"/>
      <c r="T72" s="326"/>
    </row>
    <row r="73" spans="2:20" x14ac:dyDescent="0.45">
      <c r="B73" s="324"/>
      <c r="C73" s="324"/>
      <c r="D73" s="326"/>
      <c r="E73" s="326"/>
      <c r="F73" s="326"/>
      <c r="G73" s="326"/>
      <c r="H73" s="326"/>
      <c r="I73" s="326"/>
      <c r="J73" s="326"/>
      <c r="K73" s="326"/>
      <c r="L73" s="326"/>
      <c r="M73" s="326"/>
      <c r="N73" s="326"/>
      <c r="O73" s="326"/>
      <c r="P73" s="326"/>
      <c r="Q73" s="326"/>
      <c r="R73" s="326"/>
      <c r="S73" s="326"/>
      <c r="T73" s="326"/>
    </row>
    <row r="74" spans="2:20" x14ac:dyDescent="0.45">
      <c r="B74" s="324"/>
      <c r="C74" s="324"/>
      <c r="D74" s="326"/>
      <c r="E74" s="326"/>
      <c r="F74" s="326"/>
      <c r="G74" s="326"/>
      <c r="H74" s="326"/>
      <c r="I74" s="326"/>
      <c r="J74" s="326"/>
      <c r="K74" s="326"/>
      <c r="L74" s="326"/>
      <c r="M74" s="326"/>
      <c r="N74" s="326"/>
      <c r="O74" s="326"/>
      <c r="P74" s="326"/>
      <c r="Q74" s="326"/>
      <c r="R74" s="326"/>
      <c r="S74" s="326"/>
      <c r="T74" s="326"/>
    </row>
    <row r="75" spans="2:20" x14ac:dyDescent="0.45">
      <c r="B75" s="324"/>
      <c r="C75" s="324"/>
      <c r="D75" s="326"/>
      <c r="E75" s="326"/>
      <c r="F75" s="326"/>
      <c r="G75" s="326"/>
      <c r="H75" s="326"/>
      <c r="I75" s="326"/>
      <c r="J75" s="326"/>
      <c r="K75" s="326"/>
      <c r="L75" s="326"/>
      <c r="M75" s="326"/>
      <c r="N75" s="326"/>
      <c r="O75" s="326"/>
      <c r="P75" s="326"/>
      <c r="Q75" s="326"/>
      <c r="R75" s="326"/>
      <c r="S75" s="326"/>
      <c r="T75" s="326"/>
    </row>
    <row r="76" spans="2:20" x14ac:dyDescent="0.45">
      <c r="B76" s="324"/>
      <c r="C76" s="324"/>
      <c r="D76" s="326"/>
      <c r="E76" s="326"/>
      <c r="F76" s="326"/>
      <c r="G76" s="326"/>
      <c r="H76" s="326"/>
      <c r="I76" s="326"/>
      <c r="J76" s="326"/>
      <c r="K76" s="326"/>
      <c r="L76" s="326"/>
      <c r="M76" s="326"/>
      <c r="N76" s="326"/>
      <c r="O76" s="326"/>
      <c r="P76" s="326"/>
      <c r="Q76" s="326"/>
      <c r="R76" s="326"/>
      <c r="S76" s="326"/>
      <c r="T76" s="326"/>
    </row>
    <row r="77" spans="2:20" x14ac:dyDescent="0.45">
      <c r="B77" s="324"/>
      <c r="C77" s="324"/>
      <c r="D77" s="326"/>
      <c r="E77" s="326"/>
      <c r="F77" s="326"/>
      <c r="G77" s="326"/>
      <c r="H77" s="326"/>
      <c r="I77" s="326"/>
      <c r="J77" s="326"/>
      <c r="K77" s="326"/>
      <c r="L77" s="326"/>
      <c r="M77" s="326"/>
      <c r="N77" s="326"/>
      <c r="O77" s="326"/>
      <c r="P77" s="326"/>
      <c r="Q77" s="326"/>
      <c r="R77" s="326"/>
      <c r="S77" s="326"/>
      <c r="T77" s="326"/>
    </row>
    <row r="78" spans="2:20" x14ac:dyDescent="0.45">
      <c r="B78" s="324"/>
      <c r="C78" s="324"/>
      <c r="D78" s="326"/>
      <c r="E78" s="326"/>
      <c r="F78" s="326"/>
      <c r="G78" s="326"/>
      <c r="H78" s="326"/>
      <c r="I78" s="326"/>
      <c r="J78" s="326"/>
      <c r="K78" s="326"/>
      <c r="L78" s="326"/>
      <c r="M78" s="326"/>
      <c r="N78" s="326"/>
      <c r="O78" s="326"/>
      <c r="P78" s="326"/>
      <c r="Q78" s="326"/>
      <c r="R78" s="326"/>
      <c r="S78" s="326"/>
      <c r="T78" s="326"/>
    </row>
    <row r="79" spans="2:20" x14ac:dyDescent="0.45">
      <c r="B79" s="324"/>
      <c r="C79" s="324"/>
      <c r="D79" s="326"/>
      <c r="E79" s="326"/>
      <c r="F79" s="326"/>
      <c r="G79" s="326"/>
      <c r="H79" s="326"/>
      <c r="I79" s="326"/>
      <c r="J79" s="326"/>
      <c r="K79" s="326"/>
      <c r="L79" s="326"/>
      <c r="M79" s="326"/>
      <c r="N79" s="326"/>
      <c r="O79" s="326"/>
      <c r="P79" s="326"/>
      <c r="Q79" s="326"/>
      <c r="R79" s="326"/>
      <c r="S79" s="326"/>
      <c r="T79" s="326"/>
    </row>
    <row r="80" spans="2:20" x14ac:dyDescent="0.45">
      <c r="B80" s="324"/>
      <c r="C80" s="324"/>
      <c r="D80" s="326"/>
      <c r="E80" s="326"/>
      <c r="F80" s="326"/>
      <c r="G80" s="326"/>
      <c r="H80" s="326"/>
      <c r="I80" s="326"/>
      <c r="J80" s="326"/>
      <c r="K80" s="326"/>
      <c r="L80" s="326"/>
      <c r="M80" s="326"/>
      <c r="N80" s="326"/>
      <c r="O80" s="326"/>
      <c r="P80" s="326"/>
      <c r="Q80" s="326"/>
      <c r="R80" s="326"/>
      <c r="S80" s="326"/>
      <c r="T80" s="326"/>
    </row>
    <row r="81" spans="2:20" x14ac:dyDescent="0.45">
      <c r="B81" s="324"/>
      <c r="C81" s="324"/>
      <c r="D81" s="326"/>
      <c r="E81" s="326"/>
      <c r="F81" s="326"/>
      <c r="G81" s="326"/>
      <c r="H81" s="326"/>
      <c r="I81" s="326"/>
      <c r="J81" s="326"/>
      <c r="K81" s="326"/>
      <c r="L81" s="326"/>
      <c r="M81" s="326"/>
      <c r="N81" s="326"/>
      <c r="O81" s="326"/>
      <c r="P81" s="326"/>
      <c r="Q81" s="326"/>
      <c r="R81" s="326"/>
      <c r="S81" s="326"/>
      <c r="T81" s="326"/>
    </row>
    <row r="82" spans="2:20" x14ac:dyDescent="0.45">
      <c r="B82" s="324"/>
      <c r="C82" s="324"/>
      <c r="D82" s="326"/>
      <c r="E82" s="326"/>
      <c r="F82" s="326"/>
      <c r="G82" s="326"/>
      <c r="H82" s="326"/>
      <c r="I82" s="326"/>
      <c r="J82" s="326"/>
      <c r="K82" s="326"/>
      <c r="L82" s="326"/>
      <c r="M82" s="326"/>
      <c r="N82" s="326"/>
      <c r="O82" s="326"/>
      <c r="P82" s="326"/>
      <c r="Q82" s="326"/>
      <c r="R82" s="326"/>
      <c r="S82" s="326"/>
      <c r="T82" s="326"/>
    </row>
    <row r="83" spans="2:20" x14ac:dyDescent="0.45">
      <c r="B83" s="324"/>
      <c r="C83" s="324"/>
      <c r="D83" s="326"/>
      <c r="E83" s="326"/>
      <c r="F83" s="326"/>
      <c r="G83" s="326"/>
      <c r="H83" s="326"/>
      <c r="I83" s="326"/>
      <c r="J83" s="326"/>
      <c r="K83" s="326"/>
      <c r="L83" s="326"/>
      <c r="M83" s="326"/>
      <c r="N83" s="326"/>
      <c r="O83" s="326"/>
      <c r="P83" s="326"/>
      <c r="Q83" s="326"/>
      <c r="R83" s="326"/>
      <c r="S83" s="326"/>
      <c r="T83" s="326"/>
    </row>
    <row r="84" spans="2:20" x14ac:dyDescent="0.45">
      <c r="B84" s="324"/>
      <c r="C84" s="324"/>
      <c r="D84" s="326"/>
      <c r="E84" s="326"/>
      <c r="F84" s="326"/>
      <c r="G84" s="326"/>
      <c r="H84" s="326"/>
      <c r="I84" s="326"/>
      <c r="J84" s="326"/>
      <c r="K84" s="326"/>
      <c r="L84" s="326"/>
      <c r="M84" s="326"/>
      <c r="N84" s="326"/>
      <c r="O84" s="326"/>
      <c r="P84" s="326"/>
      <c r="Q84" s="326"/>
      <c r="R84" s="326"/>
      <c r="S84" s="326"/>
      <c r="T84" s="326"/>
    </row>
    <row r="85" spans="2:20" x14ac:dyDescent="0.45">
      <c r="B85" s="324"/>
      <c r="C85" s="324"/>
      <c r="D85" s="326"/>
      <c r="E85" s="326"/>
      <c r="F85" s="326"/>
      <c r="G85" s="326"/>
      <c r="H85" s="326"/>
      <c r="I85" s="326"/>
      <c r="J85" s="326"/>
      <c r="K85" s="326"/>
      <c r="L85" s="326"/>
      <c r="M85" s="326"/>
      <c r="N85" s="326"/>
      <c r="O85" s="326"/>
      <c r="P85" s="326"/>
      <c r="Q85" s="326"/>
      <c r="R85" s="326"/>
      <c r="S85" s="326"/>
      <c r="T85" s="326"/>
    </row>
    <row r="86" spans="2:20" x14ac:dyDescent="0.45">
      <c r="B86" s="324"/>
      <c r="C86" s="324"/>
      <c r="D86" s="326"/>
      <c r="E86" s="326"/>
      <c r="F86" s="326"/>
      <c r="G86" s="326"/>
      <c r="H86" s="326"/>
      <c r="I86" s="326"/>
      <c r="J86" s="326"/>
      <c r="K86" s="326"/>
      <c r="L86" s="326"/>
      <c r="M86" s="326"/>
      <c r="N86" s="326"/>
      <c r="O86" s="326"/>
      <c r="P86" s="326"/>
      <c r="Q86" s="326"/>
      <c r="R86" s="326"/>
      <c r="S86" s="326"/>
      <c r="T86" s="326"/>
    </row>
    <row r="87" spans="2:20" x14ac:dyDescent="0.45">
      <c r="B87" s="324"/>
      <c r="C87" s="324"/>
      <c r="D87" s="326"/>
      <c r="E87" s="326"/>
      <c r="F87" s="326"/>
      <c r="G87" s="326"/>
      <c r="H87" s="326"/>
      <c r="I87" s="326"/>
      <c r="J87" s="326"/>
      <c r="K87" s="326"/>
      <c r="L87" s="326"/>
      <c r="M87" s="326"/>
      <c r="N87" s="326"/>
      <c r="O87" s="326"/>
      <c r="P87" s="326"/>
      <c r="Q87" s="326"/>
      <c r="R87" s="326"/>
      <c r="S87" s="326"/>
      <c r="T87" s="326"/>
    </row>
    <row r="88" spans="2:20" x14ac:dyDescent="0.45">
      <c r="B88" s="324"/>
      <c r="C88" s="324"/>
      <c r="D88" s="326"/>
      <c r="E88" s="326"/>
      <c r="F88" s="326"/>
      <c r="G88" s="326"/>
      <c r="H88" s="326"/>
      <c r="I88" s="326"/>
      <c r="J88" s="326"/>
      <c r="K88" s="326"/>
      <c r="L88" s="326"/>
      <c r="M88" s="326"/>
      <c r="N88" s="326"/>
      <c r="O88" s="326"/>
      <c r="P88" s="326"/>
      <c r="Q88" s="326"/>
      <c r="R88" s="326"/>
      <c r="S88" s="326"/>
      <c r="T88" s="326"/>
    </row>
    <row r="89" spans="2:20" x14ac:dyDescent="0.45">
      <c r="B89" s="324"/>
      <c r="C89" s="324"/>
      <c r="D89" s="326"/>
      <c r="E89" s="326"/>
      <c r="F89" s="326"/>
      <c r="G89" s="326"/>
      <c r="H89" s="326"/>
      <c r="I89" s="326"/>
      <c r="J89" s="326"/>
      <c r="K89" s="326"/>
      <c r="L89" s="326"/>
      <c r="M89" s="326"/>
      <c r="N89" s="326"/>
      <c r="O89" s="326"/>
      <c r="P89" s="326"/>
      <c r="Q89" s="326"/>
      <c r="R89" s="326"/>
      <c r="S89" s="326"/>
      <c r="T89" s="326"/>
    </row>
    <row r="90" spans="2:20" x14ac:dyDescent="0.45">
      <c r="B90" s="324"/>
      <c r="C90" s="324"/>
      <c r="D90" s="326"/>
      <c r="E90" s="326"/>
      <c r="F90" s="326"/>
      <c r="G90" s="326"/>
      <c r="H90" s="326"/>
      <c r="I90" s="326"/>
      <c r="J90" s="326"/>
      <c r="K90" s="326"/>
      <c r="L90" s="326"/>
      <c r="M90" s="326"/>
      <c r="N90" s="326"/>
      <c r="O90" s="326"/>
      <c r="P90" s="326"/>
      <c r="Q90" s="326"/>
      <c r="R90" s="326"/>
      <c r="S90" s="326"/>
      <c r="T90" s="326"/>
    </row>
    <row r="91" spans="2:20" x14ac:dyDescent="0.45">
      <c r="B91" s="324"/>
      <c r="C91" s="324"/>
      <c r="D91" s="326"/>
      <c r="E91" s="326"/>
      <c r="F91" s="326"/>
      <c r="G91" s="326"/>
      <c r="H91" s="326"/>
      <c r="I91" s="326"/>
      <c r="J91" s="326"/>
      <c r="K91" s="326"/>
      <c r="L91" s="326"/>
      <c r="M91" s="326"/>
      <c r="N91" s="326"/>
      <c r="O91" s="326"/>
      <c r="P91" s="326"/>
      <c r="Q91" s="326"/>
      <c r="R91" s="326"/>
      <c r="S91" s="326"/>
      <c r="T91" s="326"/>
    </row>
    <row r="92" spans="2:20" x14ac:dyDescent="0.45">
      <c r="B92" s="324"/>
      <c r="C92" s="324"/>
      <c r="D92" s="326"/>
      <c r="E92" s="326"/>
      <c r="F92" s="326"/>
      <c r="G92" s="326"/>
      <c r="H92" s="326"/>
      <c r="I92" s="326"/>
      <c r="J92" s="326"/>
      <c r="K92" s="326"/>
      <c r="L92" s="326"/>
      <c r="M92" s="326"/>
      <c r="N92" s="326"/>
      <c r="O92" s="326"/>
      <c r="P92" s="326"/>
      <c r="Q92" s="326"/>
      <c r="R92" s="326"/>
      <c r="S92" s="326"/>
      <c r="T92" s="326"/>
    </row>
    <row r="93" spans="2:20" x14ac:dyDescent="0.45">
      <c r="B93" s="324"/>
      <c r="C93" s="324"/>
      <c r="D93" s="326"/>
      <c r="E93" s="326"/>
      <c r="F93" s="326"/>
      <c r="G93" s="326"/>
      <c r="H93" s="326"/>
      <c r="I93" s="326"/>
      <c r="J93" s="326"/>
      <c r="K93" s="326"/>
      <c r="L93" s="326"/>
      <c r="M93" s="326"/>
      <c r="N93" s="326"/>
      <c r="O93" s="326"/>
      <c r="P93" s="326"/>
      <c r="Q93" s="326"/>
      <c r="R93" s="326"/>
      <c r="S93" s="326"/>
      <c r="T93" s="326"/>
    </row>
    <row r="94" spans="2:20" x14ac:dyDescent="0.45">
      <c r="B94" s="324"/>
      <c r="C94" s="324"/>
      <c r="D94" s="326"/>
      <c r="E94" s="326"/>
      <c r="F94" s="326"/>
      <c r="G94" s="326"/>
      <c r="H94" s="326"/>
      <c r="I94" s="326"/>
      <c r="J94" s="326"/>
      <c r="K94" s="326"/>
      <c r="L94" s="326"/>
      <c r="M94" s="326"/>
      <c r="N94" s="326"/>
      <c r="O94" s="326"/>
      <c r="P94" s="326"/>
      <c r="Q94" s="326"/>
      <c r="R94" s="326"/>
      <c r="S94" s="326"/>
      <c r="T94" s="326"/>
    </row>
    <row r="95" spans="2:20" x14ac:dyDescent="0.45">
      <c r="B95" s="324"/>
      <c r="C95" s="324"/>
      <c r="D95" s="326"/>
      <c r="E95" s="326"/>
      <c r="F95" s="326"/>
      <c r="G95" s="326"/>
      <c r="H95" s="326"/>
      <c r="I95" s="326"/>
      <c r="J95" s="326"/>
      <c r="K95" s="326"/>
      <c r="L95" s="326"/>
      <c r="M95" s="326"/>
      <c r="N95" s="326"/>
      <c r="O95" s="326"/>
      <c r="P95" s="326"/>
      <c r="Q95" s="326"/>
      <c r="R95" s="326"/>
      <c r="S95" s="326"/>
      <c r="T95" s="326"/>
    </row>
    <row r="96" spans="2:20" x14ac:dyDescent="0.45">
      <c r="B96" s="324"/>
      <c r="C96" s="324"/>
      <c r="D96" s="326"/>
      <c r="E96" s="326"/>
      <c r="F96" s="326"/>
      <c r="G96" s="326"/>
      <c r="H96" s="326"/>
      <c r="I96" s="326"/>
      <c r="J96" s="326"/>
      <c r="K96" s="326"/>
      <c r="L96" s="326"/>
      <c r="M96" s="326"/>
      <c r="N96" s="326"/>
      <c r="O96" s="326"/>
      <c r="P96" s="326"/>
      <c r="Q96" s="326"/>
      <c r="R96" s="326"/>
      <c r="S96" s="326"/>
      <c r="T96" s="326"/>
    </row>
    <row r="97" spans="2:20" x14ac:dyDescent="0.45">
      <c r="B97" s="324"/>
      <c r="C97" s="324"/>
      <c r="D97" s="326"/>
      <c r="E97" s="326"/>
      <c r="F97" s="326"/>
      <c r="G97" s="326"/>
      <c r="H97" s="326"/>
      <c r="I97" s="326"/>
      <c r="J97" s="326"/>
      <c r="K97" s="326"/>
      <c r="L97" s="326"/>
      <c r="M97" s="326"/>
      <c r="N97" s="326"/>
      <c r="O97" s="326"/>
      <c r="P97" s="326"/>
      <c r="Q97" s="326"/>
      <c r="R97" s="326"/>
      <c r="S97" s="326"/>
      <c r="T97" s="326"/>
    </row>
    <row r="98" spans="2:20" x14ac:dyDescent="0.45">
      <c r="B98" s="324"/>
      <c r="C98" s="324"/>
      <c r="D98" s="326"/>
      <c r="E98" s="326"/>
      <c r="F98" s="326"/>
      <c r="G98" s="326"/>
      <c r="H98" s="326"/>
      <c r="I98" s="326"/>
      <c r="J98" s="326"/>
      <c r="K98" s="326"/>
      <c r="L98" s="326"/>
      <c r="M98" s="326"/>
      <c r="N98" s="326"/>
      <c r="O98" s="326"/>
      <c r="P98" s="326"/>
      <c r="Q98" s="326"/>
      <c r="R98" s="326"/>
      <c r="S98" s="326"/>
      <c r="T98" s="326"/>
    </row>
    <row r="99" spans="2:20" x14ac:dyDescent="0.45">
      <c r="B99" s="324"/>
      <c r="C99" s="324"/>
      <c r="D99" s="326"/>
      <c r="E99" s="326"/>
      <c r="F99" s="326"/>
      <c r="G99" s="326"/>
      <c r="H99" s="326"/>
      <c r="I99" s="326"/>
      <c r="J99" s="326"/>
      <c r="K99" s="326"/>
      <c r="L99" s="326"/>
      <c r="M99" s="326"/>
      <c r="N99" s="326"/>
      <c r="O99" s="326"/>
      <c r="P99" s="326"/>
      <c r="Q99" s="326"/>
      <c r="R99" s="326"/>
      <c r="S99" s="326"/>
      <c r="T99" s="326"/>
    </row>
    <row r="100" spans="2:20" x14ac:dyDescent="0.45">
      <c r="B100" s="324"/>
      <c r="C100" s="324"/>
      <c r="D100" s="326"/>
      <c r="E100" s="326"/>
      <c r="F100" s="326"/>
      <c r="G100" s="326"/>
      <c r="H100" s="326"/>
      <c r="I100" s="326"/>
      <c r="J100" s="326"/>
      <c r="K100" s="326"/>
      <c r="L100" s="326"/>
      <c r="M100" s="326"/>
      <c r="N100" s="326"/>
      <c r="O100" s="326"/>
      <c r="P100" s="326"/>
      <c r="Q100" s="326"/>
      <c r="R100" s="326"/>
      <c r="S100" s="326"/>
      <c r="T100" s="326"/>
    </row>
    <row r="101" spans="2:20" x14ac:dyDescent="0.45">
      <c r="B101" s="324"/>
      <c r="C101" s="324"/>
      <c r="D101" s="326"/>
      <c r="E101" s="326"/>
      <c r="F101" s="326"/>
      <c r="G101" s="326"/>
      <c r="H101" s="326"/>
      <c r="I101" s="326"/>
      <c r="J101" s="326"/>
      <c r="K101" s="326"/>
      <c r="L101" s="326"/>
      <c r="M101" s="326"/>
      <c r="N101" s="326"/>
      <c r="O101" s="326"/>
      <c r="P101" s="326"/>
      <c r="Q101" s="326"/>
      <c r="R101" s="326"/>
      <c r="S101" s="326"/>
      <c r="T101" s="326"/>
    </row>
    <row r="102" spans="2:20" x14ac:dyDescent="0.45">
      <c r="B102" s="324"/>
      <c r="C102" s="324"/>
      <c r="D102" s="326"/>
      <c r="E102" s="326"/>
      <c r="F102" s="326"/>
      <c r="G102" s="326"/>
      <c r="H102" s="326"/>
      <c r="I102" s="326"/>
      <c r="J102" s="326"/>
      <c r="K102" s="326"/>
      <c r="L102" s="326"/>
      <c r="M102" s="326"/>
      <c r="N102" s="326"/>
      <c r="O102" s="326"/>
      <c r="P102" s="326"/>
      <c r="Q102" s="326"/>
      <c r="R102" s="326"/>
      <c r="S102" s="326"/>
      <c r="T102" s="326"/>
    </row>
    <row r="103" spans="2:20" x14ac:dyDescent="0.45">
      <c r="B103" s="324"/>
      <c r="C103" s="324"/>
      <c r="D103" s="326"/>
      <c r="E103" s="326"/>
      <c r="F103" s="326"/>
      <c r="G103" s="326"/>
      <c r="H103" s="326"/>
      <c r="I103" s="326"/>
      <c r="J103" s="326"/>
      <c r="K103" s="326"/>
      <c r="L103" s="326"/>
      <c r="M103" s="326"/>
      <c r="N103" s="326"/>
      <c r="O103" s="326"/>
      <c r="P103" s="326"/>
      <c r="Q103" s="326"/>
      <c r="R103" s="326"/>
      <c r="S103" s="326"/>
      <c r="T103" s="326"/>
    </row>
    <row r="104" spans="2:20" x14ac:dyDescent="0.45">
      <c r="B104" s="324"/>
      <c r="C104" s="324"/>
      <c r="D104" s="326"/>
      <c r="E104" s="326"/>
      <c r="F104" s="326"/>
      <c r="G104" s="326"/>
      <c r="H104" s="326"/>
      <c r="I104" s="326"/>
      <c r="J104" s="326"/>
      <c r="K104" s="326"/>
      <c r="L104" s="326"/>
      <c r="M104" s="326"/>
      <c r="N104" s="326"/>
      <c r="O104" s="326"/>
      <c r="P104" s="326"/>
      <c r="Q104" s="326"/>
      <c r="R104" s="326"/>
      <c r="S104" s="326"/>
      <c r="T104" s="326"/>
    </row>
    <row r="105" spans="2:20" x14ac:dyDescent="0.45">
      <c r="B105" s="324"/>
      <c r="C105" s="324"/>
      <c r="D105" s="326"/>
      <c r="E105" s="326"/>
      <c r="F105" s="326"/>
      <c r="G105" s="326"/>
      <c r="H105" s="326"/>
      <c r="I105" s="326"/>
      <c r="J105" s="326"/>
      <c r="K105" s="326"/>
      <c r="L105" s="326"/>
      <c r="M105" s="326"/>
      <c r="N105" s="326"/>
      <c r="O105" s="326"/>
      <c r="P105" s="326"/>
      <c r="Q105" s="326"/>
      <c r="R105" s="326"/>
      <c r="S105" s="326"/>
      <c r="T105" s="326"/>
    </row>
    <row r="106" spans="2:20" x14ac:dyDescent="0.45">
      <c r="B106" s="324"/>
      <c r="C106" s="324"/>
      <c r="D106" s="326"/>
      <c r="E106" s="326"/>
      <c r="F106" s="326"/>
      <c r="G106" s="326"/>
      <c r="H106" s="326"/>
      <c r="I106" s="326"/>
      <c r="J106" s="326"/>
      <c r="K106" s="326"/>
      <c r="L106" s="326"/>
      <c r="M106" s="326"/>
      <c r="N106" s="326"/>
      <c r="O106" s="326"/>
      <c r="P106" s="326"/>
      <c r="Q106" s="326"/>
      <c r="R106" s="326"/>
      <c r="S106" s="326"/>
      <c r="T106" s="326"/>
    </row>
    <row r="107" spans="2:20" x14ac:dyDescent="0.45">
      <c r="B107" s="324"/>
      <c r="C107" s="324"/>
      <c r="D107" s="326"/>
      <c r="E107" s="326"/>
      <c r="F107" s="326"/>
      <c r="G107" s="326"/>
      <c r="H107" s="326"/>
      <c r="I107" s="326"/>
      <c r="J107" s="326"/>
      <c r="K107" s="326"/>
      <c r="L107" s="326"/>
      <c r="M107" s="326"/>
      <c r="N107" s="326"/>
      <c r="O107" s="326"/>
      <c r="P107" s="326"/>
      <c r="Q107" s="326"/>
      <c r="R107" s="326"/>
      <c r="S107" s="326"/>
      <c r="T107" s="326"/>
    </row>
    <row r="108" spans="2:20" x14ac:dyDescent="0.45">
      <c r="B108" s="324"/>
      <c r="C108" s="324"/>
      <c r="D108" s="326"/>
      <c r="E108" s="326"/>
      <c r="F108" s="326"/>
      <c r="G108" s="326"/>
      <c r="H108" s="326"/>
      <c r="I108" s="326"/>
      <c r="J108" s="326"/>
      <c r="K108" s="326"/>
      <c r="L108" s="326"/>
      <c r="M108" s="326"/>
      <c r="N108" s="326"/>
      <c r="O108" s="326"/>
      <c r="P108" s="326"/>
      <c r="Q108" s="326"/>
      <c r="R108" s="326"/>
      <c r="S108" s="326"/>
      <c r="T108" s="326"/>
    </row>
    <row r="109" spans="2:20" x14ac:dyDescent="0.45">
      <c r="B109" s="324"/>
      <c r="C109" s="324"/>
      <c r="D109" s="326"/>
      <c r="E109" s="326"/>
      <c r="F109" s="326"/>
      <c r="G109" s="326"/>
      <c r="H109" s="326"/>
      <c r="I109" s="326"/>
      <c r="J109" s="326"/>
      <c r="K109" s="326"/>
      <c r="L109" s="326"/>
      <c r="M109" s="326"/>
      <c r="N109" s="326"/>
      <c r="O109" s="326"/>
      <c r="P109" s="326"/>
      <c r="Q109" s="326"/>
      <c r="R109" s="326"/>
      <c r="S109" s="326"/>
      <c r="T109" s="326"/>
    </row>
    <row r="110" spans="2:20" x14ac:dyDescent="0.45">
      <c r="B110" s="324"/>
      <c r="C110" s="324"/>
      <c r="D110" s="326"/>
      <c r="E110" s="326"/>
      <c r="F110" s="326"/>
      <c r="G110" s="326"/>
      <c r="H110" s="326"/>
      <c r="I110" s="326"/>
      <c r="J110" s="326"/>
      <c r="K110" s="326"/>
      <c r="L110" s="326"/>
      <c r="M110" s="326"/>
      <c r="N110" s="326"/>
      <c r="O110" s="326"/>
      <c r="P110" s="326"/>
      <c r="Q110" s="326"/>
      <c r="R110" s="326"/>
      <c r="S110" s="326"/>
      <c r="T110" s="326"/>
    </row>
    <row r="111" spans="2:20" x14ac:dyDescent="0.45">
      <c r="B111" s="324"/>
      <c r="C111" s="324"/>
      <c r="D111" s="326"/>
      <c r="E111" s="326"/>
      <c r="F111" s="326"/>
      <c r="G111" s="326"/>
      <c r="H111" s="326"/>
      <c r="I111" s="326"/>
      <c r="J111" s="326"/>
      <c r="K111" s="326"/>
      <c r="L111" s="326"/>
      <c r="M111" s="326"/>
      <c r="N111" s="326"/>
      <c r="O111" s="326"/>
      <c r="P111" s="326"/>
      <c r="Q111" s="326"/>
      <c r="R111" s="326"/>
      <c r="S111" s="326"/>
      <c r="T111" s="326"/>
    </row>
    <row r="112" spans="2:20" x14ac:dyDescent="0.45">
      <c r="B112" s="324"/>
      <c r="C112" s="324"/>
      <c r="D112" s="326"/>
      <c r="E112" s="326"/>
      <c r="F112" s="326"/>
      <c r="G112" s="326"/>
      <c r="H112" s="326"/>
      <c r="I112" s="326"/>
      <c r="J112" s="326"/>
      <c r="K112" s="326"/>
      <c r="L112" s="326"/>
      <c r="M112" s="326"/>
      <c r="N112" s="326"/>
      <c r="O112" s="326"/>
      <c r="P112" s="326"/>
      <c r="Q112" s="326"/>
      <c r="R112" s="326"/>
      <c r="S112" s="326"/>
      <c r="T112" s="326"/>
    </row>
    <row r="113" spans="2:20" x14ac:dyDescent="0.45">
      <c r="B113" s="324"/>
      <c r="C113" s="324"/>
      <c r="D113" s="326"/>
      <c r="E113" s="326"/>
      <c r="F113" s="326"/>
      <c r="G113" s="326"/>
      <c r="H113" s="326"/>
      <c r="I113" s="326"/>
      <c r="J113" s="326"/>
      <c r="K113" s="326"/>
      <c r="L113" s="326"/>
      <c r="M113" s="326"/>
      <c r="N113" s="326"/>
      <c r="O113" s="326"/>
      <c r="P113" s="326"/>
      <c r="Q113" s="326"/>
      <c r="R113" s="326"/>
      <c r="S113" s="326"/>
      <c r="T113" s="326"/>
    </row>
    <row r="114" spans="2:20" x14ac:dyDescent="0.45">
      <c r="B114" s="324"/>
      <c r="C114" s="324"/>
      <c r="D114" s="326"/>
      <c r="E114" s="326"/>
      <c r="F114" s="326"/>
      <c r="G114" s="326"/>
      <c r="H114" s="326"/>
      <c r="I114" s="326"/>
      <c r="J114" s="326"/>
      <c r="K114" s="326"/>
      <c r="L114" s="326"/>
      <c r="M114" s="326"/>
      <c r="N114" s="326"/>
      <c r="O114" s="326"/>
      <c r="P114" s="326"/>
      <c r="Q114" s="326"/>
      <c r="R114" s="326"/>
      <c r="S114" s="326"/>
      <c r="T114" s="326"/>
    </row>
    <row r="115" spans="2:20" x14ac:dyDescent="0.45">
      <c r="B115" s="324"/>
      <c r="C115" s="324"/>
      <c r="D115" s="326"/>
      <c r="E115" s="326"/>
      <c r="F115" s="326"/>
      <c r="G115" s="326"/>
      <c r="H115" s="326"/>
      <c r="I115" s="326"/>
      <c r="J115" s="326"/>
      <c r="K115" s="326"/>
      <c r="L115" s="326"/>
      <c r="M115" s="326"/>
      <c r="N115" s="326"/>
      <c r="O115" s="326"/>
      <c r="P115" s="326"/>
      <c r="Q115" s="326"/>
      <c r="R115" s="326"/>
      <c r="S115" s="326"/>
      <c r="T115" s="326"/>
    </row>
    <row r="116" spans="2:20" x14ac:dyDescent="0.45">
      <c r="B116" s="324"/>
      <c r="C116" s="324"/>
      <c r="D116" s="326"/>
      <c r="E116" s="326"/>
      <c r="F116" s="326"/>
      <c r="G116" s="326"/>
      <c r="H116" s="326"/>
      <c r="I116" s="326"/>
      <c r="J116" s="326"/>
      <c r="K116" s="326"/>
      <c r="L116" s="326"/>
      <c r="M116" s="326"/>
      <c r="N116" s="326"/>
      <c r="O116" s="326"/>
      <c r="P116" s="326"/>
      <c r="Q116" s="326"/>
      <c r="R116" s="326"/>
      <c r="S116" s="326"/>
      <c r="T116" s="326"/>
    </row>
    <row r="117" spans="2:20" x14ac:dyDescent="0.45">
      <c r="B117" s="324"/>
      <c r="C117" s="324"/>
      <c r="D117" s="326"/>
      <c r="E117" s="326"/>
      <c r="F117" s="326"/>
      <c r="G117" s="326"/>
      <c r="H117" s="326"/>
      <c r="I117" s="326"/>
      <c r="J117" s="326"/>
      <c r="K117" s="326"/>
      <c r="L117" s="326"/>
      <c r="M117" s="326"/>
      <c r="N117" s="326"/>
      <c r="O117" s="326"/>
      <c r="P117" s="326"/>
      <c r="Q117" s="326"/>
      <c r="R117" s="326"/>
      <c r="S117" s="326"/>
      <c r="T117" s="326"/>
    </row>
    <row r="118" spans="2:20" x14ac:dyDescent="0.45">
      <c r="B118" s="324"/>
      <c r="C118" s="324"/>
      <c r="D118" s="326"/>
      <c r="E118" s="326"/>
      <c r="F118" s="326"/>
      <c r="G118" s="326"/>
      <c r="H118" s="326"/>
      <c r="I118" s="326"/>
      <c r="J118" s="326"/>
      <c r="K118" s="326"/>
      <c r="L118" s="326"/>
      <c r="M118" s="326"/>
      <c r="N118" s="326"/>
      <c r="O118" s="326"/>
      <c r="P118" s="326"/>
      <c r="Q118" s="326"/>
      <c r="R118" s="326"/>
      <c r="S118" s="326"/>
      <c r="T118" s="326"/>
    </row>
    <row r="119" spans="2:20" x14ac:dyDescent="0.45">
      <c r="B119" s="324"/>
      <c r="C119" s="324"/>
      <c r="D119" s="326"/>
      <c r="E119" s="326"/>
      <c r="F119" s="326"/>
      <c r="G119" s="326"/>
      <c r="H119" s="326"/>
      <c r="I119" s="326"/>
      <c r="J119" s="326"/>
      <c r="K119" s="326"/>
      <c r="L119" s="326"/>
      <c r="M119" s="326"/>
      <c r="N119" s="326"/>
      <c r="O119" s="326"/>
      <c r="P119" s="326"/>
      <c r="Q119" s="326"/>
      <c r="R119" s="326"/>
      <c r="S119" s="326"/>
      <c r="T119" s="326"/>
    </row>
    <row r="120" spans="2:20" x14ac:dyDescent="0.45">
      <c r="B120" s="324"/>
      <c r="C120" s="324"/>
      <c r="D120" s="326"/>
      <c r="E120" s="326"/>
      <c r="F120" s="326"/>
      <c r="G120" s="326"/>
      <c r="H120" s="326"/>
      <c r="I120" s="326"/>
      <c r="J120" s="326"/>
      <c r="K120" s="326"/>
      <c r="L120" s="326"/>
      <c r="M120" s="326"/>
      <c r="N120" s="326"/>
      <c r="O120" s="326"/>
      <c r="P120" s="326"/>
      <c r="Q120" s="326"/>
      <c r="R120" s="326"/>
      <c r="S120" s="326"/>
      <c r="T120" s="326"/>
    </row>
    <row r="121" spans="2:20" x14ac:dyDescent="0.45">
      <c r="B121" s="324"/>
      <c r="C121" s="324"/>
      <c r="D121" s="326"/>
      <c r="E121" s="326"/>
      <c r="F121" s="326"/>
      <c r="G121" s="326"/>
      <c r="H121" s="326"/>
      <c r="I121" s="326"/>
      <c r="J121" s="326"/>
      <c r="K121" s="326"/>
      <c r="L121" s="326"/>
      <c r="M121" s="326"/>
      <c r="N121" s="326"/>
      <c r="O121" s="326"/>
      <c r="P121" s="326"/>
      <c r="Q121" s="326"/>
      <c r="R121" s="326"/>
      <c r="S121" s="326"/>
      <c r="T121" s="326"/>
    </row>
    <row r="122" spans="2:20" x14ac:dyDescent="0.45">
      <c r="B122" s="324"/>
      <c r="C122" s="324"/>
      <c r="D122" s="326"/>
      <c r="E122" s="326"/>
      <c r="F122" s="326"/>
      <c r="G122" s="326"/>
      <c r="H122" s="326"/>
      <c r="I122" s="326"/>
      <c r="J122" s="326"/>
      <c r="K122" s="326"/>
      <c r="L122" s="326"/>
      <c r="M122" s="326"/>
      <c r="N122" s="326"/>
      <c r="O122" s="326"/>
      <c r="P122" s="326"/>
      <c r="Q122" s="326"/>
      <c r="R122" s="326"/>
      <c r="S122" s="326"/>
      <c r="T122" s="326"/>
    </row>
    <row r="123" spans="2:20" x14ac:dyDescent="0.45">
      <c r="B123" s="324"/>
      <c r="C123" s="324"/>
      <c r="D123" s="326"/>
      <c r="E123" s="326"/>
      <c r="F123" s="326"/>
      <c r="G123" s="326"/>
      <c r="H123" s="326"/>
      <c r="I123" s="326"/>
      <c r="J123" s="326"/>
      <c r="K123" s="326"/>
      <c r="L123" s="326"/>
      <c r="M123" s="326"/>
      <c r="N123" s="326"/>
      <c r="O123" s="326"/>
      <c r="P123" s="326"/>
      <c r="Q123" s="326"/>
      <c r="R123" s="326"/>
      <c r="S123" s="326"/>
      <c r="T123" s="326"/>
    </row>
    <row r="124" spans="2:20" x14ac:dyDescent="0.45">
      <c r="B124" s="324"/>
      <c r="C124" s="324"/>
      <c r="D124" s="326"/>
      <c r="E124" s="326"/>
      <c r="F124" s="326"/>
      <c r="G124" s="326"/>
      <c r="H124" s="326"/>
      <c r="I124" s="326"/>
      <c r="J124" s="326"/>
      <c r="K124" s="326"/>
      <c r="L124" s="326"/>
      <c r="M124" s="326"/>
      <c r="N124" s="326"/>
      <c r="O124" s="326"/>
      <c r="P124" s="326"/>
      <c r="Q124" s="326"/>
      <c r="R124" s="326"/>
      <c r="S124" s="326"/>
      <c r="T124" s="326"/>
    </row>
    <row r="125" spans="2:20" x14ac:dyDescent="0.45">
      <c r="B125" s="324"/>
      <c r="C125" s="324"/>
      <c r="D125" s="326"/>
      <c r="E125" s="326"/>
      <c r="F125" s="326"/>
      <c r="G125" s="326"/>
      <c r="H125" s="326"/>
      <c r="I125" s="326"/>
      <c r="J125" s="326"/>
      <c r="K125" s="326"/>
      <c r="L125" s="326"/>
      <c r="M125" s="326"/>
      <c r="N125" s="326"/>
      <c r="O125" s="326"/>
      <c r="P125" s="326"/>
      <c r="Q125" s="326"/>
      <c r="R125" s="326"/>
      <c r="S125" s="326"/>
      <c r="T125" s="326"/>
    </row>
    <row r="126" spans="2:20" x14ac:dyDescent="0.45">
      <c r="B126" s="324"/>
      <c r="C126" s="324"/>
      <c r="D126" s="326"/>
      <c r="E126" s="326"/>
      <c r="F126" s="326"/>
      <c r="G126" s="326"/>
      <c r="H126" s="326"/>
      <c r="I126" s="326"/>
      <c r="J126" s="326"/>
      <c r="K126" s="326"/>
      <c r="L126" s="326"/>
      <c r="M126" s="326"/>
      <c r="N126" s="326"/>
      <c r="O126" s="326"/>
      <c r="P126" s="326"/>
      <c r="Q126" s="326"/>
      <c r="R126" s="326"/>
      <c r="S126" s="326"/>
      <c r="T126" s="326"/>
    </row>
    <row r="127" spans="2:20" x14ac:dyDescent="0.45">
      <c r="B127" s="324"/>
      <c r="C127" s="324"/>
      <c r="D127" s="326"/>
      <c r="E127" s="326"/>
      <c r="F127" s="326"/>
      <c r="G127" s="326"/>
      <c r="H127" s="326"/>
      <c r="I127" s="326"/>
      <c r="J127" s="326"/>
      <c r="K127" s="326"/>
      <c r="L127" s="326"/>
      <c r="M127" s="326"/>
      <c r="N127" s="326"/>
      <c r="O127" s="326"/>
      <c r="P127" s="326"/>
      <c r="Q127" s="326"/>
      <c r="R127" s="326"/>
      <c r="S127" s="326"/>
      <c r="T127" s="326"/>
    </row>
    <row r="128" spans="2:20" x14ac:dyDescent="0.45">
      <c r="B128" s="324"/>
      <c r="C128" s="324"/>
      <c r="D128" s="326"/>
      <c r="E128" s="326"/>
      <c r="F128" s="326"/>
      <c r="G128" s="326"/>
      <c r="H128" s="326"/>
      <c r="I128" s="326"/>
      <c r="J128" s="326"/>
      <c r="K128" s="326"/>
      <c r="L128" s="326"/>
      <c r="M128" s="326"/>
      <c r="N128" s="326"/>
      <c r="O128" s="326"/>
      <c r="P128" s="326"/>
      <c r="Q128" s="326"/>
      <c r="R128" s="326"/>
      <c r="S128" s="326"/>
      <c r="T128" s="326"/>
    </row>
    <row r="129" spans="2:20" x14ac:dyDescent="0.45">
      <c r="B129" s="324"/>
      <c r="C129" s="324"/>
      <c r="D129" s="326"/>
      <c r="E129" s="326"/>
      <c r="F129" s="326"/>
      <c r="G129" s="326"/>
      <c r="H129" s="326"/>
      <c r="I129" s="326"/>
      <c r="J129" s="326"/>
      <c r="K129" s="326"/>
      <c r="L129" s="326"/>
      <c r="M129" s="326"/>
      <c r="N129" s="326"/>
      <c r="O129" s="326"/>
      <c r="P129" s="326"/>
      <c r="Q129" s="326"/>
      <c r="R129" s="326"/>
      <c r="S129" s="326"/>
      <c r="T129" s="326"/>
    </row>
    <row r="130" spans="2:20" x14ac:dyDescent="0.45">
      <c r="B130" s="324"/>
      <c r="C130" s="324"/>
      <c r="D130" s="326"/>
      <c r="E130" s="326"/>
      <c r="F130" s="326"/>
      <c r="G130" s="326"/>
      <c r="H130" s="326"/>
      <c r="I130" s="326"/>
      <c r="J130" s="326"/>
      <c r="K130" s="326"/>
      <c r="L130" s="326"/>
      <c r="M130" s="326"/>
      <c r="N130" s="326"/>
      <c r="O130" s="326"/>
      <c r="P130" s="326"/>
      <c r="Q130" s="326"/>
      <c r="R130" s="326"/>
      <c r="S130" s="326"/>
      <c r="T130" s="326"/>
    </row>
    <row r="131" spans="2:20" x14ac:dyDescent="0.45">
      <c r="B131" s="324"/>
      <c r="C131" s="324"/>
      <c r="D131" s="326"/>
      <c r="E131" s="326"/>
      <c r="F131" s="326"/>
      <c r="G131" s="326"/>
      <c r="H131" s="326"/>
      <c r="I131" s="326"/>
      <c r="J131" s="326"/>
      <c r="K131" s="326"/>
      <c r="L131" s="326"/>
      <c r="M131" s="326"/>
      <c r="N131" s="326"/>
      <c r="O131" s="326"/>
      <c r="P131" s="326"/>
      <c r="Q131" s="326"/>
      <c r="R131" s="326"/>
      <c r="S131" s="326"/>
      <c r="T131" s="326"/>
    </row>
    <row r="132" spans="2:20" x14ac:dyDescent="0.45">
      <c r="B132" s="324"/>
      <c r="C132" s="324"/>
      <c r="D132" s="326"/>
      <c r="E132" s="326"/>
      <c r="F132" s="326"/>
      <c r="G132" s="326"/>
      <c r="H132" s="326"/>
      <c r="I132" s="326"/>
      <c r="J132" s="326"/>
      <c r="K132" s="326"/>
      <c r="L132" s="326"/>
      <c r="M132" s="326"/>
      <c r="N132" s="326"/>
      <c r="O132" s="326"/>
      <c r="P132" s="326"/>
      <c r="Q132" s="326"/>
      <c r="R132" s="326"/>
      <c r="S132" s="326"/>
      <c r="T132" s="326"/>
    </row>
    <row r="133" spans="2:20" x14ac:dyDescent="0.45">
      <c r="B133" s="324"/>
      <c r="C133" s="324"/>
      <c r="D133" s="326"/>
      <c r="E133" s="326"/>
      <c r="F133" s="326"/>
      <c r="G133" s="326"/>
      <c r="H133" s="326"/>
      <c r="I133" s="326"/>
      <c r="J133" s="326"/>
      <c r="K133" s="326"/>
      <c r="L133" s="326"/>
      <c r="M133" s="326"/>
      <c r="N133" s="326"/>
      <c r="O133" s="326"/>
      <c r="P133" s="326"/>
      <c r="Q133" s="326"/>
      <c r="R133" s="326"/>
      <c r="S133" s="326"/>
      <c r="T133" s="326"/>
    </row>
    <row r="134" spans="2:20" x14ac:dyDescent="0.45">
      <c r="B134" s="324"/>
      <c r="C134" s="324"/>
      <c r="D134" s="326"/>
      <c r="E134" s="326"/>
      <c r="F134" s="326"/>
      <c r="G134" s="326"/>
      <c r="H134" s="326"/>
      <c r="I134" s="326"/>
      <c r="J134" s="326"/>
      <c r="K134" s="326"/>
      <c r="L134" s="326"/>
      <c r="M134" s="326"/>
      <c r="N134" s="326"/>
      <c r="O134" s="326"/>
      <c r="P134" s="326"/>
      <c r="Q134" s="326"/>
      <c r="R134" s="326"/>
      <c r="S134" s="326"/>
      <c r="T134" s="326"/>
    </row>
    <row r="135" spans="2:20" x14ac:dyDescent="0.45">
      <c r="B135" s="324"/>
      <c r="C135" s="324"/>
      <c r="D135" s="326"/>
      <c r="E135" s="326"/>
      <c r="F135" s="326"/>
      <c r="G135" s="326"/>
      <c r="H135" s="326"/>
      <c r="I135" s="326"/>
      <c r="J135" s="326"/>
      <c r="K135" s="326"/>
      <c r="L135" s="326"/>
      <c r="M135" s="326"/>
      <c r="N135" s="326"/>
      <c r="O135" s="326"/>
      <c r="P135" s="326"/>
      <c r="Q135" s="326"/>
      <c r="R135" s="326"/>
      <c r="S135" s="326"/>
      <c r="T135" s="326"/>
    </row>
    <row r="136" spans="2:20" x14ac:dyDescent="0.45">
      <c r="B136" s="324"/>
      <c r="C136" s="324"/>
      <c r="D136" s="326"/>
      <c r="E136" s="326"/>
      <c r="F136" s="326"/>
      <c r="G136" s="326"/>
      <c r="H136" s="326"/>
      <c r="I136" s="326"/>
      <c r="J136" s="326"/>
      <c r="K136" s="326"/>
      <c r="L136" s="326"/>
      <c r="M136" s="326"/>
      <c r="N136" s="326"/>
      <c r="O136" s="326"/>
      <c r="P136" s="326"/>
      <c r="Q136" s="326"/>
      <c r="R136" s="326"/>
      <c r="S136" s="326"/>
      <c r="T136" s="326"/>
    </row>
    <row r="137" spans="2:20" x14ac:dyDescent="0.45">
      <c r="B137" s="324"/>
      <c r="C137" s="324"/>
      <c r="D137" s="326"/>
      <c r="E137" s="326"/>
      <c r="F137" s="326"/>
      <c r="G137" s="326"/>
      <c r="H137" s="326"/>
      <c r="I137" s="326"/>
      <c r="J137" s="326"/>
      <c r="K137" s="326"/>
      <c r="L137" s="326"/>
      <c r="M137" s="326"/>
      <c r="N137" s="326"/>
      <c r="O137" s="326"/>
      <c r="P137" s="326"/>
      <c r="Q137" s="326"/>
      <c r="R137" s="326"/>
      <c r="S137" s="326"/>
      <c r="T137" s="326"/>
    </row>
    <row r="138" spans="2:20" x14ac:dyDescent="0.45">
      <c r="B138" s="324"/>
      <c r="C138" s="324"/>
      <c r="D138" s="326"/>
      <c r="E138" s="326"/>
      <c r="F138" s="326"/>
      <c r="G138" s="326"/>
      <c r="H138" s="326"/>
      <c r="I138" s="326"/>
      <c r="J138" s="326"/>
      <c r="K138" s="326"/>
      <c r="L138" s="326"/>
      <c r="M138" s="326"/>
      <c r="N138" s="326"/>
      <c r="O138" s="326"/>
      <c r="P138" s="326"/>
      <c r="Q138" s="326"/>
      <c r="R138" s="326"/>
      <c r="S138" s="326"/>
      <c r="T138" s="326"/>
    </row>
    <row r="139" spans="2:20" x14ac:dyDescent="0.45">
      <c r="B139" s="324"/>
      <c r="C139" s="324"/>
      <c r="D139" s="326"/>
      <c r="E139" s="326"/>
      <c r="F139" s="326"/>
      <c r="G139" s="326"/>
      <c r="H139" s="326"/>
      <c r="I139" s="326"/>
      <c r="J139" s="326"/>
      <c r="K139" s="326"/>
      <c r="L139" s="326"/>
      <c r="M139" s="326"/>
      <c r="N139" s="326"/>
      <c r="O139" s="326"/>
      <c r="P139" s="326"/>
      <c r="Q139" s="326"/>
      <c r="R139" s="326"/>
      <c r="S139" s="326"/>
      <c r="T139" s="326"/>
    </row>
    <row r="140" spans="2:20" x14ac:dyDescent="0.45">
      <c r="B140" s="324"/>
      <c r="C140" s="324"/>
      <c r="D140" s="326"/>
      <c r="E140" s="326"/>
      <c r="F140" s="326"/>
      <c r="G140" s="326"/>
      <c r="H140" s="326"/>
      <c r="I140" s="326"/>
      <c r="J140" s="326"/>
      <c r="K140" s="326"/>
      <c r="L140" s="326"/>
      <c r="M140" s="326"/>
      <c r="N140" s="326"/>
      <c r="O140" s="326"/>
      <c r="P140" s="326"/>
      <c r="Q140" s="326"/>
      <c r="R140" s="326"/>
      <c r="S140" s="326"/>
      <c r="T140" s="326"/>
    </row>
    <row r="141" spans="2:20" x14ac:dyDescent="0.45">
      <c r="B141" s="324"/>
      <c r="C141" s="324"/>
      <c r="D141" s="326"/>
      <c r="E141" s="326"/>
      <c r="F141" s="326"/>
      <c r="G141" s="326"/>
      <c r="H141" s="326"/>
      <c r="I141" s="326"/>
      <c r="J141" s="326"/>
      <c r="K141" s="326"/>
      <c r="L141" s="326"/>
      <c r="M141" s="326"/>
      <c r="N141" s="326"/>
      <c r="O141" s="326"/>
      <c r="P141" s="326"/>
      <c r="Q141" s="326"/>
      <c r="R141" s="326"/>
      <c r="S141" s="326"/>
      <c r="T141" s="326"/>
    </row>
    <row r="142" spans="2:20" x14ac:dyDescent="0.45">
      <c r="B142" s="324"/>
      <c r="C142" s="324"/>
      <c r="D142" s="326"/>
      <c r="E142" s="326"/>
      <c r="F142" s="326"/>
      <c r="G142" s="326"/>
      <c r="H142" s="326"/>
      <c r="I142" s="326"/>
      <c r="J142" s="326"/>
      <c r="K142" s="326"/>
      <c r="L142" s="326"/>
      <c r="M142" s="326"/>
      <c r="N142" s="326"/>
      <c r="O142" s="326"/>
      <c r="P142" s="326"/>
      <c r="Q142" s="326"/>
      <c r="R142" s="326"/>
      <c r="S142" s="326"/>
      <c r="T142" s="326"/>
    </row>
    <row r="143" spans="2:20" x14ac:dyDescent="0.45">
      <c r="B143" s="324"/>
      <c r="C143" s="324"/>
      <c r="D143" s="326"/>
      <c r="E143" s="326"/>
      <c r="F143" s="326"/>
      <c r="G143" s="326"/>
      <c r="H143" s="326"/>
      <c r="I143" s="326"/>
      <c r="J143" s="326"/>
      <c r="K143" s="326"/>
      <c r="L143" s="326"/>
      <c r="M143" s="326"/>
      <c r="N143" s="326"/>
      <c r="O143" s="326"/>
      <c r="P143" s="326"/>
      <c r="Q143" s="326"/>
      <c r="R143" s="326"/>
      <c r="S143" s="326"/>
      <c r="T143" s="326"/>
    </row>
    <row r="144" spans="2:20" x14ac:dyDescent="0.45">
      <c r="B144" s="324"/>
      <c r="C144" s="324"/>
      <c r="D144" s="326"/>
      <c r="E144" s="326"/>
      <c r="F144" s="326"/>
      <c r="G144" s="326"/>
      <c r="H144" s="326"/>
      <c r="I144" s="326"/>
      <c r="J144" s="326"/>
      <c r="K144" s="326"/>
      <c r="L144" s="326"/>
      <c r="M144" s="326"/>
      <c r="N144" s="326"/>
      <c r="O144" s="326"/>
      <c r="P144" s="326"/>
      <c r="Q144" s="326"/>
      <c r="R144" s="326"/>
      <c r="S144" s="326"/>
      <c r="T144" s="326"/>
    </row>
    <row r="145" spans="2:20" x14ac:dyDescent="0.45">
      <c r="B145" s="324"/>
      <c r="C145" s="324"/>
      <c r="D145" s="326"/>
      <c r="E145" s="326"/>
      <c r="F145" s="326"/>
      <c r="G145" s="326"/>
      <c r="H145" s="326"/>
      <c r="I145" s="326"/>
      <c r="J145" s="326"/>
      <c r="K145" s="326"/>
      <c r="L145" s="326"/>
      <c r="M145" s="326"/>
      <c r="N145" s="326"/>
      <c r="O145" s="326"/>
      <c r="P145" s="326"/>
      <c r="Q145" s="326"/>
      <c r="R145" s="326"/>
      <c r="S145" s="326"/>
      <c r="T145" s="326"/>
    </row>
    <row r="146" spans="2:20" x14ac:dyDescent="0.45">
      <c r="B146" s="324"/>
      <c r="C146" s="324"/>
      <c r="D146" s="326"/>
      <c r="E146" s="326"/>
      <c r="F146" s="326"/>
      <c r="G146" s="326"/>
      <c r="H146" s="326"/>
      <c r="I146" s="326"/>
      <c r="J146" s="326"/>
      <c r="K146" s="326"/>
      <c r="L146" s="326"/>
      <c r="M146" s="326"/>
      <c r="N146" s="326"/>
      <c r="O146" s="326"/>
      <c r="P146" s="326"/>
      <c r="Q146" s="326"/>
      <c r="R146" s="326"/>
      <c r="S146" s="326"/>
      <c r="T146" s="326"/>
    </row>
    <row r="147" spans="2:20" x14ac:dyDescent="0.45">
      <c r="B147" s="324"/>
      <c r="C147" s="324"/>
      <c r="D147" s="326"/>
      <c r="E147" s="326"/>
      <c r="F147" s="326"/>
      <c r="G147" s="326"/>
      <c r="H147" s="326"/>
      <c r="I147" s="326"/>
      <c r="J147" s="326"/>
      <c r="K147" s="326"/>
      <c r="L147" s="326"/>
      <c r="M147" s="326"/>
      <c r="N147" s="326"/>
      <c r="O147" s="326"/>
      <c r="P147" s="326"/>
      <c r="Q147" s="326"/>
      <c r="R147" s="326"/>
      <c r="S147" s="326"/>
      <c r="T147" s="326"/>
    </row>
    <row r="148" spans="2:20" x14ac:dyDescent="0.45">
      <c r="B148" s="324"/>
      <c r="C148" s="324"/>
      <c r="D148" s="326"/>
      <c r="E148" s="326"/>
      <c r="F148" s="326"/>
      <c r="G148" s="326"/>
      <c r="H148" s="326"/>
      <c r="I148" s="326"/>
      <c r="J148" s="326"/>
      <c r="K148" s="326"/>
      <c r="L148" s="326"/>
      <c r="M148" s="326"/>
      <c r="N148" s="326"/>
      <c r="O148" s="326"/>
      <c r="P148" s="326"/>
      <c r="Q148" s="326"/>
      <c r="R148" s="326"/>
      <c r="S148" s="326"/>
      <c r="T148" s="326"/>
    </row>
    <row r="149" spans="2:20" x14ac:dyDescent="0.45">
      <c r="B149" s="324"/>
      <c r="C149" s="324"/>
      <c r="D149" s="326"/>
      <c r="E149" s="326"/>
      <c r="F149" s="326"/>
      <c r="G149" s="326"/>
      <c r="H149" s="326"/>
      <c r="I149" s="326"/>
      <c r="J149" s="326"/>
      <c r="K149" s="326"/>
      <c r="L149" s="326"/>
      <c r="M149" s="326"/>
      <c r="N149" s="326"/>
      <c r="O149" s="326"/>
      <c r="P149" s="326"/>
      <c r="Q149" s="326"/>
      <c r="R149" s="326"/>
      <c r="S149" s="326"/>
      <c r="T149" s="326"/>
    </row>
    <row r="150" spans="2:20" x14ac:dyDescent="0.45">
      <c r="B150" s="324"/>
      <c r="C150" s="324"/>
      <c r="D150" s="326"/>
      <c r="E150" s="326"/>
      <c r="F150" s="326"/>
      <c r="G150" s="326"/>
      <c r="H150" s="326"/>
      <c r="I150" s="326"/>
      <c r="J150" s="326"/>
      <c r="K150" s="326"/>
      <c r="L150" s="326"/>
      <c r="M150" s="326"/>
      <c r="N150" s="326"/>
      <c r="O150" s="326"/>
      <c r="P150" s="326"/>
      <c r="Q150" s="326"/>
      <c r="R150" s="326"/>
      <c r="S150" s="326"/>
      <c r="T150" s="326"/>
    </row>
    <row r="151" spans="2:20" x14ac:dyDescent="0.45">
      <c r="B151" s="324"/>
      <c r="C151" s="324"/>
      <c r="D151" s="326"/>
      <c r="E151" s="326"/>
      <c r="F151" s="326"/>
      <c r="G151" s="326"/>
      <c r="H151" s="326"/>
      <c r="I151" s="326"/>
      <c r="J151" s="326"/>
      <c r="K151" s="326"/>
      <c r="L151" s="326"/>
      <c r="M151" s="326"/>
      <c r="N151" s="326"/>
      <c r="O151" s="326"/>
      <c r="P151" s="326"/>
      <c r="Q151" s="326"/>
      <c r="R151" s="326"/>
      <c r="S151" s="326"/>
      <c r="T151" s="326"/>
    </row>
    <row r="152" spans="2:20" x14ac:dyDescent="0.45">
      <c r="B152" s="324"/>
      <c r="C152" s="324"/>
      <c r="D152" s="326"/>
      <c r="E152" s="326"/>
      <c r="F152" s="326"/>
      <c r="G152" s="326"/>
      <c r="H152" s="326"/>
      <c r="I152" s="326"/>
      <c r="J152" s="326"/>
      <c r="K152" s="326"/>
      <c r="L152" s="326"/>
      <c r="M152" s="326"/>
      <c r="N152" s="326"/>
      <c r="O152" s="326"/>
      <c r="P152" s="326"/>
      <c r="Q152" s="326"/>
      <c r="R152" s="326"/>
      <c r="S152" s="326"/>
      <c r="T152" s="326"/>
    </row>
    <row r="153" spans="2:20" x14ac:dyDescent="0.45">
      <c r="B153" s="324"/>
      <c r="C153" s="324"/>
      <c r="D153" s="326"/>
      <c r="E153" s="326"/>
      <c r="F153" s="326"/>
      <c r="G153" s="326"/>
      <c r="H153" s="326"/>
      <c r="I153" s="326"/>
      <c r="J153" s="326"/>
      <c r="K153" s="326"/>
      <c r="L153" s="326"/>
      <c r="M153" s="326"/>
      <c r="N153" s="326"/>
      <c r="O153" s="326"/>
      <c r="P153" s="326"/>
      <c r="Q153" s="326"/>
      <c r="R153" s="326"/>
      <c r="S153" s="326"/>
      <c r="T153" s="326"/>
    </row>
    <row r="154" spans="2:20" x14ac:dyDescent="0.45">
      <c r="B154" s="324"/>
      <c r="C154" s="324"/>
      <c r="D154" s="326"/>
      <c r="E154" s="326"/>
      <c r="F154" s="326"/>
      <c r="G154" s="326"/>
      <c r="H154" s="326"/>
      <c r="I154" s="326"/>
      <c r="J154" s="326"/>
      <c r="K154" s="326"/>
      <c r="L154" s="326"/>
      <c r="M154" s="326"/>
      <c r="N154" s="326"/>
      <c r="O154" s="326"/>
      <c r="P154" s="326"/>
      <c r="Q154" s="326"/>
      <c r="R154" s="326"/>
      <c r="S154" s="326"/>
      <c r="T154" s="326"/>
    </row>
    <row r="155" spans="2:20" x14ac:dyDescent="0.45">
      <c r="B155" s="324"/>
      <c r="C155" s="324"/>
      <c r="D155" s="326"/>
      <c r="E155" s="326"/>
      <c r="F155" s="326"/>
      <c r="G155" s="326"/>
      <c r="H155" s="326"/>
      <c r="I155" s="326"/>
      <c r="J155" s="326"/>
      <c r="K155" s="326"/>
      <c r="L155" s="326"/>
      <c r="M155" s="326"/>
      <c r="N155" s="326"/>
      <c r="O155" s="326"/>
      <c r="P155" s="326"/>
      <c r="Q155" s="326"/>
      <c r="R155" s="326"/>
      <c r="S155" s="326"/>
      <c r="T155" s="326"/>
    </row>
    <row r="156" spans="2:20" x14ac:dyDescent="0.45">
      <c r="B156" s="324"/>
      <c r="C156" s="324"/>
      <c r="D156" s="326"/>
      <c r="E156" s="326"/>
      <c r="F156" s="326"/>
      <c r="G156" s="326"/>
      <c r="H156" s="326"/>
      <c r="I156" s="326"/>
      <c r="J156" s="326"/>
      <c r="K156" s="326"/>
      <c r="L156" s="326"/>
      <c r="M156" s="326"/>
      <c r="N156" s="326"/>
      <c r="O156" s="326"/>
      <c r="P156" s="326"/>
      <c r="Q156" s="326"/>
      <c r="R156" s="326"/>
      <c r="S156" s="326"/>
      <c r="T156" s="326"/>
    </row>
    <row r="157" spans="2:20" x14ac:dyDescent="0.45">
      <c r="B157" s="324"/>
      <c r="C157" s="324"/>
      <c r="D157" s="326"/>
      <c r="E157" s="326"/>
      <c r="F157" s="326"/>
      <c r="G157" s="326"/>
      <c r="H157" s="326"/>
      <c r="I157" s="326"/>
      <c r="J157" s="326"/>
      <c r="K157" s="326"/>
      <c r="L157" s="326"/>
      <c r="M157" s="326"/>
      <c r="N157" s="326"/>
      <c r="O157" s="326"/>
      <c r="P157" s="326"/>
      <c r="Q157" s="326"/>
      <c r="R157" s="326"/>
      <c r="S157" s="326"/>
      <c r="T157" s="326"/>
    </row>
    <row r="158" spans="2:20" x14ac:dyDescent="0.45">
      <c r="B158" s="324"/>
      <c r="C158" s="324"/>
      <c r="D158" s="326"/>
      <c r="E158" s="326"/>
      <c r="F158" s="326"/>
      <c r="G158" s="326"/>
      <c r="H158" s="326"/>
      <c r="I158" s="326"/>
      <c r="J158" s="326"/>
      <c r="K158" s="326"/>
      <c r="L158" s="326"/>
      <c r="M158" s="326"/>
      <c r="N158" s="326"/>
      <c r="O158" s="326"/>
      <c r="P158" s="326"/>
      <c r="Q158" s="326"/>
      <c r="R158" s="326"/>
      <c r="S158" s="326"/>
      <c r="T158" s="326"/>
    </row>
    <row r="159" spans="2:20" x14ac:dyDescent="0.45">
      <c r="B159" s="324"/>
      <c r="C159" s="324"/>
      <c r="D159" s="326"/>
      <c r="E159" s="326"/>
      <c r="F159" s="326"/>
      <c r="G159" s="326"/>
      <c r="H159" s="326"/>
      <c r="I159" s="326"/>
      <c r="J159" s="326"/>
      <c r="K159" s="326"/>
      <c r="L159" s="326"/>
      <c r="M159" s="326"/>
      <c r="N159" s="326"/>
      <c r="O159" s="326"/>
      <c r="P159" s="326"/>
      <c r="Q159" s="326"/>
      <c r="R159" s="326"/>
      <c r="S159" s="326"/>
      <c r="T159" s="326"/>
    </row>
    <row r="160" spans="2:20" x14ac:dyDescent="0.45">
      <c r="B160" s="324"/>
      <c r="C160" s="324"/>
      <c r="D160" s="326"/>
      <c r="E160" s="326"/>
      <c r="F160" s="326"/>
      <c r="G160" s="326"/>
      <c r="H160" s="326"/>
      <c r="I160" s="326"/>
      <c r="J160" s="326"/>
      <c r="K160" s="326"/>
      <c r="L160" s="326"/>
      <c r="M160" s="326"/>
      <c r="N160" s="326"/>
      <c r="O160" s="326"/>
      <c r="P160" s="326"/>
      <c r="Q160" s="326"/>
      <c r="R160" s="326"/>
      <c r="S160" s="326"/>
      <c r="T160" s="326"/>
    </row>
    <row r="161" spans="2:20" x14ac:dyDescent="0.45">
      <c r="B161" s="324"/>
      <c r="C161" s="324"/>
      <c r="D161" s="326"/>
      <c r="E161" s="326"/>
      <c r="F161" s="326"/>
      <c r="G161" s="326"/>
      <c r="H161" s="326"/>
      <c r="I161" s="326"/>
      <c r="J161" s="326"/>
      <c r="K161" s="326"/>
      <c r="L161" s="326"/>
      <c r="M161" s="326"/>
      <c r="N161" s="326"/>
      <c r="O161" s="326"/>
      <c r="P161" s="326"/>
      <c r="Q161" s="326"/>
      <c r="R161" s="326"/>
      <c r="S161" s="326"/>
      <c r="T161" s="326"/>
    </row>
    <row r="162" spans="2:20" x14ac:dyDescent="0.45">
      <c r="B162" s="324"/>
      <c r="C162" s="324"/>
      <c r="D162" s="326"/>
      <c r="E162" s="326"/>
      <c r="F162" s="326"/>
      <c r="G162" s="326"/>
      <c r="H162" s="326"/>
      <c r="I162" s="326"/>
      <c r="J162" s="326"/>
      <c r="K162" s="326"/>
      <c r="L162" s="326"/>
      <c r="M162" s="326"/>
      <c r="N162" s="326"/>
      <c r="O162" s="326"/>
      <c r="P162" s="326"/>
      <c r="Q162" s="326"/>
      <c r="R162" s="326"/>
      <c r="S162" s="326"/>
      <c r="T162" s="326"/>
    </row>
    <row r="163" spans="2:20" x14ac:dyDescent="0.45">
      <c r="B163" s="324"/>
      <c r="C163" s="324"/>
      <c r="D163" s="326"/>
      <c r="E163" s="326"/>
      <c r="F163" s="326"/>
      <c r="G163" s="326"/>
      <c r="H163" s="326"/>
      <c r="I163" s="326"/>
      <c r="J163" s="326"/>
      <c r="K163" s="326"/>
      <c r="L163" s="326"/>
      <c r="M163" s="326"/>
      <c r="N163" s="326"/>
      <c r="O163" s="326"/>
      <c r="P163" s="326"/>
      <c r="Q163" s="326"/>
      <c r="R163" s="326"/>
      <c r="S163" s="326"/>
      <c r="T163" s="326"/>
    </row>
    <row r="164" spans="2:20" x14ac:dyDescent="0.45">
      <c r="B164" s="324"/>
      <c r="C164" s="324"/>
      <c r="D164" s="326"/>
      <c r="E164" s="326"/>
      <c r="F164" s="326"/>
      <c r="G164" s="326"/>
      <c r="H164" s="326"/>
      <c r="I164" s="326"/>
      <c r="J164" s="326"/>
      <c r="K164" s="326"/>
      <c r="L164" s="326"/>
      <c r="M164" s="326"/>
      <c r="N164" s="326"/>
      <c r="O164" s="326"/>
      <c r="P164" s="326"/>
      <c r="Q164" s="326"/>
      <c r="R164" s="326"/>
      <c r="S164" s="326"/>
      <c r="T164" s="326"/>
    </row>
    <row r="165" spans="2:20" x14ac:dyDescent="0.45">
      <c r="B165" s="324"/>
      <c r="C165" s="324"/>
      <c r="D165" s="326"/>
      <c r="E165" s="326"/>
      <c r="F165" s="326"/>
      <c r="G165" s="326"/>
      <c r="H165" s="326"/>
      <c r="I165" s="326"/>
      <c r="J165" s="326"/>
      <c r="K165" s="326"/>
      <c r="L165" s="326"/>
      <c r="M165" s="326"/>
      <c r="N165" s="326"/>
      <c r="O165" s="326"/>
      <c r="P165" s="326"/>
      <c r="Q165" s="326"/>
      <c r="R165" s="326"/>
      <c r="S165" s="326"/>
      <c r="T165" s="326"/>
    </row>
    <row r="166" spans="2:20" x14ac:dyDescent="0.45">
      <c r="B166" s="324"/>
      <c r="C166" s="324"/>
      <c r="D166" s="326"/>
      <c r="E166" s="326"/>
      <c r="F166" s="326"/>
      <c r="G166" s="326"/>
      <c r="H166" s="326"/>
      <c r="I166" s="326"/>
      <c r="J166" s="326"/>
      <c r="K166" s="326"/>
      <c r="L166" s="326"/>
      <c r="M166" s="326"/>
      <c r="N166" s="326"/>
      <c r="O166" s="326"/>
      <c r="P166" s="326"/>
      <c r="Q166" s="326"/>
      <c r="R166" s="326"/>
      <c r="S166" s="326"/>
      <c r="T166" s="326"/>
    </row>
    <row r="167" spans="2:20" x14ac:dyDescent="0.45">
      <c r="B167" s="324"/>
      <c r="C167" s="324"/>
      <c r="D167" s="326"/>
      <c r="E167" s="326"/>
      <c r="F167" s="326"/>
      <c r="G167" s="326"/>
      <c r="H167" s="326"/>
      <c r="I167" s="326"/>
      <c r="J167" s="326"/>
      <c r="K167" s="326"/>
      <c r="L167" s="326"/>
      <c r="M167" s="326"/>
      <c r="N167" s="326"/>
      <c r="O167" s="326"/>
      <c r="P167" s="326"/>
      <c r="Q167" s="326"/>
      <c r="R167" s="326"/>
      <c r="S167" s="326"/>
      <c r="T167" s="326"/>
    </row>
    <row r="168" spans="2:20" x14ac:dyDescent="0.45">
      <c r="B168" s="324"/>
      <c r="C168" s="324"/>
      <c r="D168" s="326"/>
      <c r="E168" s="326"/>
      <c r="F168" s="326"/>
      <c r="G168" s="326"/>
      <c r="H168" s="326"/>
      <c r="I168" s="326"/>
      <c r="J168" s="326"/>
      <c r="K168" s="326"/>
      <c r="L168" s="326"/>
      <c r="M168" s="326"/>
      <c r="N168" s="326"/>
      <c r="O168" s="326"/>
      <c r="P168" s="326"/>
      <c r="Q168" s="326"/>
      <c r="R168" s="326"/>
      <c r="S168" s="326"/>
      <c r="T168" s="326"/>
    </row>
    <row r="169" spans="2:20" x14ac:dyDescent="0.45">
      <c r="B169" s="324"/>
      <c r="C169" s="324"/>
      <c r="D169" s="326"/>
      <c r="E169" s="326"/>
      <c r="F169" s="326"/>
      <c r="G169" s="326"/>
      <c r="H169" s="326"/>
      <c r="I169" s="326"/>
      <c r="J169" s="326"/>
      <c r="K169" s="326"/>
      <c r="L169" s="326"/>
      <c r="M169" s="326"/>
      <c r="N169" s="326"/>
      <c r="O169" s="326"/>
      <c r="P169" s="326"/>
      <c r="Q169" s="326"/>
      <c r="R169" s="326"/>
      <c r="S169" s="326"/>
      <c r="T169" s="326"/>
    </row>
    <row r="170" spans="2:20" x14ac:dyDescent="0.45">
      <c r="B170" s="324"/>
      <c r="C170" s="324"/>
      <c r="D170" s="326"/>
      <c r="E170" s="326"/>
      <c r="F170" s="326"/>
      <c r="G170" s="326"/>
      <c r="H170" s="326"/>
      <c r="I170" s="326"/>
      <c r="J170" s="326"/>
      <c r="K170" s="326"/>
      <c r="L170" s="326"/>
      <c r="M170" s="326"/>
      <c r="N170" s="326"/>
      <c r="O170" s="326"/>
      <c r="P170" s="326"/>
      <c r="Q170" s="326"/>
      <c r="R170" s="326"/>
      <c r="S170" s="326"/>
      <c r="T170" s="326"/>
    </row>
    <row r="171" spans="2:20" x14ac:dyDescent="0.45">
      <c r="B171" s="324"/>
      <c r="C171" s="324"/>
      <c r="D171" s="326"/>
      <c r="E171" s="326"/>
      <c r="F171" s="326"/>
      <c r="G171" s="326"/>
      <c r="H171" s="326"/>
      <c r="I171" s="326"/>
      <c r="J171" s="326"/>
      <c r="K171" s="326"/>
      <c r="L171" s="326"/>
      <c r="M171" s="326"/>
      <c r="N171" s="326"/>
      <c r="O171" s="326"/>
      <c r="P171" s="326"/>
      <c r="Q171" s="326"/>
      <c r="R171" s="326"/>
      <c r="S171" s="326"/>
      <c r="T171" s="326"/>
    </row>
    <row r="172" spans="2:20" x14ac:dyDescent="0.45">
      <c r="B172" s="324"/>
      <c r="C172" s="324"/>
      <c r="D172" s="326"/>
      <c r="E172" s="326"/>
      <c r="F172" s="326"/>
      <c r="G172" s="326"/>
      <c r="H172" s="326"/>
      <c r="I172" s="326"/>
      <c r="J172" s="326"/>
      <c r="K172" s="326"/>
      <c r="L172" s="326"/>
      <c r="M172" s="326"/>
      <c r="N172" s="326"/>
      <c r="O172" s="326"/>
      <c r="P172" s="326"/>
      <c r="Q172" s="326"/>
      <c r="R172" s="326"/>
      <c r="S172" s="326"/>
      <c r="T172" s="326"/>
    </row>
    <row r="173" spans="2:20" x14ac:dyDescent="0.45">
      <c r="B173" s="324"/>
      <c r="C173" s="324"/>
      <c r="D173" s="326"/>
      <c r="E173" s="326"/>
      <c r="F173" s="326"/>
      <c r="G173" s="326"/>
      <c r="H173" s="326"/>
      <c r="I173" s="326"/>
      <c r="J173" s="326"/>
      <c r="K173" s="326"/>
      <c r="L173" s="326"/>
      <c r="M173" s="326"/>
      <c r="N173" s="326"/>
      <c r="O173" s="326"/>
      <c r="P173" s="326"/>
      <c r="Q173" s="326"/>
      <c r="R173" s="326"/>
      <c r="S173" s="326"/>
      <c r="T173" s="326"/>
    </row>
    <row r="174" spans="2:20" x14ac:dyDescent="0.45">
      <c r="B174" s="324"/>
      <c r="C174" s="324"/>
      <c r="D174" s="326"/>
      <c r="E174" s="326"/>
      <c r="F174" s="326"/>
      <c r="G174" s="326"/>
      <c r="H174" s="326"/>
      <c r="I174" s="326"/>
      <c r="J174" s="326"/>
      <c r="K174" s="326"/>
      <c r="L174" s="326"/>
      <c r="M174" s="326"/>
      <c r="N174" s="326"/>
      <c r="O174" s="326"/>
      <c r="P174" s="326"/>
      <c r="Q174" s="326"/>
      <c r="R174" s="326"/>
      <c r="S174" s="326"/>
      <c r="T174" s="326"/>
    </row>
    <row r="175" spans="2:20" x14ac:dyDescent="0.45">
      <c r="B175" s="324"/>
      <c r="C175" s="324"/>
      <c r="D175" s="326"/>
      <c r="E175" s="326"/>
      <c r="F175" s="326"/>
      <c r="G175" s="326"/>
      <c r="H175" s="326"/>
      <c r="I175" s="326"/>
      <c r="J175" s="326"/>
      <c r="K175" s="326"/>
      <c r="L175" s="326"/>
      <c r="M175" s="326"/>
      <c r="N175" s="326"/>
      <c r="O175" s="326"/>
      <c r="P175" s="326"/>
      <c r="Q175" s="326"/>
      <c r="R175" s="326"/>
      <c r="S175" s="326"/>
      <c r="T175" s="326"/>
    </row>
    <row r="176" spans="2:20" x14ac:dyDescent="0.45">
      <c r="B176" s="324"/>
      <c r="C176" s="324"/>
      <c r="D176" s="326"/>
      <c r="E176" s="326"/>
      <c r="F176" s="326"/>
      <c r="G176" s="326"/>
      <c r="H176" s="326"/>
      <c r="I176" s="326"/>
      <c r="J176" s="326"/>
      <c r="K176" s="326"/>
      <c r="L176" s="326"/>
      <c r="M176" s="326"/>
      <c r="N176" s="326"/>
      <c r="O176" s="326"/>
      <c r="P176" s="326"/>
      <c r="Q176" s="326"/>
      <c r="R176" s="326"/>
      <c r="S176" s="326"/>
      <c r="T176" s="326"/>
    </row>
    <row r="177" spans="2:20" x14ac:dyDescent="0.45">
      <c r="B177" s="324"/>
      <c r="C177" s="324"/>
      <c r="D177" s="326"/>
      <c r="E177" s="326"/>
      <c r="F177" s="326"/>
      <c r="G177" s="326"/>
      <c r="H177" s="326"/>
      <c r="I177" s="326"/>
      <c r="J177" s="326"/>
      <c r="K177" s="326"/>
      <c r="L177" s="326"/>
      <c r="M177" s="326"/>
      <c r="N177" s="326"/>
      <c r="O177" s="326"/>
      <c r="P177" s="326"/>
      <c r="Q177" s="326"/>
      <c r="R177" s="326"/>
      <c r="S177" s="326"/>
      <c r="T177" s="326"/>
    </row>
    <row r="178" spans="2:20" x14ac:dyDescent="0.45">
      <c r="B178" s="324"/>
      <c r="C178" s="324"/>
      <c r="D178" s="326"/>
      <c r="E178" s="326"/>
      <c r="F178" s="326"/>
      <c r="G178" s="326"/>
      <c r="H178" s="326"/>
      <c r="I178" s="326"/>
      <c r="J178" s="326"/>
      <c r="K178" s="326"/>
      <c r="L178" s="326"/>
      <c r="M178" s="326"/>
      <c r="N178" s="326"/>
      <c r="O178" s="326"/>
      <c r="P178" s="326"/>
      <c r="Q178" s="326"/>
      <c r="R178" s="326"/>
      <c r="S178" s="326"/>
      <c r="T178" s="326"/>
    </row>
    <row r="179" spans="2:20" x14ac:dyDescent="0.45">
      <c r="B179" s="324"/>
      <c r="C179" s="324"/>
      <c r="D179" s="326"/>
      <c r="E179" s="326"/>
      <c r="F179" s="326"/>
      <c r="G179" s="326"/>
      <c r="H179" s="326"/>
      <c r="I179" s="326"/>
      <c r="J179" s="326"/>
      <c r="K179" s="326"/>
      <c r="L179" s="326"/>
      <c r="M179" s="326"/>
      <c r="N179" s="326"/>
      <c r="O179" s="326"/>
      <c r="P179" s="326"/>
      <c r="Q179" s="326"/>
      <c r="R179" s="326"/>
      <c r="S179" s="326"/>
      <c r="T179" s="326"/>
    </row>
    <row r="180" spans="2:20" x14ac:dyDescent="0.45">
      <c r="B180" s="324"/>
      <c r="C180" s="324"/>
      <c r="D180" s="326"/>
      <c r="E180" s="326"/>
      <c r="F180" s="326"/>
      <c r="G180" s="326"/>
      <c r="H180" s="326"/>
      <c r="I180" s="326"/>
      <c r="J180" s="326"/>
      <c r="K180" s="326"/>
      <c r="L180" s="326"/>
      <c r="M180" s="326"/>
      <c r="N180" s="326"/>
      <c r="O180" s="326"/>
      <c r="P180" s="326"/>
      <c r="Q180" s="326"/>
      <c r="R180" s="326"/>
      <c r="S180" s="326"/>
      <c r="T180" s="326"/>
    </row>
    <row r="181" spans="2:20" x14ac:dyDescent="0.45">
      <c r="B181" s="324"/>
      <c r="C181" s="324"/>
      <c r="D181" s="326"/>
      <c r="E181" s="326"/>
      <c r="F181" s="326"/>
      <c r="G181" s="326"/>
      <c r="H181" s="326"/>
      <c r="I181" s="326"/>
      <c r="J181" s="326"/>
      <c r="K181" s="326"/>
      <c r="L181" s="326"/>
      <c r="M181" s="326"/>
      <c r="N181" s="326"/>
      <c r="O181" s="326"/>
      <c r="P181" s="326"/>
      <c r="Q181" s="326"/>
      <c r="R181" s="326"/>
      <c r="S181" s="326"/>
      <c r="T181" s="326"/>
    </row>
    <row r="182" spans="2:20" x14ac:dyDescent="0.45">
      <c r="B182" s="324"/>
      <c r="C182" s="324"/>
      <c r="D182" s="326"/>
      <c r="E182" s="326"/>
      <c r="F182" s="326"/>
      <c r="G182" s="326"/>
      <c r="H182" s="326"/>
      <c r="I182" s="326"/>
      <c r="J182" s="326"/>
      <c r="K182" s="326"/>
      <c r="L182" s="326"/>
      <c r="M182" s="326"/>
      <c r="N182" s="326"/>
      <c r="O182" s="326"/>
      <c r="P182" s="326"/>
      <c r="Q182" s="326"/>
      <c r="R182" s="326"/>
      <c r="S182" s="326"/>
      <c r="T182" s="326"/>
    </row>
    <row r="183" spans="2:20" x14ac:dyDescent="0.45">
      <c r="B183" s="324"/>
      <c r="C183" s="324"/>
      <c r="D183" s="326"/>
      <c r="E183" s="326"/>
      <c r="F183" s="326"/>
      <c r="G183" s="326"/>
      <c r="H183" s="326"/>
      <c r="I183" s="326"/>
      <c r="J183" s="326"/>
      <c r="K183" s="326"/>
      <c r="L183" s="326"/>
      <c r="M183" s="326"/>
      <c r="N183" s="326"/>
      <c r="O183" s="326"/>
      <c r="P183" s="326"/>
      <c r="Q183" s="326"/>
      <c r="R183" s="326"/>
      <c r="S183" s="326"/>
      <c r="T183" s="326"/>
    </row>
    <row r="184" spans="2:20" x14ac:dyDescent="0.45">
      <c r="B184" s="324"/>
      <c r="C184" s="324"/>
      <c r="D184" s="326"/>
      <c r="E184" s="326"/>
      <c r="F184" s="326"/>
      <c r="G184" s="326"/>
      <c r="H184" s="326"/>
      <c r="I184" s="326"/>
      <c r="J184" s="326"/>
      <c r="K184" s="326"/>
      <c r="L184" s="326"/>
      <c r="M184" s="326"/>
      <c r="N184" s="326"/>
      <c r="O184" s="326"/>
      <c r="P184" s="326"/>
      <c r="Q184" s="326"/>
      <c r="R184" s="326"/>
      <c r="S184" s="326"/>
      <c r="T184" s="326"/>
    </row>
    <row r="185" spans="2:20" x14ac:dyDescent="0.45">
      <c r="B185" s="324"/>
      <c r="C185" s="324"/>
      <c r="D185" s="326"/>
      <c r="E185" s="326"/>
      <c r="F185" s="326"/>
      <c r="G185" s="326"/>
      <c r="H185" s="326"/>
      <c r="I185" s="326"/>
      <c r="J185" s="326"/>
      <c r="K185" s="326"/>
      <c r="L185" s="326"/>
      <c r="M185" s="326"/>
      <c r="N185" s="326"/>
      <c r="O185" s="326"/>
      <c r="P185" s="326"/>
      <c r="Q185" s="326"/>
      <c r="R185" s="326"/>
      <c r="S185" s="326"/>
      <c r="T185" s="326"/>
    </row>
    <row r="186" spans="2:20" x14ac:dyDescent="0.45">
      <c r="B186" s="324"/>
      <c r="C186" s="324"/>
      <c r="D186" s="326"/>
      <c r="E186" s="326"/>
      <c r="F186" s="326"/>
      <c r="G186" s="326"/>
      <c r="H186" s="326"/>
      <c r="I186" s="326"/>
      <c r="J186" s="326"/>
      <c r="K186" s="326"/>
      <c r="L186" s="326"/>
      <c r="M186" s="326"/>
      <c r="N186" s="326"/>
      <c r="O186" s="326"/>
      <c r="P186" s="326"/>
      <c r="Q186" s="326"/>
      <c r="R186" s="326"/>
      <c r="S186" s="326"/>
      <c r="T186" s="326"/>
    </row>
    <row r="187" spans="2:20" x14ac:dyDescent="0.45">
      <c r="B187" s="324"/>
      <c r="C187" s="324"/>
      <c r="D187" s="326"/>
      <c r="E187" s="326"/>
      <c r="F187" s="326"/>
      <c r="G187" s="326"/>
      <c r="H187" s="326"/>
      <c r="I187" s="326"/>
      <c r="J187" s="326"/>
      <c r="K187" s="326"/>
      <c r="L187" s="326"/>
      <c r="M187" s="326"/>
      <c r="N187" s="326"/>
      <c r="O187" s="326"/>
      <c r="P187" s="326"/>
      <c r="Q187" s="326"/>
      <c r="R187" s="326"/>
      <c r="S187" s="326"/>
      <c r="T187" s="326"/>
    </row>
    <row r="188" spans="2:20" x14ac:dyDescent="0.45">
      <c r="B188" s="324"/>
      <c r="C188" s="324"/>
      <c r="D188" s="326"/>
      <c r="E188" s="326"/>
      <c r="F188" s="326"/>
      <c r="G188" s="326"/>
      <c r="H188" s="326"/>
      <c r="I188" s="326"/>
      <c r="J188" s="326"/>
      <c r="K188" s="326"/>
      <c r="L188" s="326"/>
      <c r="M188" s="326"/>
      <c r="N188" s="326"/>
      <c r="O188" s="326"/>
      <c r="P188" s="326"/>
      <c r="Q188" s="326"/>
      <c r="R188" s="326"/>
      <c r="S188" s="326"/>
      <c r="T188" s="326"/>
    </row>
    <row r="189" spans="2:20" x14ac:dyDescent="0.45">
      <c r="B189" s="324"/>
      <c r="C189" s="324"/>
      <c r="D189" s="326"/>
      <c r="E189" s="326"/>
      <c r="F189" s="326"/>
      <c r="G189" s="326"/>
      <c r="H189" s="326"/>
      <c r="I189" s="326"/>
      <c r="J189" s="326"/>
      <c r="K189" s="326"/>
      <c r="L189" s="326"/>
      <c r="M189" s="326"/>
      <c r="N189" s="326"/>
      <c r="O189" s="326"/>
      <c r="P189" s="326"/>
      <c r="Q189" s="326"/>
      <c r="R189" s="326"/>
      <c r="S189" s="326"/>
      <c r="T189" s="326"/>
    </row>
    <row r="190" spans="2:20" x14ac:dyDescent="0.45">
      <c r="B190" s="324"/>
      <c r="C190" s="324"/>
      <c r="D190" s="326"/>
      <c r="E190" s="326"/>
      <c r="F190" s="326"/>
      <c r="G190" s="326"/>
      <c r="H190" s="326"/>
      <c r="I190" s="326"/>
      <c r="J190" s="326"/>
      <c r="K190" s="326"/>
      <c r="L190" s="326"/>
      <c r="M190" s="326"/>
      <c r="N190" s="326"/>
      <c r="O190" s="326"/>
      <c r="P190" s="326"/>
      <c r="Q190" s="326"/>
      <c r="R190" s="326"/>
      <c r="S190" s="326"/>
      <c r="T190" s="326"/>
    </row>
    <row r="191" spans="2:20" x14ac:dyDescent="0.45">
      <c r="B191" s="324"/>
      <c r="C191" s="324"/>
      <c r="D191" s="326"/>
      <c r="E191" s="326"/>
      <c r="F191" s="326"/>
      <c r="G191" s="326"/>
      <c r="H191" s="326"/>
      <c r="I191" s="326"/>
      <c r="J191" s="326"/>
      <c r="K191" s="326"/>
      <c r="L191" s="326"/>
      <c r="M191" s="326"/>
      <c r="N191" s="326"/>
      <c r="O191" s="326"/>
      <c r="P191" s="326"/>
      <c r="Q191" s="326"/>
      <c r="R191" s="326"/>
      <c r="S191" s="326"/>
      <c r="T191" s="326"/>
    </row>
    <row r="192" spans="2:20" x14ac:dyDescent="0.45">
      <c r="B192" s="324"/>
      <c r="C192" s="324"/>
      <c r="D192" s="326"/>
      <c r="E192" s="326"/>
      <c r="F192" s="326"/>
      <c r="G192" s="326"/>
      <c r="H192" s="326"/>
      <c r="I192" s="326"/>
      <c r="J192" s="326"/>
      <c r="K192" s="326"/>
      <c r="L192" s="326"/>
      <c r="M192" s="326"/>
      <c r="N192" s="326"/>
      <c r="O192" s="326"/>
      <c r="P192" s="326"/>
      <c r="Q192" s="326"/>
      <c r="R192" s="326"/>
      <c r="S192" s="326"/>
      <c r="T192" s="326"/>
    </row>
    <row r="193" spans="2:20" x14ac:dyDescent="0.45">
      <c r="B193" s="324"/>
      <c r="C193" s="324"/>
      <c r="D193" s="326"/>
      <c r="E193" s="326"/>
      <c r="F193" s="326"/>
      <c r="G193" s="326"/>
      <c r="H193" s="326"/>
      <c r="I193" s="326"/>
      <c r="J193" s="326"/>
      <c r="K193" s="326"/>
      <c r="L193" s="326"/>
      <c r="M193" s="326"/>
      <c r="N193" s="326"/>
      <c r="O193" s="326"/>
      <c r="P193" s="326"/>
      <c r="Q193" s="326"/>
      <c r="R193" s="326"/>
      <c r="S193" s="326"/>
      <c r="T193" s="326"/>
    </row>
    <row r="194" spans="2:20" x14ac:dyDescent="0.45">
      <c r="B194" s="324"/>
      <c r="C194" s="324"/>
      <c r="D194" s="326"/>
      <c r="E194" s="326"/>
      <c r="F194" s="326"/>
      <c r="G194" s="326"/>
      <c r="H194" s="326"/>
      <c r="I194" s="326"/>
      <c r="J194" s="326"/>
      <c r="K194" s="326"/>
      <c r="L194" s="326"/>
      <c r="M194" s="326"/>
      <c r="N194" s="326"/>
      <c r="O194" s="326"/>
      <c r="P194" s="326"/>
      <c r="Q194" s="326"/>
      <c r="R194" s="326"/>
      <c r="S194" s="326"/>
      <c r="T194" s="326"/>
    </row>
    <row r="195" spans="2:20" x14ac:dyDescent="0.45">
      <c r="B195" s="324"/>
      <c r="C195" s="324"/>
      <c r="D195" s="326"/>
      <c r="E195" s="326"/>
      <c r="F195" s="326"/>
      <c r="G195" s="326"/>
      <c r="H195" s="326"/>
      <c r="I195" s="326"/>
      <c r="J195" s="326"/>
      <c r="K195" s="326"/>
      <c r="L195" s="326"/>
      <c r="M195" s="326"/>
      <c r="N195" s="326"/>
      <c r="O195" s="326"/>
      <c r="P195" s="326"/>
      <c r="Q195" s="326"/>
      <c r="R195" s="326"/>
      <c r="S195" s="326"/>
      <c r="T195" s="326"/>
    </row>
    <row r="196" spans="2:20" x14ac:dyDescent="0.45">
      <c r="B196" s="324"/>
      <c r="C196" s="324"/>
      <c r="D196" s="326"/>
      <c r="E196" s="326"/>
      <c r="F196" s="326"/>
      <c r="G196" s="326"/>
      <c r="H196" s="326"/>
      <c r="I196" s="326"/>
      <c r="J196" s="326"/>
      <c r="K196" s="326"/>
      <c r="L196" s="326"/>
      <c r="M196" s="326"/>
      <c r="N196" s="326"/>
      <c r="O196" s="326"/>
      <c r="P196" s="326"/>
      <c r="Q196" s="326"/>
      <c r="R196" s="326"/>
      <c r="S196" s="326"/>
      <c r="T196" s="326"/>
    </row>
    <row r="197" spans="2:20" x14ac:dyDescent="0.45">
      <c r="B197" s="324"/>
      <c r="C197" s="324"/>
      <c r="D197" s="326"/>
      <c r="E197" s="326"/>
      <c r="F197" s="326"/>
      <c r="G197" s="326"/>
      <c r="H197" s="326"/>
      <c r="I197" s="326"/>
      <c r="J197" s="326"/>
      <c r="K197" s="326"/>
      <c r="L197" s="326"/>
      <c r="M197" s="326"/>
      <c r="N197" s="326"/>
      <c r="O197" s="326"/>
      <c r="P197" s="326"/>
      <c r="Q197" s="326"/>
      <c r="R197" s="326"/>
      <c r="S197" s="326"/>
      <c r="T197" s="326"/>
    </row>
    <row r="198" spans="2:20" x14ac:dyDescent="0.45">
      <c r="B198" s="324"/>
      <c r="C198" s="324"/>
      <c r="D198" s="326"/>
      <c r="E198" s="326"/>
      <c r="F198" s="326"/>
      <c r="G198" s="326"/>
      <c r="H198" s="326"/>
      <c r="I198" s="326"/>
      <c r="J198" s="326"/>
      <c r="K198" s="326"/>
      <c r="L198" s="326"/>
      <c r="M198" s="326"/>
      <c r="N198" s="326"/>
      <c r="O198" s="326"/>
      <c r="P198" s="326"/>
      <c r="Q198" s="326"/>
      <c r="R198" s="326"/>
      <c r="S198" s="326"/>
      <c r="T198" s="326"/>
    </row>
    <row r="199" spans="2:20" x14ac:dyDescent="0.45">
      <c r="B199" s="324"/>
      <c r="C199" s="324"/>
      <c r="D199" s="326"/>
      <c r="E199" s="326"/>
      <c r="F199" s="326"/>
      <c r="G199" s="326"/>
      <c r="H199" s="326"/>
      <c r="I199" s="326"/>
      <c r="J199" s="326"/>
      <c r="K199" s="326"/>
      <c r="L199" s="326"/>
      <c r="M199" s="326"/>
      <c r="N199" s="326"/>
      <c r="O199" s="326"/>
      <c r="P199" s="326"/>
      <c r="Q199" s="326"/>
      <c r="R199" s="326"/>
      <c r="S199" s="326"/>
      <c r="T199" s="326"/>
    </row>
    <row r="200" spans="2:20" x14ac:dyDescent="0.45">
      <c r="B200" s="324"/>
      <c r="C200" s="324"/>
      <c r="D200" s="326"/>
      <c r="E200" s="326"/>
      <c r="F200" s="326"/>
      <c r="G200" s="326"/>
      <c r="H200" s="326"/>
      <c r="I200" s="326"/>
      <c r="J200" s="326"/>
      <c r="K200" s="326"/>
      <c r="L200" s="326"/>
      <c r="M200" s="326"/>
      <c r="N200" s="326"/>
      <c r="O200" s="326"/>
      <c r="P200" s="326"/>
      <c r="Q200" s="326"/>
      <c r="R200" s="326"/>
      <c r="S200" s="326"/>
      <c r="T200" s="326"/>
    </row>
    <row r="201" spans="2:20" x14ac:dyDescent="0.45">
      <c r="B201" s="324"/>
      <c r="C201" s="324"/>
      <c r="D201" s="326"/>
      <c r="E201" s="326"/>
      <c r="F201" s="326"/>
      <c r="G201" s="326"/>
      <c r="H201" s="326"/>
      <c r="I201" s="326"/>
      <c r="J201" s="326"/>
      <c r="K201" s="326"/>
      <c r="L201" s="326"/>
      <c r="M201" s="326"/>
      <c r="N201" s="326"/>
      <c r="O201" s="326"/>
      <c r="P201" s="326"/>
      <c r="Q201" s="326"/>
      <c r="R201" s="326"/>
      <c r="S201" s="326"/>
      <c r="T201" s="326"/>
    </row>
    <row r="202" spans="2:20" x14ac:dyDescent="0.45">
      <c r="B202" s="324"/>
      <c r="C202" s="324"/>
      <c r="D202" s="326"/>
      <c r="E202" s="326"/>
      <c r="F202" s="326"/>
      <c r="G202" s="326"/>
      <c r="H202" s="326"/>
      <c r="I202" s="326"/>
      <c r="J202" s="326"/>
      <c r="K202" s="326"/>
      <c r="L202" s="326"/>
      <c r="M202" s="326"/>
      <c r="N202" s="326"/>
      <c r="O202" s="326"/>
      <c r="P202" s="326"/>
      <c r="Q202" s="326"/>
      <c r="R202" s="326"/>
      <c r="S202" s="326"/>
      <c r="T202" s="326"/>
    </row>
    <row r="203" spans="2:20" x14ac:dyDescent="0.45">
      <c r="B203" s="324"/>
      <c r="C203" s="324"/>
      <c r="D203" s="326"/>
      <c r="E203" s="326"/>
      <c r="F203" s="326"/>
      <c r="G203" s="326"/>
      <c r="H203" s="326"/>
      <c r="I203" s="326"/>
      <c r="J203" s="326"/>
      <c r="K203" s="326"/>
      <c r="L203" s="326"/>
      <c r="M203" s="326"/>
      <c r="N203" s="326"/>
      <c r="O203" s="326"/>
      <c r="P203" s="326"/>
      <c r="Q203" s="326"/>
      <c r="R203" s="326"/>
      <c r="S203" s="326"/>
      <c r="T203" s="326"/>
    </row>
    <row r="204" spans="2:20" x14ac:dyDescent="0.45">
      <c r="B204" s="324"/>
      <c r="C204" s="324"/>
      <c r="D204" s="326"/>
      <c r="E204" s="326"/>
      <c r="F204" s="326"/>
      <c r="G204" s="326"/>
      <c r="H204" s="326"/>
      <c r="I204" s="326"/>
      <c r="J204" s="326"/>
      <c r="K204" s="326"/>
      <c r="L204" s="326"/>
      <c r="M204" s="326"/>
      <c r="N204" s="326"/>
      <c r="O204" s="326"/>
      <c r="P204" s="326"/>
      <c r="Q204" s="326"/>
      <c r="R204" s="326"/>
      <c r="S204" s="326"/>
      <c r="T204" s="326"/>
    </row>
    <row r="205" spans="2:20" x14ac:dyDescent="0.45">
      <c r="B205" s="324"/>
      <c r="C205" s="324"/>
      <c r="D205" s="326"/>
      <c r="E205" s="326"/>
      <c r="F205" s="326"/>
      <c r="G205" s="326"/>
      <c r="H205" s="326"/>
      <c r="I205" s="326"/>
      <c r="J205" s="326"/>
      <c r="K205" s="326"/>
      <c r="L205" s="326"/>
      <c r="M205" s="326"/>
      <c r="N205" s="326"/>
      <c r="O205" s="326"/>
      <c r="P205" s="326"/>
      <c r="Q205" s="326"/>
      <c r="R205" s="326"/>
      <c r="S205" s="326"/>
      <c r="T205" s="326"/>
    </row>
    <row r="206" spans="2:20" x14ac:dyDescent="0.45">
      <c r="B206" s="324"/>
      <c r="C206" s="324"/>
      <c r="D206" s="326"/>
      <c r="E206" s="326"/>
      <c r="F206" s="326"/>
      <c r="G206" s="326"/>
      <c r="H206" s="326"/>
      <c r="I206" s="326"/>
      <c r="J206" s="326"/>
      <c r="K206" s="326"/>
      <c r="L206" s="326"/>
      <c r="M206" s="326"/>
      <c r="N206" s="326"/>
      <c r="O206" s="326"/>
      <c r="P206" s="326"/>
      <c r="Q206" s="326"/>
      <c r="R206" s="326"/>
      <c r="S206" s="326"/>
      <c r="T206" s="326"/>
    </row>
    <row r="207" spans="2:20" x14ac:dyDescent="0.45">
      <c r="B207" s="324"/>
      <c r="C207" s="324"/>
      <c r="D207" s="326"/>
      <c r="E207" s="326"/>
      <c r="F207" s="326"/>
      <c r="G207" s="326"/>
      <c r="H207" s="326"/>
      <c r="I207" s="326"/>
      <c r="J207" s="326"/>
      <c r="K207" s="326"/>
      <c r="L207" s="326"/>
      <c r="M207" s="326"/>
      <c r="N207" s="326"/>
      <c r="O207" s="326"/>
      <c r="P207" s="326"/>
      <c r="Q207" s="326"/>
      <c r="R207" s="326"/>
      <c r="S207" s="326"/>
      <c r="T207" s="326"/>
    </row>
    <row r="208" spans="2:20" x14ac:dyDescent="0.45">
      <c r="B208" s="324"/>
      <c r="C208" s="324"/>
      <c r="D208" s="326"/>
      <c r="E208" s="326"/>
      <c r="F208" s="326"/>
      <c r="G208" s="326"/>
      <c r="H208" s="326"/>
      <c r="I208" s="326"/>
      <c r="J208" s="326"/>
      <c r="K208" s="326"/>
      <c r="L208" s="326"/>
      <c r="M208" s="326"/>
      <c r="N208" s="326"/>
      <c r="O208" s="326"/>
      <c r="P208" s="326"/>
      <c r="Q208" s="326"/>
      <c r="R208" s="326"/>
      <c r="S208" s="326"/>
      <c r="T208" s="326"/>
    </row>
    <row r="209" spans="2:20" x14ac:dyDescent="0.45">
      <c r="B209" s="324"/>
      <c r="C209" s="324"/>
      <c r="D209" s="326"/>
      <c r="E209" s="326"/>
      <c r="F209" s="326"/>
      <c r="G209" s="326"/>
      <c r="H209" s="326"/>
      <c r="I209" s="326"/>
      <c r="J209" s="326"/>
      <c r="K209" s="326"/>
      <c r="L209" s="326"/>
      <c r="M209" s="326"/>
      <c r="N209" s="326"/>
      <c r="O209" s="326"/>
      <c r="P209" s="326"/>
      <c r="Q209" s="326"/>
      <c r="R209" s="326"/>
      <c r="S209" s="326"/>
      <c r="T209" s="326"/>
    </row>
    <row r="210" spans="2:20" x14ac:dyDescent="0.45">
      <c r="B210" s="324"/>
      <c r="C210" s="324"/>
      <c r="D210" s="326"/>
      <c r="E210" s="326"/>
      <c r="F210" s="326"/>
      <c r="G210" s="326"/>
      <c r="H210" s="326"/>
      <c r="I210" s="326"/>
      <c r="J210" s="326"/>
      <c r="K210" s="326"/>
      <c r="L210" s="326"/>
      <c r="M210" s="326"/>
      <c r="N210" s="326"/>
      <c r="O210" s="326"/>
      <c r="P210" s="326"/>
      <c r="Q210" s="326"/>
      <c r="R210" s="326"/>
      <c r="S210" s="326"/>
      <c r="T210" s="326"/>
    </row>
    <row r="211" spans="2:20" x14ac:dyDescent="0.45">
      <c r="B211" s="324"/>
      <c r="C211" s="324"/>
      <c r="D211" s="326"/>
      <c r="E211" s="326"/>
      <c r="F211" s="326"/>
      <c r="G211" s="326"/>
      <c r="H211" s="326"/>
      <c r="I211" s="326"/>
      <c r="J211" s="326"/>
      <c r="K211" s="326"/>
      <c r="L211" s="326"/>
      <c r="M211" s="326"/>
      <c r="N211" s="326"/>
      <c r="O211" s="326"/>
      <c r="P211" s="326"/>
      <c r="Q211" s="326"/>
      <c r="R211" s="326"/>
      <c r="S211" s="326"/>
      <c r="T211" s="326"/>
    </row>
    <row r="212" spans="2:20" x14ac:dyDescent="0.45">
      <c r="B212" s="324"/>
      <c r="C212" s="324"/>
      <c r="D212" s="326"/>
      <c r="E212" s="326"/>
      <c r="F212" s="326"/>
      <c r="G212" s="326"/>
      <c r="H212" s="326"/>
      <c r="I212" s="326"/>
      <c r="J212" s="326"/>
      <c r="K212" s="326"/>
      <c r="L212" s="326"/>
      <c r="M212" s="326"/>
      <c r="N212" s="326"/>
      <c r="O212" s="326"/>
      <c r="P212" s="326"/>
      <c r="Q212" s="326"/>
      <c r="R212" s="326"/>
      <c r="S212" s="326"/>
      <c r="T212" s="326"/>
    </row>
    <row r="213" spans="2:20" x14ac:dyDescent="0.45">
      <c r="B213" s="324"/>
      <c r="C213" s="324"/>
      <c r="D213" s="326"/>
      <c r="E213" s="326"/>
      <c r="F213" s="326"/>
      <c r="G213" s="326"/>
      <c r="H213" s="326"/>
      <c r="I213" s="326"/>
      <c r="J213" s="326"/>
      <c r="K213" s="326"/>
      <c r="L213" s="326"/>
      <c r="M213" s="326"/>
      <c r="N213" s="326"/>
      <c r="O213" s="326"/>
      <c r="P213" s="326"/>
      <c r="Q213" s="326"/>
      <c r="R213" s="326"/>
      <c r="S213" s="326"/>
      <c r="T213" s="326"/>
    </row>
    <row r="214" spans="2:20" x14ac:dyDescent="0.45">
      <c r="B214" s="324"/>
      <c r="C214" s="324"/>
      <c r="D214" s="326"/>
      <c r="E214" s="326"/>
      <c r="F214" s="326"/>
      <c r="G214" s="326"/>
      <c r="H214" s="326"/>
      <c r="I214" s="326"/>
      <c r="J214" s="326"/>
      <c r="K214" s="326"/>
      <c r="L214" s="326"/>
      <c r="M214" s="326"/>
      <c r="N214" s="326"/>
      <c r="O214" s="326"/>
      <c r="P214" s="326"/>
      <c r="Q214" s="326"/>
      <c r="R214" s="326"/>
      <c r="S214" s="326"/>
      <c r="T214" s="326"/>
    </row>
    <row r="215" spans="2:20" x14ac:dyDescent="0.45">
      <c r="B215" s="324"/>
      <c r="C215" s="324"/>
      <c r="D215" s="326"/>
      <c r="E215" s="326"/>
      <c r="F215" s="326"/>
      <c r="G215" s="326"/>
      <c r="H215" s="326"/>
      <c r="I215" s="326"/>
      <c r="J215" s="326"/>
      <c r="K215" s="326"/>
      <c r="L215" s="326"/>
      <c r="M215" s="326"/>
      <c r="N215" s="326"/>
      <c r="O215" s="326"/>
      <c r="P215" s="326"/>
      <c r="Q215" s="326"/>
      <c r="R215" s="326"/>
      <c r="S215" s="326"/>
      <c r="T215" s="326"/>
    </row>
    <row r="216" spans="2:20" x14ac:dyDescent="0.45">
      <c r="B216" s="324"/>
      <c r="C216" s="324"/>
      <c r="D216" s="326"/>
      <c r="E216" s="326"/>
      <c r="F216" s="326"/>
      <c r="G216" s="326"/>
      <c r="H216" s="326"/>
      <c r="I216" s="326"/>
      <c r="J216" s="326"/>
      <c r="K216" s="326"/>
      <c r="L216" s="326"/>
      <c r="M216" s="326"/>
      <c r="N216" s="326"/>
      <c r="O216" s="326"/>
      <c r="P216" s="326"/>
      <c r="Q216" s="326"/>
      <c r="R216" s="326"/>
      <c r="S216" s="326"/>
      <c r="T216" s="326"/>
    </row>
    <row r="217" spans="2:20" x14ac:dyDescent="0.45">
      <c r="B217" s="324"/>
      <c r="C217" s="324"/>
      <c r="D217" s="326"/>
      <c r="E217" s="326"/>
      <c r="F217" s="326"/>
      <c r="G217" s="326"/>
      <c r="H217" s="326"/>
      <c r="I217" s="326"/>
      <c r="J217" s="326"/>
      <c r="K217" s="326"/>
      <c r="L217" s="326"/>
      <c r="M217" s="326"/>
      <c r="N217" s="326"/>
      <c r="O217" s="326"/>
      <c r="P217" s="326"/>
      <c r="Q217" s="326"/>
      <c r="R217" s="326"/>
      <c r="S217" s="326"/>
      <c r="T217" s="326"/>
    </row>
    <row r="218" spans="2:20" x14ac:dyDescent="0.45">
      <c r="B218" s="324"/>
      <c r="C218" s="324"/>
      <c r="D218" s="326"/>
      <c r="E218" s="326"/>
      <c r="F218" s="326"/>
      <c r="G218" s="326"/>
      <c r="H218" s="326"/>
      <c r="I218" s="326"/>
      <c r="J218" s="326"/>
      <c r="K218" s="326"/>
      <c r="L218" s="326"/>
      <c r="M218" s="326"/>
      <c r="N218" s="326"/>
      <c r="O218" s="326"/>
      <c r="P218" s="326"/>
      <c r="Q218" s="326"/>
      <c r="R218" s="326"/>
      <c r="S218" s="326"/>
      <c r="T218" s="326"/>
    </row>
    <row r="219" spans="2:20" x14ac:dyDescent="0.45">
      <c r="B219" s="324"/>
      <c r="C219" s="324"/>
      <c r="D219" s="326"/>
      <c r="E219" s="326"/>
      <c r="F219" s="326"/>
      <c r="G219" s="326"/>
      <c r="H219" s="326"/>
      <c r="I219" s="326"/>
      <c r="J219" s="326"/>
      <c r="K219" s="326"/>
      <c r="L219" s="326"/>
      <c r="M219" s="326"/>
      <c r="N219" s="326"/>
      <c r="O219" s="326"/>
      <c r="P219" s="326"/>
      <c r="Q219" s="326"/>
      <c r="R219" s="326"/>
      <c r="S219" s="326"/>
      <c r="T219" s="326"/>
    </row>
    <row r="220" spans="2:20" x14ac:dyDescent="0.45">
      <c r="B220" s="324"/>
      <c r="C220" s="324"/>
      <c r="D220" s="326"/>
      <c r="E220" s="326"/>
      <c r="F220" s="326"/>
      <c r="G220" s="326"/>
      <c r="H220" s="326"/>
      <c r="I220" s="326"/>
      <c r="J220" s="326"/>
      <c r="K220" s="326"/>
      <c r="L220" s="326"/>
      <c r="M220" s="326"/>
      <c r="N220" s="326"/>
      <c r="O220" s="326"/>
      <c r="P220" s="326"/>
      <c r="Q220" s="326"/>
      <c r="R220" s="326"/>
      <c r="S220" s="326"/>
      <c r="T220" s="326"/>
    </row>
    <row r="221" spans="2:20" x14ac:dyDescent="0.45">
      <c r="B221" s="324"/>
      <c r="C221" s="324"/>
      <c r="D221" s="326"/>
      <c r="E221" s="326"/>
      <c r="F221" s="326"/>
      <c r="G221" s="326"/>
      <c r="H221" s="326"/>
      <c r="I221" s="326"/>
      <c r="J221" s="326"/>
      <c r="K221" s="326"/>
      <c r="L221" s="326"/>
      <c r="M221" s="326"/>
      <c r="N221" s="326"/>
      <c r="O221" s="326"/>
      <c r="P221" s="326"/>
      <c r="Q221" s="326"/>
      <c r="R221" s="326"/>
      <c r="S221" s="326"/>
      <c r="T221" s="326"/>
    </row>
    <row r="222" spans="2:20" x14ac:dyDescent="0.45">
      <c r="B222" s="324"/>
      <c r="C222" s="324"/>
      <c r="D222" s="326"/>
      <c r="E222" s="326"/>
      <c r="F222" s="326"/>
      <c r="G222" s="326"/>
      <c r="H222" s="326"/>
      <c r="I222" s="326"/>
      <c r="J222" s="326"/>
      <c r="K222" s="326"/>
      <c r="L222" s="326"/>
      <c r="M222" s="326"/>
      <c r="N222" s="326"/>
      <c r="O222" s="326"/>
      <c r="P222" s="326"/>
      <c r="Q222" s="326"/>
      <c r="R222" s="326"/>
      <c r="S222" s="326"/>
      <c r="T222" s="326"/>
    </row>
    <row r="223" spans="2:20" x14ac:dyDescent="0.45">
      <c r="B223" s="324"/>
      <c r="C223" s="324"/>
      <c r="D223" s="326"/>
      <c r="E223" s="326"/>
      <c r="F223" s="326"/>
      <c r="G223" s="326"/>
      <c r="H223" s="326"/>
      <c r="I223" s="326"/>
      <c r="J223" s="326"/>
      <c r="K223" s="326"/>
      <c r="L223" s="326"/>
      <c r="M223" s="326"/>
      <c r="N223" s="326"/>
      <c r="O223" s="326"/>
      <c r="P223" s="326"/>
      <c r="Q223" s="326"/>
      <c r="R223" s="326"/>
      <c r="S223" s="326"/>
      <c r="T223" s="326"/>
    </row>
    <row r="224" spans="2:20" x14ac:dyDescent="0.45">
      <c r="B224" s="324"/>
      <c r="C224" s="324"/>
      <c r="D224" s="326"/>
      <c r="E224" s="326"/>
      <c r="F224" s="326"/>
      <c r="G224" s="326"/>
      <c r="H224" s="326"/>
      <c r="I224" s="326"/>
      <c r="J224" s="326"/>
      <c r="K224" s="326"/>
      <c r="L224" s="326"/>
      <c r="M224" s="326"/>
      <c r="N224" s="326"/>
      <c r="O224" s="326"/>
      <c r="P224" s="326"/>
      <c r="Q224" s="326"/>
      <c r="R224" s="326"/>
      <c r="S224" s="326"/>
      <c r="T224" s="326"/>
    </row>
    <row r="225" spans="2:20" x14ac:dyDescent="0.45">
      <c r="B225" s="324"/>
      <c r="C225" s="324"/>
      <c r="D225" s="326"/>
      <c r="E225" s="326"/>
      <c r="F225" s="326"/>
      <c r="G225" s="326"/>
      <c r="H225" s="326"/>
      <c r="I225" s="326"/>
      <c r="J225" s="326"/>
      <c r="K225" s="326"/>
      <c r="L225" s="326"/>
      <c r="M225" s="326"/>
      <c r="N225" s="326"/>
      <c r="O225" s="326"/>
      <c r="P225" s="326"/>
      <c r="Q225" s="326"/>
      <c r="R225" s="326"/>
      <c r="S225" s="326"/>
      <c r="T225" s="326"/>
    </row>
    <row r="226" spans="2:20" x14ac:dyDescent="0.45">
      <c r="B226" s="324"/>
      <c r="C226" s="324"/>
      <c r="D226" s="326"/>
      <c r="E226" s="326"/>
      <c r="F226" s="326"/>
      <c r="G226" s="326"/>
      <c r="H226" s="326"/>
      <c r="I226" s="326"/>
      <c r="J226" s="326"/>
      <c r="K226" s="326"/>
      <c r="L226" s="326"/>
      <c r="M226" s="326"/>
      <c r="N226" s="326"/>
      <c r="O226" s="326"/>
      <c r="P226" s="326"/>
      <c r="Q226" s="326"/>
      <c r="R226" s="326"/>
      <c r="S226" s="326"/>
      <c r="T226" s="326"/>
    </row>
    <row r="227" spans="2:20" x14ac:dyDescent="0.45">
      <c r="B227" s="324"/>
      <c r="C227" s="324"/>
      <c r="D227" s="326"/>
      <c r="E227" s="326"/>
      <c r="F227" s="326"/>
      <c r="G227" s="326"/>
      <c r="H227" s="326"/>
      <c r="I227" s="326"/>
      <c r="J227" s="326"/>
      <c r="K227" s="326"/>
      <c r="L227" s="326"/>
      <c r="M227" s="326"/>
      <c r="N227" s="326"/>
      <c r="O227" s="326"/>
      <c r="P227" s="326"/>
      <c r="Q227" s="326"/>
      <c r="R227" s="326"/>
      <c r="S227" s="326"/>
      <c r="T227" s="326"/>
    </row>
    <row r="228" spans="2:20" x14ac:dyDescent="0.45">
      <c r="B228" s="324"/>
      <c r="C228" s="324"/>
      <c r="D228" s="326"/>
      <c r="E228" s="326"/>
      <c r="F228" s="326"/>
      <c r="G228" s="326"/>
      <c r="H228" s="326"/>
      <c r="I228" s="326"/>
      <c r="J228" s="326"/>
      <c r="K228" s="326"/>
      <c r="L228" s="326"/>
      <c r="M228" s="326"/>
      <c r="N228" s="326"/>
      <c r="O228" s="326"/>
      <c r="P228" s="326"/>
      <c r="Q228" s="326"/>
      <c r="R228" s="326"/>
      <c r="S228" s="326"/>
      <c r="T228" s="326"/>
    </row>
    <row r="229" spans="2:20" x14ac:dyDescent="0.45">
      <c r="B229" s="324"/>
      <c r="C229" s="324"/>
      <c r="D229" s="326"/>
      <c r="E229" s="326"/>
      <c r="F229" s="326"/>
      <c r="G229" s="326"/>
      <c r="H229" s="326"/>
      <c r="I229" s="326"/>
      <c r="J229" s="326"/>
      <c r="K229" s="326"/>
      <c r="L229" s="326"/>
      <c r="M229" s="326"/>
      <c r="N229" s="326"/>
      <c r="O229" s="326"/>
      <c r="P229" s="326"/>
      <c r="Q229" s="326"/>
      <c r="R229" s="326"/>
      <c r="S229" s="326"/>
      <c r="T229" s="326"/>
    </row>
    <row r="230" spans="2:20" x14ac:dyDescent="0.45">
      <c r="B230" s="324"/>
      <c r="C230" s="324"/>
      <c r="D230" s="326"/>
      <c r="E230" s="326"/>
      <c r="F230" s="326"/>
      <c r="G230" s="326"/>
      <c r="H230" s="326"/>
      <c r="I230" s="326"/>
      <c r="J230" s="326"/>
      <c r="K230" s="326"/>
      <c r="L230" s="326"/>
      <c r="M230" s="326"/>
      <c r="N230" s="326"/>
      <c r="O230" s="326"/>
      <c r="P230" s="326"/>
      <c r="Q230" s="326"/>
      <c r="R230" s="326"/>
      <c r="S230" s="326"/>
      <c r="T230" s="326"/>
    </row>
    <row r="231" spans="2:20" x14ac:dyDescent="0.45">
      <c r="B231" s="324"/>
      <c r="C231" s="324"/>
      <c r="D231" s="326"/>
      <c r="E231" s="326"/>
      <c r="F231" s="326"/>
      <c r="G231" s="326"/>
      <c r="H231" s="326"/>
      <c r="I231" s="326"/>
      <c r="J231" s="326"/>
      <c r="K231" s="326"/>
      <c r="L231" s="326"/>
      <c r="M231" s="326"/>
      <c r="N231" s="326"/>
      <c r="O231" s="326"/>
      <c r="P231" s="326"/>
      <c r="Q231" s="326"/>
      <c r="R231" s="326"/>
      <c r="S231" s="326"/>
      <c r="T231" s="326"/>
    </row>
    <row r="232" spans="2:20" x14ac:dyDescent="0.45">
      <c r="B232" s="324"/>
      <c r="C232" s="324"/>
      <c r="D232" s="326"/>
      <c r="E232" s="326"/>
      <c r="F232" s="326"/>
      <c r="G232" s="326"/>
      <c r="H232" s="326"/>
      <c r="I232" s="326"/>
      <c r="J232" s="326"/>
      <c r="K232" s="326"/>
      <c r="L232" s="326"/>
      <c r="M232" s="326"/>
      <c r="N232" s="326"/>
      <c r="O232" s="326"/>
      <c r="P232" s="326"/>
      <c r="Q232" s="326"/>
      <c r="R232" s="326"/>
      <c r="S232" s="326"/>
      <c r="T232" s="326"/>
    </row>
    <row r="233" spans="2:20" x14ac:dyDescent="0.45">
      <c r="B233" s="324"/>
      <c r="C233" s="324"/>
      <c r="D233" s="326"/>
      <c r="E233" s="326"/>
      <c r="F233" s="326"/>
      <c r="G233" s="326"/>
      <c r="H233" s="326"/>
      <c r="I233" s="326"/>
      <c r="J233" s="326"/>
      <c r="K233" s="326"/>
      <c r="L233" s="326"/>
      <c r="M233" s="326"/>
      <c r="N233" s="326"/>
      <c r="O233" s="326"/>
      <c r="P233" s="326"/>
      <c r="Q233" s="326"/>
      <c r="R233" s="326"/>
      <c r="S233" s="326"/>
      <c r="T233" s="326"/>
    </row>
    <row r="234" spans="2:20" x14ac:dyDescent="0.45">
      <c r="B234" s="324"/>
      <c r="C234" s="324"/>
      <c r="D234" s="326"/>
      <c r="E234" s="326"/>
      <c r="F234" s="326"/>
      <c r="G234" s="326"/>
      <c r="H234" s="326"/>
      <c r="I234" s="326"/>
      <c r="J234" s="326"/>
      <c r="K234" s="326"/>
      <c r="L234" s="326"/>
      <c r="M234" s="326"/>
      <c r="N234" s="326"/>
      <c r="O234" s="326"/>
      <c r="P234" s="326"/>
      <c r="Q234" s="326"/>
      <c r="R234" s="326"/>
      <c r="S234" s="326"/>
      <c r="T234" s="326"/>
    </row>
    <row r="235" spans="2:20" x14ac:dyDescent="0.45">
      <c r="B235" s="324"/>
      <c r="C235" s="324"/>
      <c r="D235" s="326"/>
      <c r="E235" s="326"/>
      <c r="F235" s="326"/>
      <c r="G235" s="326"/>
      <c r="H235" s="326"/>
      <c r="I235" s="326"/>
      <c r="J235" s="326"/>
      <c r="K235" s="326"/>
      <c r="L235" s="326"/>
      <c r="M235" s="326"/>
      <c r="N235" s="326"/>
      <c r="O235" s="326"/>
      <c r="P235" s="326"/>
      <c r="Q235" s="326"/>
      <c r="R235" s="326"/>
      <c r="S235" s="326"/>
      <c r="T235" s="326"/>
    </row>
    <row r="236" spans="2:20" x14ac:dyDescent="0.45">
      <c r="B236" s="324"/>
      <c r="C236" s="324"/>
      <c r="D236" s="326"/>
      <c r="E236" s="326"/>
      <c r="F236" s="326"/>
      <c r="G236" s="326"/>
      <c r="H236" s="326"/>
      <c r="I236" s="326"/>
      <c r="J236" s="326"/>
      <c r="K236" s="326"/>
      <c r="L236" s="326"/>
      <c r="M236" s="326"/>
      <c r="N236" s="326"/>
      <c r="O236" s="326"/>
      <c r="P236" s="326"/>
      <c r="Q236" s="326"/>
      <c r="R236" s="326"/>
      <c r="S236" s="326"/>
      <c r="T236" s="326"/>
    </row>
    <row r="237" spans="2:20" x14ac:dyDescent="0.45">
      <c r="B237" s="324"/>
      <c r="C237" s="324"/>
      <c r="D237" s="326"/>
      <c r="E237" s="326"/>
      <c r="F237" s="326"/>
      <c r="G237" s="326"/>
      <c r="H237" s="326"/>
      <c r="I237" s="326"/>
      <c r="J237" s="326"/>
      <c r="K237" s="326"/>
      <c r="L237" s="326"/>
      <c r="M237" s="326"/>
      <c r="N237" s="326"/>
      <c r="O237" s="326"/>
      <c r="P237" s="326"/>
      <c r="Q237" s="326"/>
      <c r="R237" s="326"/>
      <c r="S237" s="326"/>
      <c r="T237" s="326"/>
    </row>
    <row r="238" spans="2:20" x14ac:dyDescent="0.45">
      <c r="B238" s="324"/>
      <c r="C238" s="324"/>
      <c r="D238" s="326"/>
      <c r="E238" s="326"/>
      <c r="F238" s="326"/>
      <c r="G238" s="326"/>
      <c r="H238" s="326"/>
      <c r="I238" s="326"/>
      <c r="J238" s="326"/>
      <c r="K238" s="326"/>
      <c r="L238" s="326"/>
      <c r="M238" s="326"/>
      <c r="N238" s="326"/>
      <c r="O238" s="326"/>
      <c r="P238" s="326"/>
      <c r="Q238" s="326"/>
      <c r="R238" s="326"/>
      <c r="S238" s="326"/>
      <c r="T238" s="326"/>
    </row>
    <row r="239" spans="2:20" x14ac:dyDescent="0.45">
      <c r="B239" s="324"/>
      <c r="C239" s="324"/>
      <c r="D239" s="326"/>
      <c r="E239" s="326"/>
      <c r="F239" s="326"/>
      <c r="G239" s="326"/>
      <c r="H239" s="326"/>
      <c r="I239" s="326"/>
      <c r="J239" s="326"/>
      <c r="K239" s="326"/>
      <c r="L239" s="326"/>
      <c r="M239" s="326"/>
      <c r="N239" s="326"/>
      <c r="O239" s="326"/>
      <c r="P239" s="326"/>
      <c r="Q239" s="326"/>
      <c r="R239" s="326"/>
      <c r="S239" s="326"/>
      <c r="T239" s="326"/>
    </row>
    <row r="240" spans="2:20" x14ac:dyDescent="0.45">
      <c r="B240" s="324"/>
      <c r="C240" s="324"/>
      <c r="D240" s="326"/>
      <c r="E240" s="326"/>
      <c r="F240" s="326"/>
      <c r="G240" s="326"/>
      <c r="H240" s="326"/>
      <c r="I240" s="326"/>
      <c r="J240" s="326"/>
      <c r="K240" s="326"/>
      <c r="L240" s="326"/>
      <c r="M240" s="326"/>
      <c r="N240" s="326"/>
      <c r="O240" s="326"/>
      <c r="P240" s="326"/>
      <c r="Q240" s="326"/>
      <c r="R240" s="326"/>
      <c r="S240" s="326"/>
      <c r="T240" s="326"/>
    </row>
    <row r="241" spans="2:20" x14ac:dyDescent="0.45">
      <c r="B241" s="324"/>
      <c r="C241" s="324"/>
      <c r="D241" s="326"/>
      <c r="E241" s="326"/>
      <c r="F241" s="326"/>
      <c r="G241" s="326"/>
      <c r="H241" s="326"/>
      <c r="I241" s="326"/>
      <c r="J241" s="326"/>
      <c r="K241" s="326"/>
      <c r="L241" s="326"/>
      <c r="M241" s="326"/>
      <c r="N241" s="326"/>
      <c r="O241" s="326"/>
      <c r="P241" s="326"/>
      <c r="Q241" s="326"/>
      <c r="R241" s="326"/>
      <c r="S241" s="326"/>
      <c r="T241" s="326"/>
    </row>
    <row r="242" spans="2:20" x14ac:dyDescent="0.45">
      <c r="B242" s="324"/>
      <c r="C242" s="324"/>
      <c r="D242" s="326"/>
      <c r="E242" s="326"/>
      <c r="F242" s="326"/>
      <c r="G242" s="326"/>
      <c r="H242" s="326"/>
      <c r="I242" s="326"/>
      <c r="J242" s="326"/>
      <c r="K242" s="326"/>
      <c r="L242" s="326"/>
      <c r="M242" s="326"/>
      <c r="N242" s="326"/>
      <c r="O242" s="326"/>
      <c r="P242" s="326"/>
      <c r="Q242" s="326"/>
      <c r="R242" s="326"/>
      <c r="S242" s="326"/>
      <c r="T242" s="326"/>
    </row>
    <row r="243" spans="2:20" x14ac:dyDescent="0.45">
      <c r="B243" s="324"/>
      <c r="C243" s="324"/>
      <c r="D243" s="326"/>
      <c r="E243" s="326"/>
      <c r="F243" s="326"/>
      <c r="G243" s="326"/>
      <c r="H243" s="326"/>
      <c r="I243" s="326"/>
      <c r="J243" s="326"/>
      <c r="K243" s="326"/>
      <c r="L243" s="326"/>
      <c r="M243" s="326"/>
      <c r="N243" s="326"/>
      <c r="O243" s="326"/>
      <c r="P243" s="326"/>
      <c r="Q243" s="326"/>
      <c r="R243" s="326"/>
      <c r="S243" s="326"/>
      <c r="T243" s="326"/>
    </row>
    <row r="244" spans="2:20" x14ac:dyDescent="0.45">
      <c r="B244" s="324"/>
      <c r="C244" s="324"/>
      <c r="D244" s="326"/>
      <c r="E244" s="326"/>
      <c r="F244" s="326"/>
      <c r="G244" s="326"/>
      <c r="H244" s="326"/>
      <c r="I244" s="326"/>
      <c r="J244" s="326"/>
      <c r="K244" s="326"/>
      <c r="L244" s="326"/>
      <c r="M244" s="326"/>
      <c r="N244" s="326"/>
      <c r="O244" s="326"/>
      <c r="P244" s="326"/>
      <c r="Q244" s="326"/>
      <c r="R244" s="326"/>
      <c r="S244" s="326"/>
      <c r="T244" s="326"/>
    </row>
    <row r="245" spans="2:20" x14ac:dyDescent="0.45">
      <c r="B245" s="324"/>
      <c r="C245" s="324"/>
      <c r="D245" s="326"/>
      <c r="E245" s="326"/>
      <c r="F245" s="326"/>
      <c r="G245" s="326"/>
      <c r="H245" s="326"/>
      <c r="I245" s="326"/>
      <c r="J245" s="326"/>
      <c r="K245" s="326"/>
      <c r="L245" s="326"/>
      <c r="M245" s="326"/>
      <c r="N245" s="326"/>
      <c r="O245" s="326"/>
      <c r="P245" s="326"/>
      <c r="Q245" s="326"/>
      <c r="R245" s="326"/>
      <c r="S245" s="326"/>
      <c r="T245" s="326"/>
    </row>
    <row r="246" spans="2:20" x14ac:dyDescent="0.45">
      <c r="B246" s="324"/>
      <c r="C246" s="324"/>
      <c r="D246" s="326"/>
      <c r="E246" s="326"/>
      <c r="F246" s="326"/>
      <c r="G246" s="326"/>
      <c r="H246" s="326"/>
      <c r="I246" s="326"/>
      <c r="J246" s="326"/>
      <c r="K246" s="326"/>
      <c r="L246" s="326"/>
      <c r="M246" s="326"/>
      <c r="N246" s="326"/>
      <c r="O246" s="326"/>
      <c r="P246" s="326"/>
      <c r="Q246" s="326"/>
      <c r="R246" s="326"/>
      <c r="S246" s="326"/>
      <c r="T246" s="326"/>
    </row>
    <row r="247" spans="2:20" x14ac:dyDescent="0.45">
      <c r="B247" s="324"/>
      <c r="C247" s="324"/>
      <c r="D247" s="326"/>
      <c r="E247" s="326"/>
      <c r="F247" s="326"/>
      <c r="G247" s="326"/>
      <c r="H247" s="326"/>
      <c r="I247" s="326"/>
      <c r="J247" s="326"/>
      <c r="K247" s="326"/>
      <c r="L247" s="326"/>
      <c r="M247" s="326"/>
      <c r="N247" s="326"/>
      <c r="O247" s="326"/>
      <c r="P247" s="326"/>
      <c r="Q247" s="326"/>
      <c r="R247" s="326"/>
      <c r="S247" s="326"/>
      <c r="T247" s="326"/>
    </row>
    <row r="248" spans="2:20" x14ac:dyDescent="0.45">
      <c r="B248" s="324"/>
      <c r="C248" s="324"/>
      <c r="D248" s="326"/>
      <c r="E248" s="326"/>
      <c r="F248" s="326"/>
      <c r="G248" s="326"/>
      <c r="H248" s="326"/>
      <c r="I248" s="326"/>
      <c r="J248" s="326"/>
      <c r="K248" s="326"/>
      <c r="L248" s="326"/>
      <c r="M248" s="326"/>
      <c r="N248" s="326"/>
      <c r="O248" s="326"/>
      <c r="P248" s="326"/>
      <c r="Q248" s="326"/>
      <c r="R248" s="326"/>
      <c r="S248" s="326"/>
      <c r="T248" s="326"/>
    </row>
    <row r="249" spans="2:20" x14ac:dyDescent="0.45">
      <c r="B249" s="324"/>
      <c r="C249" s="324"/>
      <c r="D249" s="326"/>
      <c r="E249" s="326"/>
      <c r="F249" s="326"/>
      <c r="G249" s="326"/>
      <c r="H249" s="326"/>
      <c r="I249" s="326"/>
      <c r="J249" s="326"/>
      <c r="K249" s="326"/>
      <c r="L249" s="326"/>
      <c r="M249" s="326"/>
      <c r="N249" s="326"/>
      <c r="O249" s="326"/>
      <c r="P249" s="326"/>
      <c r="Q249" s="326"/>
      <c r="R249" s="326"/>
      <c r="S249" s="326"/>
      <c r="T249" s="326"/>
    </row>
    <row r="250" spans="2:20" x14ac:dyDescent="0.45">
      <c r="B250" s="324"/>
      <c r="C250" s="324"/>
      <c r="D250" s="326"/>
      <c r="E250" s="326"/>
      <c r="F250" s="326"/>
      <c r="G250" s="326"/>
      <c r="H250" s="326"/>
      <c r="I250" s="326"/>
      <c r="J250" s="326"/>
      <c r="K250" s="326"/>
      <c r="L250" s="326"/>
      <c r="M250" s="326"/>
      <c r="N250" s="326"/>
      <c r="O250" s="326"/>
      <c r="P250" s="326"/>
      <c r="Q250" s="326"/>
      <c r="R250" s="326"/>
      <c r="S250" s="326"/>
      <c r="T250" s="326"/>
    </row>
    <row r="251" spans="2:20" x14ac:dyDescent="0.45">
      <c r="B251" s="324"/>
      <c r="C251" s="324"/>
      <c r="D251" s="326"/>
      <c r="E251" s="326"/>
      <c r="F251" s="326"/>
      <c r="G251" s="326"/>
      <c r="H251" s="326"/>
      <c r="I251" s="326"/>
      <c r="J251" s="326"/>
      <c r="K251" s="326"/>
      <c r="L251" s="326"/>
      <c r="M251" s="326"/>
      <c r="N251" s="326"/>
      <c r="O251" s="326"/>
      <c r="P251" s="326"/>
      <c r="Q251" s="326"/>
      <c r="R251" s="326"/>
      <c r="S251" s="326"/>
      <c r="T251" s="326"/>
    </row>
    <row r="252" spans="2:20" x14ac:dyDescent="0.45">
      <c r="B252" s="324"/>
      <c r="C252" s="324"/>
      <c r="D252" s="326"/>
      <c r="E252" s="326"/>
      <c r="F252" s="326"/>
      <c r="G252" s="326"/>
      <c r="H252" s="326"/>
      <c r="I252" s="326"/>
      <c r="J252" s="326"/>
      <c r="K252" s="326"/>
      <c r="L252" s="326"/>
      <c r="M252" s="326"/>
      <c r="N252" s="326"/>
      <c r="O252" s="326"/>
      <c r="P252" s="326"/>
      <c r="Q252" s="326"/>
      <c r="R252" s="326"/>
      <c r="S252" s="326"/>
      <c r="T252" s="326"/>
    </row>
    <row r="253" spans="2:20" x14ac:dyDescent="0.45">
      <c r="B253" s="324"/>
      <c r="C253" s="324"/>
      <c r="D253" s="326"/>
      <c r="E253" s="326"/>
      <c r="F253" s="326"/>
      <c r="G253" s="326"/>
      <c r="H253" s="326"/>
      <c r="I253" s="326"/>
      <c r="J253" s="326"/>
      <c r="K253" s="326"/>
      <c r="L253" s="326"/>
      <c r="M253" s="326"/>
      <c r="N253" s="326"/>
      <c r="O253" s="326"/>
      <c r="P253" s="326"/>
      <c r="Q253" s="326"/>
      <c r="R253" s="326"/>
      <c r="S253" s="326"/>
      <c r="T253" s="326"/>
    </row>
    <row r="254" spans="2:20" x14ac:dyDescent="0.45">
      <c r="B254" s="324"/>
      <c r="C254" s="324"/>
      <c r="D254" s="326"/>
      <c r="E254" s="326"/>
      <c r="F254" s="326"/>
      <c r="G254" s="326"/>
      <c r="H254" s="326"/>
      <c r="I254" s="326"/>
      <c r="J254" s="326"/>
      <c r="K254" s="326"/>
      <c r="L254" s="326"/>
      <c r="M254" s="326"/>
      <c r="N254" s="326"/>
      <c r="O254" s="326"/>
      <c r="P254" s="326"/>
      <c r="Q254" s="326"/>
      <c r="R254" s="326"/>
      <c r="S254" s="326"/>
      <c r="T254" s="326"/>
    </row>
    <row r="255" spans="2:20" x14ac:dyDescent="0.45">
      <c r="B255" s="324"/>
      <c r="C255" s="324"/>
      <c r="D255" s="326"/>
      <c r="E255" s="326"/>
      <c r="F255" s="326"/>
      <c r="G255" s="326"/>
      <c r="H255" s="326"/>
      <c r="I255" s="326"/>
      <c r="J255" s="326"/>
      <c r="K255" s="326"/>
      <c r="L255" s="326"/>
      <c r="M255" s="326"/>
      <c r="N255" s="326"/>
      <c r="O255" s="326"/>
      <c r="P255" s="326"/>
      <c r="Q255" s="326"/>
      <c r="R255" s="326"/>
      <c r="S255" s="326"/>
      <c r="T255" s="326"/>
    </row>
    <row r="256" spans="2:20" x14ac:dyDescent="0.45">
      <c r="B256" s="324"/>
      <c r="C256" s="324"/>
      <c r="D256" s="326"/>
      <c r="E256" s="326"/>
      <c r="F256" s="326"/>
      <c r="G256" s="326"/>
      <c r="H256" s="326"/>
      <c r="I256" s="326"/>
      <c r="J256" s="326"/>
      <c r="K256" s="326"/>
      <c r="L256" s="326"/>
      <c r="M256" s="326"/>
      <c r="N256" s="326"/>
      <c r="O256" s="326"/>
      <c r="P256" s="326"/>
      <c r="Q256" s="326"/>
      <c r="R256" s="326"/>
      <c r="S256" s="326"/>
      <c r="T256" s="326"/>
    </row>
    <row r="257" spans="2:20" x14ac:dyDescent="0.45">
      <c r="B257" s="324"/>
      <c r="C257" s="324"/>
      <c r="D257" s="326"/>
      <c r="E257" s="326"/>
      <c r="F257" s="326"/>
      <c r="G257" s="326"/>
      <c r="H257" s="326"/>
      <c r="I257" s="326"/>
      <c r="J257" s="326"/>
      <c r="K257" s="326"/>
      <c r="L257" s="326"/>
      <c r="M257" s="326"/>
      <c r="N257" s="326"/>
      <c r="O257" s="326"/>
      <c r="P257" s="326"/>
      <c r="Q257" s="326"/>
      <c r="R257" s="326"/>
      <c r="S257" s="326"/>
      <c r="T257" s="326"/>
    </row>
    <row r="258" spans="2:20" x14ac:dyDescent="0.45">
      <c r="B258" s="324"/>
      <c r="C258" s="324"/>
      <c r="D258" s="326"/>
      <c r="E258" s="326"/>
      <c r="F258" s="326"/>
      <c r="G258" s="326"/>
      <c r="H258" s="326"/>
      <c r="I258" s="326"/>
      <c r="J258" s="326"/>
      <c r="K258" s="326"/>
      <c r="L258" s="326"/>
      <c r="M258" s="326"/>
      <c r="N258" s="326"/>
      <c r="O258" s="326"/>
      <c r="P258" s="326"/>
      <c r="Q258" s="326"/>
      <c r="R258" s="326"/>
      <c r="S258" s="326"/>
      <c r="T258" s="326"/>
    </row>
    <row r="259" spans="2:20" x14ac:dyDescent="0.45">
      <c r="B259" s="324"/>
      <c r="C259" s="324"/>
      <c r="D259" s="326"/>
      <c r="E259" s="326"/>
      <c r="F259" s="326"/>
      <c r="G259" s="326"/>
      <c r="H259" s="326"/>
      <c r="I259" s="326"/>
      <c r="J259" s="326"/>
      <c r="K259" s="326"/>
      <c r="L259" s="326"/>
      <c r="M259" s="326"/>
      <c r="N259" s="326"/>
      <c r="O259" s="326"/>
      <c r="P259" s="326"/>
      <c r="Q259" s="326"/>
      <c r="R259" s="326"/>
      <c r="S259" s="326"/>
      <c r="T259" s="326"/>
    </row>
    <row r="260" spans="2:20" x14ac:dyDescent="0.45">
      <c r="B260" s="324"/>
      <c r="C260" s="324"/>
      <c r="D260" s="326"/>
      <c r="E260" s="326"/>
      <c r="F260" s="326"/>
      <c r="G260" s="326"/>
      <c r="H260" s="326"/>
      <c r="I260" s="326"/>
      <c r="J260" s="326"/>
      <c r="K260" s="326"/>
      <c r="L260" s="326"/>
      <c r="M260" s="326"/>
      <c r="N260" s="326"/>
      <c r="O260" s="326"/>
      <c r="P260" s="326"/>
      <c r="Q260" s="326"/>
      <c r="R260" s="326"/>
      <c r="S260" s="326"/>
      <c r="T260" s="326"/>
    </row>
    <row r="261" spans="2:20" x14ac:dyDescent="0.45">
      <c r="B261" s="324"/>
      <c r="C261" s="324"/>
      <c r="D261" s="326"/>
      <c r="E261" s="326"/>
      <c r="F261" s="326"/>
      <c r="G261" s="326"/>
      <c r="H261" s="326"/>
      <c r="I261" s="326"/>
      <c r="J261" s="326"/>
      <c r="K261" s="326"/>
      <c r="L261" s="326"/>
      <c r="M261" s="326"/>
      <c r="N261" s="326"/>
      <c r="O261" s="326"/>
      <c r="P261" s="326"/>
      <c r="Q261" s="326"/>
      <c r="R261" s="326"/>
      <c r="S261" s="326"/>
      <c r="T261" s="326"/>
    </row>
    <row r="262" spans="2:20" x14ac:dyDescent="0.45">
      <c r="B262" s="324"/>
      <c r="C262" s="324"/>
      <c r="D262" s="326"/>
      <c r="E262" s="326"/>
      <c r="F262" s="326"/>
      <c r="G262" s="326"/>
      <c r="H262" s="326"/>
      <c r="I262" s="326"/>
      <c r="J262" s="326"/>
      <c r="K262" s="326"/>
      <c r="L262" s="326"/>
      <c r="M262" s="326"/>
      <c r="N262" s="326"/>
      <c r="O262" s="326"/>
      <c r="P262" s="326"/>
      <c r="Q262" s="326"/>
      <c r="R262" s="326"/>
      <c r="S262" s="326"/>
      <c r="T262" s="326"/>
    </row>
    <row r="263" spans="2:20" x14ac:dyDescent="0.45">
      <c r="B263" s="324"/>
      <c r="C263" s="324"/>
      <c r="D263" s="326"/>
      <c r="E263" s="326"/>
      <c r="F263" s="326"/>
      <c r="G263" s="326"/>
      <c r="H263" s="326"/>
      <c r="I263" s="326"/>
      <c r="J263" s="326"/>
      <c r="K263" s="326"/>
      <c r="L263" s="326"/>
      <c r="M263" s="326"/>
      <c r="N263" s="326"/>
      <c r="O263" s="326"/>
      <c r="P263" s="326"/>
      <c r="Q263" s="326"/>
      <c r="R263" s="326"/>
      <c r="S263" s="326"/>
      <c r="T263" s="326"/>
    </row>
    <row r="264" spans="2:20" x14ac:dyDescent="0.45">
      <c r="B264" s="324"/>
      <c r="C264" s="324"/>
      <c r="D264" s="326"/>
      <c r="E264" s="326"/>
      <c r="F264" s="326"/>
      <c r="G264" s="326"/>
      <c r="H264" s="326"/>
      <c r="I264" s="326"/>
      <c r="J264" s="326"/>
      <c r="K264" s="326"/>
      <c r="L264" s="326"/>
      <c r="M264" s="326"/>
      <c r="N264" s="326"/>
      <c r="O264" s="326"/>
      <c r="P264" s="326"/>
      <c r="Q264" s="326"/>
      <c r="R264" s="326"/>
      <c r="S264" s="326"/>
      <c r="T264" s="326"/>
    </row>
    <row r="265" spans="2:20" x14ac:dyDescent="0.45">
      <c r="B265" s="324"/>
      <c r="C265" s="324"/>
      <c r="D265" s="326"/>
      <c r="E265" s="326"/>
      <c r="F265" s="326"/>
      <c r="G265" s="326"/>
      <c r="H265" s="326"/>
      <c r="I265" s="326"/>
      <c r="J265" s="326"/>
      <c r="K265" s="326"/>
      <c r="L265" s="326"/>
      <c r="M265" s="326"/>
      <c r="N265" s="326"/>
      <c r="O265" s="326"/>
      <c r="P265" s="326"/>
      <c r="Q265" s="326"/>
      <c r="R265" s="326"/>
      <c r="S265" s="326"/>
      <c r="T265" s="326"/>
    </row>
    <row r="266" spans="2:20" x14ac:dyDescent="0.45">
      <c r="B266" s="324"/>
      <c r="C266" s="324"/>
      <c r="D266" s="326"/>
      <c r="E266" s="326"/>
      <c r="F266" s="326"/>
      <c r="G266" s="326"/>
      <c r="H266" s="326"/>
      <c r="I266" s="326"/>
      <c r="J266" s="326"/>
      <c r="K266" s="326"/>
      <c r="L266" s="326"/>
      <c r="M266" s="326"/>
      <c r="N266" s="326"/>
      <c r="O266" s="326"/>
      <c r="P266" s="326"/>
      <c r="Q266" s="326"/>
      <c r="R266" s="326"/>
      <c r="S266" s="326"/>
      <c r="T266" s="326"/>
    </row>
    <row r="267" spans="2:20" x14ac:dyDescent="0.45">
      <c r="B267" s="324"/>
      <c r="C267" s="324"/>
      <c r="D267" s="326"/>
      <c r="E267" s="326"/>
      <c r="F267" s="326"/>
      <c r="G267" s="326"/>
      <c r="H267" s="326"/>
      <c r="I267" s="326"/>
      <c r="J267" s="326"/>
      <c r="K267" s="326"/>
      <c r="L267" s="326"/>
      <c r="M267" s="326"/>
      <c r="N267" s="326"/>
      <c r="O267" s="326"/>
      <c r="P267" s="326"/>
      <c r="Q267" s="326"/>
      <c r="R267" s="326"/>
      <c r="S267" s="326"/>
      <c r="T267" s="326"/>
    </row>
    <row r="268" spans="2:20" x14ac:dyDescent="0.45">
      <c r="B268" s="324"/>
      <c r="C268" s="324"/>
      <c r="D268" s="326"/>
      <c r="E268" s="326"/>
      <c r="F268" s="326"/>
      <c r="G268" s="326"/>
      <c r="H268" s="326"/>
      <c r="I268" s="326"/>
      <c r="J268" s="326"/>
      <c r="K268" s="326"/>
      <c r="L268" s="326"/>
      <c r="M268" s="326"/>
      <c r="N268" s="326"/>
      <c r="O268" s="326"/>
      <c r="P268" s="326"/>
      <c r="Q268" s="326"/>
      <c r="R268" s="326"/>
      <c r="S268" s="326"/>
      <c r="T268" s="326"/>
    </row>
    <row r="269" spans="2:20" x14ac:dyDescent="0.45">
      <c r="B269" s="324"/>
      <c r="C269" s="324"/>
      <c r="D269" s="326"/>
      <c r="E269" s="326"/>
      <c r="F269" s="326"/>
      <c r="G269" s="326"/>
      <c r="H269" s="326"/>
      <c r="I269" s="326"/>
      <c r="J269" s="326"/>
      <c r="K269" s="326"/>
      <c r="L269" s="326"/>
      <c r="M269" s="326"/>
      <c r="N269" s="326"/>
      <c r="O269" s="326"/>
      <c r="P269" s="326"/>
      <c r="Q269" s="326"/>
      <c r="R269" s="326"/>
      <c r="S269" s="326"/>
      <c r="T269" s="326"/>
    </row>
    <row r="270" spans="2:20" x14ac:dyDescent="0.45">
      <c r="B270" s="324"/>
      <c r="C270" s="324"/>
      <c r="D270" s="326"/>
      <c r="E270" s="326"/>
      <c r="F270" s="326"/>
      <c r="G270" s="326"/>
      <c r="H270" s="326"/>
      <c r="I270" s="326"/>
      <c r="J270" s="326"/>
      <c r="K270" s="326"/>
      <c r="L270" s="326"/>
      <c r="M270" s="326"/>
      <c r="N270" s="326"/>
      <c r="O270" s="326"/>
      <c r="P270" s="326"/>
      <c r="Q270" s="326"/>
      <c r="R270" s="326"/>
      <c r="S270" s="326"/>
      <c r="T270" s="326"/>
    </row>
    <row r="271" spans="2:20" x14ac:dyDescent="0.45">
      <c r="B271" s="324"/>
      <c r="C271" s="324"/>
      <c r="D271" s="326"/>
      <c r="E271" s="326"/>
      <c r="F271" s="326"/>
      <c r="G271" s="326"/>
      <c r="H271" s="326"/>
      <c r="I271" s="326"/>
      <c r="J271" s="326"/>
      <c r="K271" s="326"/>
      <c r="L271" s="326"/>
      <c r="M271" s="326"/>
      <c r="N271" s="326"/>
      <c r="O271" s="326"/>
      <c r="P271" s="326"/>
      <c r="Q271" s="326"/>
      <c r="R271" s="326"/>
      <c r="S271" s="326"/>
      <c r="T271" s="326"/>
    </row>
    <row r="272" spans="2:20" x14ac:dyDescent="0.45">
      <c r="B272" s="324"/>
      <c r="C272" s="324"/>
      <c r="D272" s="326"/>
      <c r="E272" s="326"/>
      <c r="F272" s="326"/>
      <c r="G272" s="326"/>
      <c r="H272" s="326"/>
      <c r="I272" s="326"/>
      <c r="J272" s="326"/>
      <c r="K272" s="326"/>
      <c r="L272" s="326"/>
      <c r="M272" s="326"/>
      <c r="N272" s="326"/>
      <c r="O272" s="326"/>
      <c r="P272" s="326"/>
      <c r="Q272" s="326"/>
      <c r="R272" s="326"/>
      <c r="S272" s="326"/>
      <c r="T272" s="326"/>
    </row>
    <row r="273" spans="2:20" x14ac:dyDescent="0.45">
      <c r="B273" s="324"/>
      <c r="C273" s="324"/>
      <c r="D273" s="326"/>
      <c r="E273" s="326"/>
      <c r="F273" s="326"/>
      <c r="G273" s="326"/>
      <c r="H273" s="326"/>
      <c r="I273" s="326"/>
      <c r="J273" s="326"/>
      <c r="K273" s="326"/>
      <c r="L273" s="326"/>
      <c r="M273" s="326"/>
      <c r="N273" s="326"/>
      <c r="O273" s="326"/>
      <c r="P273" s="326"/>
      <c r="Q273" s="326"/>
      <c r="R273" s="326"/>
      <c r="S273" s="326"/>
      <c r="T273" s="326"/>
    </row>
    <row r="274" spans="2:20" x14ac:dyDescent="0.45">
      <c r="B274" s="324"/>
      <c r="C274" s="324"/>
      <c r="D274" s="326"/>
      <c r="E274" s="326"/>
      <c r="F274" s="326"/>
      <c r="G274" s="326"/>
      <c r="H274" s="326"/>
      <c r="I274" s="326"/>
      <c r="J274" s="326"/>
      <c r="K274" s="326"/>
      <c r="L274" s="326"/>
      <c r="M274" s="326"/>
      <c r="N274" s="326"/>
      <c r="O274" s="326"/>
      <c r="P274" s="326"/>
      <c r="Q274" s="326"/>
      <c r="R274" s="326"/>
      <c r="S274" s="326"/>
      <c r="T274" s="326"/>
    </row>
    <row r="275" spans="2:20" x14ac:dyDescent="0.45">
      <c r="B275" s="324"/>
      <c r="C275" s="324"/>
      <c r="D275" s="326"/>
      <c r="E275" s="326"/>
      <c r="F275" s="326"/>
      <c r="G275" s="326"/>
      <c r="H275" s="326"/>
      <c r="I275" s="326"/>
      <c r="J275" s="326"/>
      <c r="K275" s="326"/>
      <c r="L275" s="326"/>
      <c r="M275" s="326"/>
      <c r="N275" s="326"/>
      <c r="O275" s="326"/>
      <c r="P275" s="326"/>
      <c r="Q275" s="326"/>
      <c r="R275" s="326"/>
      <c r="S275" s="326"/>
      <c r="T275" s="326"/>
    </row>
    <row r="276" spans="2:20" x14ac:dyDescent="0.45">
      <c r="B276" s="324"/>
      <c r="C276" s="324"/>
      <c r="D276" s="326"/>
      <c r="E276" s="326"/>
      <c r="F276" s="326"/>
      <c r="G276" s="326"/>
      <c r="H276" s="326"/>
      <c r="I276" s="326"/>
      <c r="J276" s="326"/>
      <c r="K276" s="326"/>
      <c r="L276" s="326"/>
      <c r="M276" s="326"/>
      <c r="N276" s="326"/>
      <c r="O276" s="326"/>
      <c r="P276" s="326"/>
      <c r="Q276" s="326"/>
      <c r="R276" s="326"/>
      <c r="S276" s="326"/>
      <c r="T276" s="326"/>
    </row>
    <row r="277" spans="2:20" x14ac:dyDescent="0.45">
      <c r="B277" s="324"/>
      <c r="C277" s="324"/>
      <c r="D277" s="326"/>
      <c r="E277" s="326"/>
      <c r="F277" s="326"/>
      <c r="G277" s="326"/>
      <c r="H277" s="326"/>
      <c r="I277" s="326"/>
      <c r="J277" s="326"/>
      <c r="K277" s="326"/>
      <c r="L277" s="326"/>
      <c r="M277" s="326"/>
      <c r="N277" s="326"/>
      <c r="O277" s="326"/>
      <c r="P277" s="326"/>
      <c r="Q277" s="326"/>
      <c r="R277" s="326"/>
      <c r="S277" s="326"/>
      <c r="T277" s="326"/>
    </row>
    <row r="278" spans="2:20" x14ac:dyDescent="0.45">
      <c r="B278" s="324"/>
      <c r="C278" s="324"/>
      <c r="D278" s="326"/>
      <c r="E278" s="326"/>
      <c r="F278" s="326"/>
      <c r="G278" s="326"/>
      <c r="H278" s="326"/>
      <c r="I278" s="326"/>
      <c r="J278" s="326"/>
      <c r="K278" s="326"/>
      <c r="L278" s="326"/>
      <c r="M278" s="326"/>
      <c r="N278" s="326"/>
      <c r="O278" s="326"/>
      <c r="P278" s="326"/>
      <c r="Q278" s="326"/>
      <c r="R278" s="326"/>
      <c r="S278" s="326"/>
      <c r="T278" s="326"/>
    </row>
    <row r="279" spans="2:20" x14ac:dyDescent="0.45">
      <c r="B279" s="324"/>
      <c r="C279" s="324"/>
      <c r="D279" s="326"/>
      <c r="E279" s="326"/>
      <c r="F279" s="326"/>
      <c r="G279" s="326"/>
      <c r="H279" s="326"/>
      <c r="I279" s="326"/>
      <c r="J279" s="326"/>
      <c r="K279" s="326"/>
      <c r="L279" s="326"/>
      <c r="M279" s="326"/>
      <c r="N279" s="326"/>
      <c r="O279" s="326"/>
      <c r="P279" s="326"/>
      <c r="Q279" s="326"/>
      <c r="R279" s="326"/>
      <c r="S279" s="326"/>
      <c r="T279" s="326"/>
    </row>
    <row r="280" spans="2:20" x14ac:dyDescent="0.45">
      <c r="B280" s="324"/>
      <c r="C280" s="324"/>
      <c r="D280" s="326"/>
      <c r="E280" s="326"/>
      <c r="F280" s="326"/>
      <c r="G280" s="326"/>
      <c r="H280" s="326"/>
      <c r="I280" s="326"/>
      <c r="J280" s="326"/>
      <c r="K280" s="326"/>
      <c r="L280" s="326"/>
      <c r="M280" s="326"/>
      <c r="N280" s="326"/>
      <c r="O280" s="326"/>
      <c r="P280" s="326"/>
      <c r="Q280" s="326"/>
      <c r="R280" s="326"/>
      <c r="S280" s="326"/>
      <c r="T280" s="326"/>
    </row>
    <row r="281" spans="2:20" x14ac:dyDescent="0.45">
      <c r="B281" s="324"/>
      <c r="C281" s="324"/>
      <c r="D281" s="326"/>
      <c r="E281" s="326"/>
      <c r="F281" s="326"/>
      <c r="G281" s="326"/>
      <c r="H281" s="326"/>
      <c r="I281" s="326"/>
      <c r="J281" s="326"/>
      <c r="K281" s="326"/>
      <c r="L281" s="326"/>
      <c r="M281" s="326"/>
      <c r="N281" s="326"/>
      <c r="O281" s="326"/>
      <c r="P281" s="326"/>
      <c r="Q281" s="326"/>
      <c r="R281" s="326"/>
      <c r="S281" s="326"/>
      <c r="T281" s="326"/>
    </row>
    <row r="282" spans="2:20" x14ac:dyDescent="0.45">
      <c r="B282" s="324"/>
      <c r="C282" s="324"/>
      <c r="D282" s="326"/>
      <c r="E282" s="326"/>
      <c r="F282" s="326"/>
      <c r="G282" s="326"/>
      <c r="H282" s="326"/>
      <c r="I282" s="326"/>
      <c r="J282" s="326"/>
      <c r="K282" s="326"/>
      <c r="L282" s="326"/>
      <c r="M282" s="326"/>
      <c r="N282" s="326"/>
      <c r="O282" s="326"/>
      <c r="P282" s="326"/>
      <c r="Q282" s="326"/>
      <c r="R282" s="326"/>
      <c r="S282" s="326"/>
      <c r="T282" s="326"/>
    </row>
    <row r="283" spans="2:20" x14ac:dyDescent="0.45">
      <c r="B283" s="324"/>
      <c r="C283" s="324"/>
      <c r="D283" s="326"/>
      <c r="E283" s="326"/>
      <c r="F283" s="326"/>
      <c r="G283" s="326"/>
      <c r="H283" s="326"/>
      <c r="I283" s="326"/>
      <c r="J283" s="326"/>
      <c r="K283" s="326"/>
      <c r="L283" s="326"/>
      <c r="M283" s="326"/>
      <c r="N283" s="326"/>
      <c r="O283" s="326"/>
      <c r="P283" s="326"/>
      <c r="Q283" s="326"/>
      <c r="R283" s="326"/>
      <c r="S283" s="326"/>
      <c r="T283" s="326"/>
    </row>
    <row r="284" spans="2:20" x14ac:dyDescent="0.45">
      <c r="B284" s="324"/>
      <c r="C284" s="324"/>
      <c r="D284" s="326"/>
      <c r="E284" s="326"/>
      <c r="F284" s="326"/>
      <c r="G284" s="326"/>
      <c r="H284" s="326"/>
      <c r="I284" s="326"/>
      <c r="J284" s="326"/>
      <c r="K284" s="326"/>
      <c r="L284" s="326"/>
      <c r="M284" s="326"/>
      <c r="N284" s="326"/>
      <c r="O284" s="326"/>
      <c r="P284" s="326"/>
      <c r="Q284" s="326"/>
      <c r="R284" s="326"/>
      <c r="S284" s="326"/>
      <c r="T284" s="326"/>
    </row>
    <row r="285" spans="2:20" x14ac:dyDescent="0.45">
      <c r="B285" s="324"/>
      <c r="C285" s="324"/>
      <c r="D285" s="326"/>
      <c r="E285" s="326"/>
      <c r="F285" s="326"/>
      <c r="G285" s="326"/>
      <c r="H285" s="326"/>
      <c r="I285" s="326"/>
      <c r="J285" s="326"/>
      <c r="K285" s="326"/>
      <c r="L285" s="326"/>
      <c r="M285" s="326"/>
      <c r="N285" s="326"/>
      <c r="O285" s="326"/>
      <c r="P285" s="326"/>
      <c r="Q285" s="326"/>
      <c r="R285" s="326"/>
      <c r="S285" s="326"/>
      <c r="T285" s="326"/>
    </row>
    <row r="286" spans="2:20" x14ac:dyDescent="0.45">
      <c r="B286" s="324"/>
      <c r="C286" s="324"/>
      <c r="D286" s="326"/>
      <c r="E286" s="326"/>
      <c r="F286" s="326"/>
      <c r="G286" s="326"/>
      <c r="H286" s="326"/>
      <c r="I286" s="326"/>
      <c r="J286" s="326"/>
      <c r="K286" s="326"/>
      <c r="L286" s="326"/>
      <c r="M286" s="326"/>
      <c r="N286" s="326"/>
      <c r="O286" s="326"/>
      <c r="P286" s="326"/>
      <c r="Q286" s="326"/>
      <c r="R286" s="326"/>
      <c r="S286" s="326"/>
      <c r="T286" s="326"/>
    </row>
    <row r="287" spans="2:20" x14ac:dyDescent="0.45">
      <c r="B287" s="324"/>
      <c r="C287" s="324"/>
      <c r="D287" s="326"/>
      <c r="E287" s="326"/>
      <c r="F287" s="326"/>
      <c r="G287" s="326"/>
      <c r="H287" s="326"/>
      <c r="I287" s="326"/>
      <c r="J287" s="326"/>
      <c r="K287" s="326"/>
      <c r="L287" s="326"/>
      <c r="M287" s="326"/>
      <c r="N287" s="326"/>
      <c r="O287" s="326"/>
      <c r="P287" s="326"/>
      <c r="Q287" s="326"/>
      <c r="R287" s="326"/>
      <c r="S287" s="326"/>
      <c r="T287" s="326"/>
    </row>
    <row r="288" spans="2:20" x14ac:dyDescent="0.45">
      <c r="B288" s="324"/>
      <c r="C288" s="324"/>
      <c r="D288" s="326"/>
      <c r="E288" s="326"/>
      <c r="F288" s="326"/>
      <c r="G288" s="326"/>
      <c r="H288" s="326"/>
      <c r="I288" s="326"/>
      <c r="J288" s="326"/>
      <c r="K288" s="326"/>
      <c r="L288" s="326"/>
      <c r="M288" s="326"/>
      <c r="N288" s="326"/>
      <c r="O288" s="326"/>
      <c r="P288" s="326"/>
      <c r="Q288" s="326"/>
      <c r="R288" s="326"/>
      <c r="S288" s="326"/>
      <c r="T288" s="326"/>
    </row>
    <row r="289" spans="2:20" x14ac:dyDescent="0.45">
      <c r="B289" s="324"/>
      <c r="C289" s="324"/>
      <c r="D289" s="326"/>
      <c r="E289" s="326"/>
      <c r="F289" s="326"/>
      <c r="G289" s="326"/>
      <c r="H289" s="326"/>
      <c r="I289" s="326"/>
      <c r="J289" s="326"/>
      <c r="K289" s="326"/>
      <c r="L289" s="326"/>
      <c r="M289" s="326"/>
      <c r="N289" s="326"/>
      <c r="O289" s="326"/>
      <c r="P289" s="326"/>
      <c r="Q289" s="326"/>
      <c r="R289" s="326"/>
      <c r="S289" s="326"/>
      <c r="T289" s="326"/>
    </row>
    <row r="290" spans="2:20" x14ac:dyDescent="0.45">
      <c r="B290" s="324"/>
      <c r="C290" s="324"/>
      <c r="D290" s="326"/>
      <c r="E290" s="326"/>
      <c r="F290" s="326"/>
      <c r="G290" s="326"/>
      <c r="H290" s="326"/>
      <c r="I290" s="326"/>
      <c r="J290" s="326"/>
      <c r="K290" s="326"/>
      <c r="L290" s="326"/>
      <c r="M290" s="326"/>
      <c r="N290" s="326"/>
      <c r="O290" s="326"/>
      <c r="P290" s="326"/>
      <c r="Q290" s="326"/>
      <c r="R290" s="326"/>
      <c r="S290" s="326"/>
      <c r="T290" s="326"/>
    </row>
    <row r="291" spans="2:20" x14ac:dyDescent="0.45">
      <c r="B291" s="324"/>
      <c r="C291" s="324"/>
      <c r="D291" s="326"/>
      <c r="E291" s="326"/>
      <c r="F291" s="326"/>
      <c r="G291" s="326"/>
      <c r="H291" s="326"/>
      <c r="I291" s="326"/>
      <c r="J291" s="326"/>
      <c r="K291" s="326"/>
      <c r="L291" s="326"/>
      <c r="M291" s="326"/>
      <c r="N291" s="326"/>
      <c r="O291" s="326"/>
      <c r="P291" s="326"/>
      <c r="Q291" s="326"/>
      <c r="R291" s="326"/>
      <c r="S291" s="326"/>
      <c r="T291" s="326"/>
    </row>
    <row r="292" spans="2:20" x14ac:dyDescent="0.45">
      <c r="B292" s="324"/>
      <c r="C292" s="324"/>
      <c r="D292" s="326"/>
      <c r="E292" s="326"/>
      <c r="F292" s="326"/>
      <c r="G292" s="326"/>
      <c r="H292" s="326"/>
      <c r="I292" s="326"/>
      <c r="J292" s="326"/>
      <c r="K292" s="326"/>
      <c r="L292" s="326"/>
      <c r="M292" s="326"/>
      <c r="N292" s="326"/>
      <c r="O292" s="326"/>
      <c r="P292" s="326"/>
      <c r="Q292" s="326"/>
      <c r="R292" s="326"/>
      <c r="S292" s="326"/>
      <c r="T292" s="326"/>
    </row>
    <row r="293" spans="2:20" x14ac:dyDescent="0.45">
      <c r="B293" s="324"/>
      <c r="C293" s="324"/>
      <c r="D293" s="326"/>
      <c r="E293" s="326"/>
      <c r="F293" s="326"/>
      <c r="G293" s="326"/>
      <c r="H293" s="326"/>
      <c r="I293" s="326"/>
      <c r="J293" s="326"/>
      <c r="K293" s="326"/>
      <c r="L293" s="326"/>
      <c r="M293" s="326"/>
      <c r="N293" s="326"/>
      <c r="O293" s="326"/>
      <c r="P293" s="326"/>
      <c r="Q293" s="326"/>
      <c r="R293" s="326"/>
      <c r="S293" s="326"/>
      <c r="T293" s="326"/>
    </row>
    <row r="294" spans="2:20" x14ac:dyDescent="0.45">
      <c r="B294" s="324"/>
      <c r="C294" s="324"/>
      <c r="D294" s="326"/>
      <c r="E294" s="326"/>
      <c r="F294" s="326"/>
      <c r="G294" s="326"/>
      <c r="H294" s="326"/>
      <c r="I294" s="326"/>
      <c r="J294" s="326"/>
      <c r="K294" s="326"/>
      <c r="L294" s="326"/>
      <c r="M294" s="326"/>
      <c r="N294" s="326"/>
      <c r="O294" s="326"/>
      <c r="P294" s="326"/>
      <c r="Q294" s="326"/>
      <c r="R294" s="326"/>
      <c r="S294" s="326"/>
      <c r="T294" s="326"/>
    </row>
    <row r="295" spans="2:20" x14ac:dyDescent="0.45">
      <c r="B295" s="324"/>
      <c r="C295" s="324"/>
      <c r="D295" s="326"/>
      <c r="E295" s="326"/>
      <c r="F295" s="326"/>
      <c r="G295" s="326"/>
      <c r="H295" s="326"/>
      <c r="I295" s="326"/>
      <c r="J295" s="326"/>
      <c r="K295" s="326"/>
      <c r="L295" s="326"/>
      <c r="M295" s="326"/>
      <c r="N295" s="326"/>
      <c r="O295" s="326"/>
      <c r="P295" s="326"/>
      <c r="Q295" s="326"/>
      <c r="R295" s="326"/>
      <c r="S295" s="326"/>
      <c r="T295" s="326"/>
    </row>
    <row r="296" spans="2:20" x14ac:dyDescent="0.45">
      <c r="B296" s="324"/>
      <c r="C296" s="324"/>
      <c r="D296" s="326"/>
      <c r="E296" s="326"/>
      <c r="F296" s="326"/>
      <c r="G296" s="326"/>
      <c r="H296" s="326"/>
      <c r="I296" s="326"/>
      <c r="J296" s="326"/>
      <c r="K296" s="326"/>
      <c r="L296" s="326"/>
      <c r="M296" s="326"/>
      <c r="N296" s="326"/>
      <c r="O296" s="326"/>
      <c r="P296" s="326"/>
      <c r="Q296" s="326"/>
      <c r="R296" s="326"/>
      <c r="S296" s="326"/>
      <c r="T296" s="326"/>
    </row>
    <row r="297" spans="2:20" x14ac:dyDescent="0.45">
      <c r="B297" s="324"/>
      <c r="C297" s="324"/>
      <c r="D297" s="326"/>
      <c r="E297" s="326"/>
      <c r="F297" s="326"/>
      <c r="G297" s="326"/>
      <c r="H297" s="326"/>
      <c r="I297" s="326"/>
      <c r="J297" s="326"/>
      <c r="K297" s="326"/>
      <c r="L297" s="326"/>
      <c r="M297" s="326"/>
      <c r="N297" s="326"/>
      <c r="O297" s="326"/>
      <c r="P297" s="326"/>
      <c r="Q297" s="326"/>
      <c r="R297" s="326"/>
      <c r="S297" s="326"/>
      <c r="T297" s="326"/>
    </row>
    <row r="298" spans="2:20" x14ac:dyDescent="0.45">
      <c r="B298" s="324"/>
      <c r="C298" s="324"/>
      <c r="D298" s="326"/>
      <c r="E298" s="326"/>
      <c r="F298" s="326"/>
      <c r="G298" s="326"/>
      <c r="H298" s="326"/>
      <c r="I298" s="326"/>
      <c r="J298" s="326"/>
      <c r="K298" s="326"/>
      <c r="L298" s="326"/>
      <c r="M298" s="326"/>
      <c r="N298" s="326"/>
      <c r="O298" s="326"/>
      <c r="P298" s="326"/>
      <c r="Q298" s="326"/>
      <c r="R298" s="326"/>
      <c r="S298" s="326"/>
      <c r="T298" s="326"/>
    </row>
    <row r="299" spans="2:20" x14ac:dyDescent="0.45">
      <c r="B299" s="324"/>
      <c r="C299" s="324"/>
      <c r="D299" s="326"/>
      <c r="E299" s="326"/>
      <c r="F299" s="326"/>
      <c r="G299" s="326"/>
      <c r="H299" s="326"/>
      <c r="I299" s="326"/>
      <c r="J299" s="326"/>
      <c r="K299" s="326"/>
      <c r="L299" s="326"/>
      <c r="M299" s="326"/>
      <c r="N299" s="326"/>
      <c r="O299" s="326"/>
      <c r="P299" s="326"/>
      <c r="Q299" s="326"/>
      <c r="R299" s="326"/>
      <c r="S299" s="326"/>
      <c r="T299" s="326"/>
    </row>
    <row r="300" spans="2:20" x14ac:dyDescent="0.45">
      <c r="B300" s="324"/>
      <c r="C300" s="324"/>
      <c r="D300" s="326"/>
      <c r="E300" s="326"/>
      <c r="F300" s="326"/>
      <c r="G300" s="326"/>
      <c r="H300" s="326"/>
      <c r="I300" s="326"/>
      <c r="J300" s="326"/>
      <c r="K300" s="326"/>
      <c r="L300" s="326"/>
      <c r="M300" s="326"/>
      <c r="N300" s="326"/>
      <c r="O300" s="326"/>
      <c r="P300" s="326"/>
      <c r="Q300" s="326"/>
      <c r="R300" s="326"/>
      <c r="S300" s="326"/>
      <c r="T300" s="326"/>
    </row>
    <row r="301" spans="2:20" x14ac:dyDescent="0.45">
      <c r="B301" s="324"/>
      <c r="C301" s="324"/>
      <c r="D301" s="326"/>
      <c r="E301" s="326"/>
      <c r="F301" s="326"/>
      <c r="G301" s="326"/>
      <c r="H301" s="326"/>
      <c r="I301" s="326"/>
      <c r="J301" s="326"/>
      <c r="K301" s="326"/>
      <c r="L301" s="326"/>
      <c r="M301" s="326"/>
      <c r="N301" s="326"/>
      <c r="O301" s="326"/>
      <c r="P301" s="326"/>
      <c r="Q301" s="326"/>
      <c r="R301" s="326"/>
      <c r="S301" s="326"/>
      <c r="T301" s="326"/>
    </row>
    <row r="302" spans="2:20" x14ac:dyDescent="0.45">
      <c r="B302" s="324"/>
      <c r="C302" s="324"/>
      <c r="D302" s="326"/>
      <c r="E302" s="326"/>
      <c r="F302" s="326"/>
      <c r="G302" s="326"/>
      <c r="H302" s="326"/>
      <c r="I302" s="326"/>
      <c r="J302" s="326"/>
      <c r="K302" s="326"/>
      <c r="L302" s="326"/>
      <c r="M302" s="326"/>
      <c r="N302" s="326"/>
      <c r="O302" s="326"/>
      <c r="P302" s="326"/>
      <c r="Q302" s="326"/>
      <c r="R302" s="326"/>
      <c r="S302" s="326"/>
      <c r="T302" s="326"/>
    </row>
    <row r="303" spans="2:20" x14ac:dyDescent="0.45">
      <c r="B303" s="324"/>
      <c r="C303" s="324"/>
      <c r="D303" s="326"/>
      <c r="E303" s="326"/>
      <c r="F303" s="326"/>
      <c r="G303" s="326"/>
      <c r="H303" s="326"/>
      <c r="I303" s="326"/>
      <c r="J303" s="326"/>
      <c r="K303" s="326"/>
      <c r="L303" s="326"/>
      <c r="M303" s="326"/>
      <c r="N303" s="326"/>
      <c r="O303" s="326"/>
      <c r="P303" s="326"/>
      <c r="Q303" s="326"/>
      <c r="R303" s="326"/>
      <c r="S303" s="326"/>
      <c r="T303" s="326"/>
    </row>
    <row r="304" spans="2:20" x14ac:dyDescent="0.45">
      <c r="B304" s="324"/>
      <c r="C304" s="324"/>
      <c r="D304" s="326"/>
      <c r="E304" s="326"/>
      <c r="F304" s="326"/>
      <c r="G304" s="326"/>
      <c r="H304" s="326"/>
      <c r="I304" s="326"/>
      <c r="J304" s="326"/>
      <c r="K304" s="326"/>
      <c r="L304" s="326"/>
      <c r="M304" s="326"/>
      <c r="N304" s="326"/>
      <c r="O304" s="326"/>
      <c r="P304" s="326"/>
      <c r="Q304" s="326"/>
      <c r="R304" s="326"/>
      <c r="S304" s="326"/>
      <c r="T304" s="326"/>
    </row>
    <row r="305" spans="2:20" x14ac:dyDescent="0.45">
      <c r="B305" s="324"/>
      <c r="C305" s="324"/>
      <c r="D305" s="326"/>
      <c r="E305" s="326"/>
      <c r="F305" s="326"/>
      <c r="G305" s="326"/>
      <c r="H305" s="326"/>
      <c r="I305" s="326"/>
      <c r="J305" s="326"/>
      <c r="K305" s="326"/>
      <c r="L305" s="326"/>
      <c r="M305" s="326"/>
      <c r="N305" s="326"/>
      <c r="O305" s="326"/>
      <c r="P305" s="326"/>
      <c r="Q305" s="326"/>
      <c r="R305" s="326"/>
      <c r="S305" s="326"/>
      <c r="T305" s="326"/>
    </row>
    <row r="306" spans="2:20" x14ac:dyDescent="0.45">
      <c r="B306" s="324"/>
      <c r="C306" s="324"/>
      <c r="D306" s="326"/>
      <c r="E306" s="326"/>
      <c r="F306" s="326"/>
      <c r="G306" s="326"/>
      <c r="H306" s="326"/>
      <c r="I306" s="326"/>
      <c r="J306" s="326"/>
      <c r="K306" s="326"/>
      <c r="L306" s="326"/>
      <c r="M306" s="326"/>
      <c r="N306" s="326"/>
      <c r="O306" s="326"/>
      <c r="P306" s="326"/>
      <c r="Q306" s="326"/>
      <c r="R306" s="326"/>
      <c r="S306" s="326"/>
      <c r="T306" s="326"/>
    </row>
    <row r="307" spans="2:20" x14ac:dyDescent="0.45">
      <c r="B307" s="324"/>
      <c r="C307" s="324"/>
      <c r="D307" s="326"/>
      <c r="E307" s="326"/>
      <c r="F307" s="326"/>
      <c r="G307" s="326"/>
      <c r="H307" s="326"/>
      <c r="I307" s="326"/>
      <c r="J307" s="326"/>
      <c r="K307" s="326"/>
      <c r="L307" s="326"/>
      <c r="M307" s="326"/>
      <c r="N307" s="326"/>
      <c r="O307" s="326"/>
      <c r="P307" s="326"/>
      <c r="Q307" s="326"/>
      <c r="R307" s="326"/>
      <c r="S307" s="326"/>
      <c r="T307" s="326"/>
    </row>
    <row r="308" spans="2:20" x14ac:dyDescent="0.45">
      <c r="B308" s="324"/>
      <c r="C308" s="324"/>
      <c r="D308" s="326"/>
      <c r="E308" s="326"/>
      <c r="F308" s="326"/>
      <c r="G308" s="326"/>
      <c r="H308" s="326"/>
      <c r="I308" s="326"/>
      <c r="J308" s="326"/>
      <c r="K308" s="326"/>
      <c r="L308" s="326"/>
      <c r="M308" s="326"/>
      <c r="N308" s="326"/>
      <c r="O308" s="326"/>
      <c r="P308" s="326"/>
      <c r="Q308" s="326"/>
      <c r="R308" s="326"/>
      <c r="S308" s="326"/>
      <c r="T308" s="326"/>
    </row>
    <row r="309" spans="2:20" x14ac:dyDescent="0.45">
      <c r="B309" s="324"/>
      <c r="C309" s="324"/>
      <c r="D309" s="326"/>
      <c r="E309" s="326"/>
      <c r="F309" s="326"/>
      <c r="G309" s="326"/>
      <c r="H309" s="326"/>
      <c r="I309" s="326"/>
      <c r="J309" s="326"/>
      <c r="K309" s="326"/>
      <c r="L309" s="326"/>
      <c r="M309" s="326"/>
      <c r="N309" s="326"/>
      <c r="O309" s="326"/>
      <c r="P309" s="326"/>
      <c r="Q309" s="326"/>
      <c r="R309" s="326"/>
      <c r="S309" s="326"/>
      <c r="T309" s="326"/>
    </row>
    <row r="310" spans="2:20" x14ac:dyDescent="0.45">
      <c r="B310" s="324"/>
      <c r="C310" s="324"/>
      <c r="D310" s="326"/>
      <c r="E310" s="326"/>
      <c r="F310" s="326"/>
      <c r="G310" s="326"/>
      <c r="H310" s="326"/>
      <c r="I310" s="326"/>
      <c r="J310" s="326"/>
      <c r="K310" s="326"/>
      <c r="L310" s="326"/>
      <c r="M310" s="326"/>
      <c r="N310" s="326"/>
      <c r="O310" s="326"/>
      <c r="P310" s="326"/>
      <c r="Q310" s="326"/>
      <c r="R310" s="326"/>
      <c r="S310" s="326"/>
      <c r="T310" s="326"/>
    </row>
    <row r="311" spans="2:20" x14ac:dyDescent="0.45">
      <c r="B311" s="324"/>
      <c r="C311" s="324"/>
      <c r="D311" s="326"/>
      <c r="E311" s="326"/>
      <c r="F311" s="326"/>
      <c r="G311" s="326"/>
      <c r="H311" s="326"/>
      <c r="I311" s="326"/>
      <c r="J311" s="326"/>
      <c r="K311" s="326"/>
      <c r="L311" s="326"/>
      <c r="M311" s="326"/>
      <c r="N311" s="326"/>
      <c r="O311" s="326"/>
      <c r="P311" s="326"/>
      <c r="Q311" s="326"/>
      <c r="R311" s="326"/>
      <c r="S311" s="326"/>
      <c r="T311" s="326"/>
    </row>
    <row r="312" spans="2:20" x14ac:dyDescent="0.45">
      <c r="B312" s="324"/>
      <c r="C312" s="324"/>
      <c r="D312" s="326"/>
      <c r="E312" s="326"/>
      <c r="F312" s="326"/>
      <c r="G312" s="326"/>
      <c r="H312" s="326"/>
      <c r="I312" s="326"/>
      <c r="J312" s="326"/>
      <c r="K312" s="326"/>
      <c r="L312" s="326"/>
      <c r="M312" s="326"/>
      <c r="N312" s="326"/>
      <c r="O312" s="326"/>
      <c r="P312" s="326"/>
      <c r="Q312" s="326"/>
      <c r="R312" s="326"/>
      <c r="S312" s="326"/>
      <c r="T312" s="326"/>
    </row>
    <row r="313" spans="2:20" x14ac:dyDescent="0.45">
      <c r="B313" s="324"/>
      <c r="C313" s="324"/>
      <c r="D313" s="326"/>
      <c r="E313" s="326"/>
      <c r="F313" s="326"/>
      <c r="G313" s="326"/>
      <c r="H313" s="326"/>
      <c r="I313" s="326"/>
      <c r="J313" s="326"/>
      <c r="K313" s="326"/>
      <c r="L313" s="326"/>
      <c r="M313" s="326"/>
      <c r="N313" s="326"/>
      <c r="O313" s="326"/>
      <c r="P313" s="326"/>
      <c r="Q313" s="326"/>
      <c r="R313" s="326"/>
      <c r="S313" s="326"/>
      <c r="T313" s="326"/>
    </row>
    <row r="314" spans="2:20" x14ac:dyDescent="0.45">
      <c r="B314" s="324"/>
      <c r="C314" s="324"/>
      <c r="D314" s="326"/>
      <c r="E314" s="326"/>
      <c r="F314" s="326"/>
      <c r="G314" s="326"/>
      <c r="H314" s="326"/>
      <c r="I314" s="326"/>
      <c r="J314" s="326"/>
      <c r="K314" s="326"/>
      <c r="L314" s="326"/>
      <c r="M314" s="326"/>
      <c r="N314" s="326"/>
      <c r="O314" s="326"/>
      <c r="P314" s="326"/>
      <c r="Q314" s="326"/>
      <c r="R314" s="326"/>
      <c r="S314" s="326"/>
      <c r="T314" s="326"/>
    </row>
    <row r="315" spans="2:20" x14ac:dyDescent="0.45">
      <c r="B315" s="324"/>
      <c r="C315" s="324"/>
      <c r="D315" s="326"/>
      <c r="E315" s="326"/>
      <c r="F315" s="326"/>
      <c r="G315" s="326"/>
      <c r="H315" s="326"/>
      <c r="I315" s="326"/>
      <c r="J315" s="326"/>
      <c r="K315" s="326"/>
      <c r="L315" s="326"/>
      <c r="M315" s="326"/>
      <c r="N315" s="326"/>
      <c r="O315" s="326"/>
      <c r="P315" s="326"/>
      <c r="Q315" s="326"/>
      <c r="R315" s="326"/>
      <c r="S315" s="326"/>
      <c r="T315" s="326"/>
    </row>
    <row r="316" spans="2:20" x14ac:dyDescent="0.45">
      <c r="B316" s="324"/>
      <c r="C316" s="324"/>
      <c r="D316" s="326"/>
      <c r="E316" s="326"/>
      <c r="F316" s="326"/>
      <c r="G316" s="326"/>
      <c r="H316" s="326"/>
      <c r="I316" s="326"/>
      <c r="J316" s="326"/>
      <c r="K316" s="326"/>
      <c r="L316" s="326"/>
      <c r="M316" s="326"/>
      <c r="N316" s="326"/>
      <c r="O316" s="326"/>
      <c r="P316" s="326"/>
      <c r="Q316" s="326"/>
      <c r="R316" s="326"/>
      <c r="S316" s="326"/>
      <c r="T316" s="326"/>
    </row>
    <row r="317" spans="2:20" x14ac:dyDescent="0.45">
      <c r="B317" s="324"/>
      <c r="C317" s="324"/>
      <c r="D317" s="326"/>
      <c r="E317" s="326"/>
      <c r="F317" s="326"/>
      <c r="G317" s="326"/>
      <c r="H317" s="326"/>
      <c r="I317" s="326"/>
      <c r="J317" s="326"/>
      <c r="K317" s="326"/>
      <c r="L317" s="326"/>
      <c r="M317" s="326"/>
      <c r="N317" s="326"/>
      <c r="O317" s="326"/>
      <c r="P317" s="326"/>
      <c r="Q317" s="326"/>
      <c r="R317" s="326"/>
      <c r="S317" s="326"/>
      <c r="T317" s="326"/>
    </row>
    <row r="318" spans="2:20" x14ac:dyDescent="0.45">
      <c r="B318" s="324"/>
      <c r="C318" s="324"/>
      <c r="D318" s="326"/>
      <c r="E318" s="326"/>
      <c r="F318" s="326"/>
      <c r="G318" s="326"/>
      <c r="H318" s="326"/>
      <c r="I318" s="326"/>
      <c r="J318" s="326"/>
      <c r="K318" s="326"/>
      <c r="L318" s="326"/>
      <c r="M318" s="326"/>
      <c r="N318" s="326"/>
      <c r="O318" s="326"/>
      <c r="P318" s="326"/>
      <c r="Q318" s="326"/>
      <c r="R318" s="326"/>
      <c r="S318" s="326"/>
      <c r="T318" s="326"/>
    </row>
    <row r="319" spans="2:20" x14ac:dyDescent="0.45">
      <c r="B319" s="324"/>
      <c r="C319" s="324"/>
      <c r="D319" s="326"/>
      <c r="E319" s="326"/>
      <c r="F319" s="326"/>
      <c r="G319" s="326"/>
      <c r="H319" s="326"/>
      <c r="I319" s="326"/>
      <c r="J319" s="326"/>
      <c r="K319" s="326"/>
      <c r="L319" s="326"/>
      <c r="M319" s="326"/>
      <c r="N319" s="326"/>
      <c r="O319" s="326"/>
      <c r="P319" s="326"/>
      <c r="Q319" s="326"/>
      <c r="R319" s="326"/>
      <c r="S319" s="326"/>
      <c r="T319" s="326"/>
    </row>
    <row r="320" spans="2:20" x14ac:dyDescent="0.45">
      <c r="B320" s="324"/>
      <c r="C320" s="324"/>
      <c r="D320" s="326"/>
      <c r="E320" s="326"/>
      <c r="F320" s="326"/>
      <c r="G320" s="326"/>
      <c r="H320" s="326"/>
      <c r="I320" s="326"/>
      <c r="J320" s="326"/>
      <c r="K320" s="326"/>
      <c r="L320" s="326"/>
      <c r="M320" s="326"/>
      <c r="N320" s="326"/>
      <c r="O320" s="326"/>
      <c r="P320" s="326"/>
      <c r="Q320" s="326"/>
      <c r="R320" s="326"/>
      <c r="S320" s="326"/>
      <c r="T320" s="326"/>
    </row>
    <row r="321" spans="2:20" x14ac:dyDescent="0.45">
      <c r="B321" s="324"/>
      <c r="C321" s="324"/>
      <c r="D321" s="326"/>
      <c r="E321" s="326"/>
      <c r="F321" s="326"/>
      <c r="G321" s="326"/>
      <c r="H321" s="326"/>
      <c r="I321" s="326"/>
      <c r="J321" s="326"/>
      <c r="K321" s="326"/>
      <c r="L321" s="326"/>
      <c r="M321" s="326"/>
      <c r="N321" s="326"/>
      <c r="O321" s="326"/>
      <c r="P321" s="326"/>
      <c r="Q321" s="326"/>
      <c r="R321" s="326"/>
      <c r="S321" s="326"/>
      <c r="T321" s="326"/>
    </row>
    <row r="322" spans="2:20" x14ac:dyDescent="0.45">
      <c r="B322" s="324"/>
      <c r="C322" s="324"/>
      <c r="D322" s="326"/>
      <c r="E322" s="326"/>
      <c r="F322" s="326"/>
      <c r="G322" s="326"/>
      <c r="H322" s="326"/>
      <c r="I322" s="326"/>
      <c r="J322" s="326"/>
      <c r="K322" s="326"/>
      <c r="L322" s="326"/>
      <c r="M322" s="326"/>
      <c r="N322" s="326"/>
      <c r="O322" s="326"/>
      <c r="P322" s="326"/>
      <c r="Q322" s="326"/>
      <c r="R322" s="326"/>
      <c r="S322" s="326"/>
      <c r="T322" s="326"/>
    </row>
    <row r="323" spans="2:20" x14ac:dyDescent="0.45">
      <c r="B323" s="324"/>
      <c r="C323" s="324"/>
      <c r="D323" s="326"/>
      <c r="E323" s="326"/>
      <c r="F323" s="326"/>
      <c r="G323" s="326"/>
      <c r="H323" s="326"/>
      <c r="I323" s="326"/>
      <c r="J323" s="326"/>
      <c r="K323" s="326"/>
      <c r="L323" s="326"/>
      <c r="M323" s="326"/>
      <c r="N323" s="326"/>
      <c r="O323" s="326"/>
      <c r="P323" s="326"/>
      <c r="Q323" s="326"/>
      <c r="R323" s="326"/>
      <c r="S323" s="326"/>
      <c r="T323" s="326"/>
    </row>
    <row r="324" spans="2:20" x14ac:dyDescent="0.45">
      <c r="B324" s="324"/>
      <c r="C324" s="324"/>
      <c r="D324" s="326"/>
      <c r="E324" s="326"/>
      <c r="F324" s="326"/>
      <c r="G324" s="326"/>
      <c r="H324" s="326"/>
      <c r="I324" s="326"/>
      <c r="J324" s="326"/>
      <c r="K324" s="326"/>
      <c r="L324" s="326"/>
      <c r="M324" s="326"/>
      <c r="N324" s="326"/>
      <c r="O324" s="326"/>
      <c r="P324" s="326"/>
      <c r="Q324" s="326"/>
      <c r="R324" s="326"/>
      <c r="S324" s="326"/>
      <c r="T324" s="326"/>
    </row>
    <row r="325" spans="2:20" x14ac:dyDescent="0.45">
      <c r="B325" s="324"/>
      <c r="C325" s="324"/>
      <c r="D325" s="326"/>
      <c r="E325" s="326"/>
      <c r="F325" s="326"/>
      <c r="G325" s="326"/>
      <c r="H325" s="326"/>
      <c r="I325" s="326"/>
      <c r="J325" s="326"/>
      <c r="K325" s="326"/>
      <c r="L325" s="326"/>
      <c r="M325" s="326"/>
      <c r="N325" s="326"/>
      <c r="O325" s="326"/>
      <c r="P325" s="326"/>
      <c r="Q325" s="326"/>
      <c r="R325" s="326"/>
      <c r="S325" s="326"/>
      <c r="T325" s="326"/>
    </row>
    <row r="326" spans="2:20" x14ac:dyDescent="0.45">
      <c r="B326" s="324"/>
      <c r="C326" s="324"/>
      <c r="D326" s="326"/>
      <c r="E326" s="326"/>
      <c r="F326" s="326"/>
      <c r="G326" s="326"/>
      <c r="H326" s="326"/>
      <c r="I326" s="326"/>
      <c r="J326" s="326"/>
      <c r="K326" s="326"/>
      <c r="L326" s="326"/>
      <c r="M326" s="326"/>
      <c r="N326" s="326"/>
      <c r="O326" s="326"/>
      <c r="P326" s="326"/>
      <c r="Q326" s="326"/>
      <c r="R326" s="326"/>
      <c r="S326" s="326"/>
      <c r="T326" s="326"/>
    </row>
    <row r="327" spans="2:20" x14ac:dyDescent="0.45">
      <c r="B327" s="324"/>
      <c r="C327" s="324"/>
      <c r="D327" s="326"/>
      <c r="E327" s="326"/>
      <c r="F327" s="326"/>
      <c r="G327" s="326"/>
      <c r="H327" s="326"/>
      <c r="I327" s="326"/>
      <c r="J327" s="326"/>
      <c r="K327" s="326"/>
      <c r="L327" s="326"/>
      <c r="M327" s="326"/>
      <c r="N327" s="326"/>
      <c r="O327" s="326"/>
      <c r="P327" s="326"/>
      <c r="Q327" s="326"/>
      <c r="R327" s="326"/>
      <c r="S327" s="326"/>
      <c r="T327" s="326"/>
    </row>
    <row r="328" spans="2:20" x14ac:dyDescent="0.45">
      <c r="B328" s="324"/>
      <c r="C328" s="324"/>
      <c r="D328" s="326"/>
      <c r="E328" s="326"/>
      <c r="F328" s="326"/>
      <c r="G328" s="326"/>
      <c r="H328" s="326"/>
      <c r="I328" s="326"/>
      <c r="J328" s="326"/>
      <c r="K328" s="326"/>
      <c r="L328" s="326"/>
      <c r="M328" s="326"/>
      <c r="N328" s="326"/>
      <c r="O328" s="326"/>
      <c r="P328" s="326"/>
      <c r="Q328" s="326"/>
      <c r="R328" s="326"/>
      <c r="S328" s="326"/>
      <c r="T328" s="326"/>
    </row>
    <row r="329" spans="2:20" x14ac:dyDescent="0.45">
      <c r="B329" s="324"/>
      <c r="C329" s="324"/>
      <c r="D329" s="326"/>
      <c r="E329" s="326"/>
      <c r="F329" s="326"/>
      <c r="G329" s="326"/>
      <c r="H329" s="326"/>
      <c r="I329" s="326"/>
      <c r="J329" s="326"/>
      <c r="K329" s="326"/>
      <c r="L329" s="326"/>
      <c r="M329" s="326"/>
      <c r="N329" s="326"/>
      <c r="O329" s="326"/>
      <c r="P329" s="326"/>
      <c r="Q329" s="326"/>
      <c r="R329" s="326"/>
      <c r="S329" s="326"/>
      <c r="T329" s="326"/>
    </row>
    <row r="330" spans="2:20" x14ac:dyDescent="0.45">
      <c r="B330" s="324"/>
      <c r="C330" s="324"/>
      <c r="D330" s="326"/>
      <c r="E330" s="326"/>
      <c r="F330" s="326"/>
      <c r="G330" s="326"/>
      <c r="H330" s="326"/>
      <c r="I330" s="326"/>
      <c r="J330" s="326"/>
      <c r="K330" s="326"/>
      <c r="L330" s="326"/>
      <c r="M330" s="326"/>
      <c r="N330" s="326"/>
      <c r="O330" s="326"/>
      <c r="P330" s="326"/>
      <c r="Q330" s="326"/>
      <c r="R330" s="326"/>
      <c r="S330" s="326"/>
      <c r="T330" s="326"/>
    </row>
    <row r="331" spans="2:20" x14ac:dyDescent="0.45">
      <c r="B331" s="324"/>
      <c r="C331" s="324"/>
      <c r="D331" s="326"/>
      <c r="E331" s="326"/>
      <c r="F331" s="326"/>
      <c r="G331" s="326"/>
      <c r="H331" s="326"/>
      <c r="I331" s="326"/>
      <c r="J331" s="326"/>
      <c r="K331" s="326"/>
      <c r="L331" s="326"/>
      <c r="M331" s="326"/>
      <c r="N331" s="326"/>
      <c r="O331" s="326"/>
      <c r="P331" s="326"/>
      <c r="Q331" s="326"/>
      <c r="R331" s="326"/>
      <c r="S331" s="326"/>
      <c r="T331" s="326"/>
    </row>
    <row r="332" spans="2:20" x14ac:dyDescent="0.45">
      <c r="B332" s="324"/>
      <c r="C332" s="324"/>
      <c r="D332" s="326"/>
      <c r="E332" s="326"/>
      <c r="F332" s="326"/>
      <c r="G332" s="326"/>
      <c r="H332" s="326"/>
      <c r="I332" s="326"/>
      <c r="J332" s="326"/>
      <c r="K332" s="326"/>
      <c r="L332" s="326"/>
      <c r="M332" s="326"/>
      <c r="N332" s="326"/>
      <c r="O332" s="326"/>
      <c r="P332" s="326"/>
      <c r="Q332" s="326"/>
      <c r="R332" s="326"/>
      <c r="S332" s="326"/>
      <c r="T332" s="326"/>
    </row>
    <row r="333" spans="2:20" x14ac:dyDescent="0.45">
      <c r="B333" s="324"/>
      <c r="C333" s="324"/>
      <c r="D333" s="326"/>
      <c r="E333" s="326"/>
      <c r="F333" s="326"/>
      <c r="G333" s="326"/>
      <c r="H333" s="326"/>
      <c r="I333" s="326"/>
      <c r="J333" s="326"/>
      <c r="K333" s="326"/>
      <c r="L333" s="326"/>
      <c r="M333" s="326"/>
      <c r="N333" s="326"/>
      <c r="O333" s="326"/>
      <c r="P333" s="326"/>
      <c r="Q333" s="326"/>
      <c r="R333" s="326"/>
      <c r="S333" s="326"/>
      <c r="T333" s="326"/>
    </row>
    <row r="334" spans="2:20" x14ac:dyDescent="0.45">
      <c r="B334" s="324"/>
      <c r="C334" s="324"/>
      <c r="D334" s="326"/>
      <c r="E334" s="326"/>
      <c r="F334" s="326"/>
      <c r="G334" s="326"/>
      <c r="H334" s="326"/>
      <c r="I334" s="326"/>
      <c r="J334" s="326"/>
      <c r="K334" s="326"/>
      <c r="L334" s="326"/>
      <c r="M334" s="326"/>
      <c r="N334" s="326"/>
      <c r="O334" s="326"/>
      <c r="P334" s="326"/>
      <c r="Q334" s="326"/>
      <c r="R334" s="326"/>
      <c r="S334" s="326"/>
      <c r="T334" s="326"/>
    </row>
    <row r="335" spans="2:20" x14ac:dyDescent="0.45">
      <c r="B335" s="324"/>
      <c r="C335" s="324"/>
      <c r="D335" s="326"/>
      <c r="E335" s="326"/>
      <c r="F335" s="326"/>
      <c r="G335" s="326"/>
      <c r="H335" s="326"/>
      <c r="I335" s="326"/>
      <c r="J335" s="326"/>
      <c r="K335" s="326"/>
      <c r="L335" s="326"/>
      <c r="M335" s="326"/>
      <c r="N335" s="326"/>
      <c r="O335" s="326"/>
      <c r="P335" s="326"/>
      <c r="Q335" s="326"/>
      <c r="R335" s="326"/>
      <c r="S335" s="326"/>
      <c r="T335" s="326"/>
    </row>
    <row r="336" spans="2:20" x14ac:dyDescent="0.45">
      <c r="B336" s="324"/>
      <c r="C336" s="324"/>
      <c r="D336" s="326"/>
      <c r="E336" s="326"/>
      <c r="F336" s="326"/>
      <c r="G336" s="326"/>
      <c r="H336" s="326"/>
      <c r="I336" s="326"/>
      <c r="J336" s="326"/>
      <c r="K336" s="326"/>
      <c r="L336" s="326"/>
      <c r="M336" s="326"/>
      <c r="N336" s="326"/>
      <c r="O336" s="326"/>
      <c r="P336" s="326"/>
      <c r="Q336" s="326"/>
      <c r="R336" s="326"/>
      <c r="S336" s="326"/>
      <c r="T336" s="326"/>
    </row>
    <row r="337" spans="2:20" x14ac:dyDescent="0.45">
      <c r="B337" s="324"/>
      <c r="C337" s="324"/>
      <c r="D337" s="326"/>
      <c r="E337" s="326"/>
      <c r="F337" s="326"/>
      <c r="G337" s="326"/>
      <c r="H337" s="326"/>
      <c r="I337" s="326"/>
      <c r="J337" s="326"/>
      <c r="K337" s="326"/>
      <c r="L337" s="326"/>
      <c r="M337" s="326"/>
      <c r="N337" s="326"/>
      <c r="O337" s="326"/>
      <c r="P337" s="326"/>
      <c r="Q337" s="326"/>
      <c r="R337" s="326"/>
      <c r="S337" s="326"/>
      <c r="T337" s="326"/>
    </row>
    <row r="338" spans="2:20" x14ac:dyDescent="0.45">
      <c r="B338" s="324"/>
      <c r="C338" s="324"/>
      <c r="D338" s="326"/>
      <c r="E338" s="326"/>
      <c r="F338" s="326"/>
      <c r="G338" s="326"/>
      <c r="H338" s="326"/>
      <c r="I338" s="326"/>
      <c r="J338" s="326"/>
      <c r="K338" s="326"/>
      <c r="L338" s="326"/>
      <c r="M338" s="326"/>
      <c r="N338" s="326"/>
      <c r="O338" s="326"/>
      <c r="P338" s="326"/>
      <c r="Q338" s="326"/>
      <c r="R338" s="326"/>
      <c r="S338" s="326"/>
      <c r="T338" s="326"/>
    </row>
    <row r="339" spans="2:20" x14ac:dyDescent="0.45">
      <c r="B339" s="324"/>
      <c r="C339" s="324"/>
      <c r="D339" s="326"/>
      <c r="E339" s="326"/>
      <c r="F339" s="326"/>
      <c r="G339" s="326"/>
      <c r="H339" s="326"/>
      <c r="I339" s="326"/>
      <c r="J339" s="326"/>
      <c r="K339" s="326"/>
      <c r="L339" s="326"/>
      <c r="M339" s="326"/>
      <c r="N339" s="326"/>
      <c r="O339" s="326"/>
      <c r="P339" s="326"/>
      <c r="Q339" s="326"/>
      <c r="R339" s="326"/>
      <c r="S339" s="326"/>
      <c r="T339" s="326"/>
    </row>
    <row r="340" spans="2:20" x14ac:dyDescent="0.45">
      <c r="B340" s="324"/>
      <c r="C340" s="324"/>
      <c r="D340" s="326"/>
      <c r="E340" s="326"/>
      <c r="F340" s="326"/>
      <c r="G340" s="326"/>
      <c r="H340" s="326"/>
      <c r="I340" s="326"/>
      <c r="J340" s="326"/>
      <c r="K340" s="326"/>
      <c r="L340" s="326"/>
      <c r="M340" s="326"/>
      <c r="N340" s="326"/>
      <c r="O340" s="326"/>
      <c r="P340" s="326"/>
      <c r="Q340" s="326"/>
      <c r="R340" s="326"/>
      <c r="S340" s="326"/>
      <c r="T340" s="326"/>
    </row>
    <row r="341" spans="2:20" x14ac:dyDescent="0.45">
      <c r="B341" s="324"/>
      <c r="C341" s="324"/>
      <c r="D341" s="326"/>
      <c r="E341" s="326"/>
      <c r="F341" s="326"/>
      <c r="G341" s="326"/>
      <c r="H341" s="326"/>
      <c r="I341" s="326"/>
      <c r="J341" s="326"/>
      <c r="K341" s="326"/>
      <c r="L341" s="326"/>
      <c r="M341" s="326"/>
      <c r="N341" s="326"/>
      <c r="O341" s="326"/>
      <c r="P341" s="326"/>
      <c r="Q341" s="326"/>
      <c r="R341" s="326"/>
      <c r="S341" s="326"/>
      <c r="T341" s="326"/>
    </row>
    <row r="342" spans="2:20" x14ac:dyDescent="0.45">
      <c r="B342" s="324"/>
      <c r="C342" s="324"/>
      <c r="D342" s="326"/>
      <c r="E342" s="326"/>
      <c r="F342" s="326"/>
      <c r="G342" s="326"/>
      <c r="H342" s="326"/>
      <c r="I342" s="326"/>
      <c r="J342" s="326"/>
      <c r="K342" s="326"/>
      <c r="L342" s="326"/>
      <c r="M342" s="326"/>
      <c r="N342" s="326"/>
      <c r="O342" s="326"/>
      <c r="P342" s="326"/>
      <c r="Q342" s="326"/>
      <c r="R342" s="326"/>
      <c r="S342" s="326"/>
      <c r="T342" s="326"/>
    </row>
    <row r="343" spans="2:20" x14ac:dyDescent="0.45">
      <c r="B343" s="324"/>
      <c r="C343" s="324"/>
      <c r="D343" s="326"/>
      <c r="E343" s="326"/>
      <c r="F343" s="326"/>
      <c r="G343" s="326"/>
      <c r="H343" s="326"/>
      <c r="I343" s="326"/>
      <c r="J343" s="326"/>
      <c r="K343" s="326"/>
      <c r="L343" s="326"/>
      <c r="M343" s="326"/>
      <c r="N343" s="326"/>
      <c r="O343" s="326"/>
      <c r="P343" s="326"/>
      <c r="Q343" s="326"/>
      <c r="R343" s="326"/>
      <c r="S343" s="326"/>
      <c r="T343" s="326"/>
    </row>
    <row r="344" spans="2:20" x14ac:dyDescent="0.45">
      <c r="B344" s="324"/>
      <c r="C344" s="324"/>
      <c r="D344" s="326"/>
      <c r="E344" s="326"/>
      <c r="F344" s="326"/>
      <c r="G344" s="326"/>
      <c r="H344" s="326"/>
      <c r="I344" s="326"/>
      <c r="J344" s="326"/>
      <c r="K344" s="326"/>
      <c r="L344" s="326"/>
      <c r="M344" s="326"/>
      <c r="N344" s="326"/>
      <c r="O344" s="326"/>
      <c r="P344" s="326"/>
      <c r="Q344" s="326"/>
      <c r="R344" s="326"/>
      <c r="S344" s="326"/>
      <c r="T344" s="326"/>
    </row>
    <row r="345" spans="2:20" x14ac:dyDescent="0.45">
      <c r="B345" s="324"/>
      <c r="C345" s="324"/>
      <c r="D345" s="326"/>
      <c r="E345" s="326"/>
      <c r="F345" s="326"/>
      <c r="G345" s="326"/>
      <c r="H345" s="326"/>
      <c r="I345" s="326"/>
      <c r="J345" s="326"/>
      <c r="K345" s="326"/>
      <c r="L345" s="326"/>
      <c r="M345" s="326"/>
      <c r="N345" s="326"/>
      <c r="O345" s="326"/>
      <c r="P345" s="326"/>
      <c r="Q345" s="326"/>
      <c r="R345" s="326"/>
      <c r="S345" s="326"/>
      <c r="T345" s="326"/>
    </row>
    <row r="346" spans="2:20" x14ac:dyDescent="0.45">
      <c r="B346" s="324"/>
      <c r="C346" s="324"/>
      <c r="D346" s="326"/>
      <c r="E346" s="326"/>
      <c r="F346" s="326"/>
      <c r="G346" s="326"/>
      <c r="H346" s="326"/>
      <c r="I346" s="326"/>
      <c r="J346" s="326"/>
      <c r="K346" s="326"/>
      <c r="L346" s="326"/>
      <c r="M346" s="326"/>
      <c r="N346" s="326"/>
      <c r="O346" s="326"/>
      <c r="P346" s="326"/>
      <c r="Q346" s="326"/>
      <c r="R346" s="326"/>
      <c r="S346" s="326"/>
      <c r="T346" s="326"/>
    </row>
    <row r="347" spans="2:20" x14ac:dyDescent="0.45">
      <c r="B347" s="324"/>
      <c r="C347" s="324"/>
      <c r="D347" s="326"/>
      <c r="E347" s="326"/>
      <c r="F347" s="326"/>
      <c r="G347" s="326"/>
      <c r="H347" s="326"/>
      <c r="I347" s="326"/>
      <c r="J347" s="326"/>
      <c r="K347" s="326"/>
      <c r="L347" s="326"/>
      <c r="M347" s="326"/>
      <c r="N347" s="326"/>
      <c r="O347" s="326"/>
      <c r="P347" s="326"/>
      <c r="Q347" s="326"/>
      <c r="R347" s="326"/>
      <c r="S347" s="326"/>
      <c r="T347" s="326"/>
    </row>
    <row r="348" spans="2:20" x14ac:dyDescent="0.45">
      <c r="B348" s="324"/>
      <c r="C348" s="324"/>
      <c r="D348" s="326"/>
      <c r="E348" s="326"/>
      <c r="F348" s="326"/>
      <c r="G348" s="326"/>
      <c r="H348" s="326"/>
      <c r="I348" s="326"/>
      <c r="J348" s="326"/>
      <c r="K348" s="326"/>
      <c r="L348" s="326"/>
      <c r="M348" s="326"/>
      <c r="N348" s="326"/>
      <c r="O348" s="326"/>
      <c r="P348" s="326"/>
      <c r="Q348" s="326"/>
      <c r="R348" s="326"/>
      <c r="S348" s="326"/>
      <c r="T348" s="326"/>
    </row>
    <row r="349" spans="2:20" x14ac:dyDescent="0.45">
      <c r="B349" s="324"/>
      <c r="C349" s="324"/>
      <c r="D349" s="326"/>
      <c r="E349" s="326"/>
      <c r="F349" s="326"/>
      <c r="G349" s="326"/>
      <c r="H349" s="326"/>
      <c r="I349" s="326"/>
      <c r="J349" s="326"/>
      <c r="K349" s="326"/>
      <c r="L349" s="326"/>
      <c r="M349" s="326"/>
      <c r="N349" s="326"/>
      <c r="O349" s="326"/>
      <c r="P349" s="326"/>
      <c r="Q349" s="326"/>
      <c r="R349" s="326"/>
      <c r="S349" s="326"/>
      <c r="T349" s="326"/>
    </row>
    <row r="350" spans="2:20" x14ac:dyDescent="0.45">
      <c r="B350" s="324"/>
      <c r="C350" s="324"/>
      <c r="D350" s="326"/>
      <c r="E350" s="326"/>
      <c r="F350" s="326"/>
      <c r="G350" s="326"/>
      <c r="H350" s="326"/>
      <c r="I350" s="326"/>
      <c r="J350" s="326"/>
      <c r="K350" s="326"/>
      <c r="L350" s="326"/>
      <c r="M350" s="326"/>
      <c r="N350" s="326"/>
      <c r="O350" s="326"/>
      <c r="P350" s="326"/>
      <c r="Q350" s="326"/>
      <c r="R350" s="326"/>
      <c r="S350" s="326"/>
      <c r="T350" s="326"/>
    </row>
    <row r="351" spans="2:20" x14ac:dyDescent="0.45">
      <c r="B351" s="324"/>
      <c r="C351" s="324"/>
      <c r="D351" s="326"/>
      <c r="E351" s="326"/>
      <c r="F351" s="326"/>
      <c r="G351" s="326"/>
      <c r="H351" s="326"/>
      <c r="I351" s="326"/>
      <c r="J351" s="326"/>
      <c r="K351" s="326"/>
      <c r="L351" s="326"/>
      <c r="M351" s="326"/>
      <c r="N351" s="326"/>
      <c r="O351" s="326"/>
      <c r="P351" s="326"/>
      <c r="Q351" s="326"/>
      <c r="R351" s="326"/>
      <c r="S351" s="326"/>
      <c r="T351" s="326"/>
    </row>
    <row r="352" spans="2:20" x14ac:dyDescent="0.45">
      <c r="B352" s="324"/>
      <c r="C352" s="324"/>
      <c r="D352" s="326"/>
      <c r="E352" s="326"/>
      <c r="F352" s="326"/>
      <c r="G352" s="326"/>
      <c r="H352" s="326"/>
      <c r="I352" s="326"/>
      <c r="J352" s="326"/>
      <c r="K352" s="326"/>
      <c r="L352" s="326"/>
      <c r="M352" s="326"/>
      <c r="N352" s="326"/>
      <c r="O352" s="326"/>
      <c r="P352" s="326"/>
      <c r="Q352" s="326"/>
      <c r="R352" s="326"/>
      <c r="S352" s="326"/>
      <c r="T352" s="326"/>
    </row>
    <row r="353" spans="2:20" x14ac:dyDescent="0.45">
      <c r="B353" s="324"/>
      <c r="C353" s="324"/>
      <c r="D353" s="326"/>
      <c r="E353" s="326"/>
      <c r="F353" s="326"/>
      <c r="G353" s="326"/>
      <c r="H353" s="326"/>
      <c r="I353" s="326"/>
      <c r="J353" s="326"/>
      <c r="K353" s="326"/>
      <c r="L353" s="326"/>
      <c r="M353" s="326"/>
      <c r="N353" s="326"/>
      <c r="O353" s="326"/>
      <c r="P353" s="326"/>
      <c r="Q353" s="326"/>
      <c r="R353" s="326"/>
      <c r="S353" s="326"/>
      <c r="T353" s="326"/>
    </row>
    <row r="354" spans="2:20" x14ac:dyDescent="0.45">
      <c r="B354" s="324"/>
      <c r="C354" s="324"/>
      <c r="D354" s="326"/>
      <c r="E354" s="326"/>
      <c r="F354" s="326"/>
      <c r="G354" s="326"/>
      <c r="H354" s="326"/>
      <c r="I354" s="326"/>
      <c r="J354" s="326"/>
      <c r="K354" s="326"/>
      <c r="L354" s="326"/>
      <c r="M354" s="326"/>
      <c r="N354" s="326"/>
      <c r="O354" s="326"/>
      <c r="P354" s="326"/>
      <c r="Q354" s="326"/>
      <c r="R354" s="326"/>
      <c r="S354" s="326"/>
      <c r="T354" s="326"/>
    </row>
    <row r="355" spans="2:20" x14ac:dyDescent="0.45">
      <c r="B355" s="324"/>
      <c r="C355" s="324"/>
      <c r="D355" s="326"/>
      <c r="E355" s="326"/>
      <c r="F355" s="326"/>
      <c r="G355" s="326"/>
      <c r="H355" s="326"/>
      <c r="I355" s="326"/>
      <c r="J355" s="326"/>
      <c r="K355" s="326"/>
      <c r="L355" s="326"/>
      <c r="M355" s="326"/>
      <c r="N355" s="326"/>
      <c r="O355" s="326"/>
      <c r="P355" s="326"/>
      <c r="Q355" s="326"/>
      <c r="R355" s="326"/>
      <c r="S355" s="326"/>
      <c r="T355" s="326"/>
    </row>
    <row r="356" spans="2:20" x14ac:dyDescent="0.45">
      <c r="B356" s="324"/>
      <c r="C356" s="324"/>
      <c r="D356" s="326"/>
      <c r="E356" s="326"/>
      <c r="F356" s="326"/>
      <c r="G356" s="326"/>
      <c r="H356" s="326"/>
      <c r="I356" s="326"/>
      <c r="J356" s="326"/>
      <c r="K356" s="326"/>
      <c r="L356" s="326"/>
      <c r="M356" s="326"/>
      <c r="N356" s="326"/>
      <c r="O356" s="326"/>
      <c r="P356" s="326"/>
      <c r="Q356" s="326"/>
      <c r="R356" s="326"/>
      <c r="S356" s="326"/>
      <c r="T356" s="326"/>
    </row>
    <row r="357" spans="2:20" x14ac:dyDescent="0.45">
      <c r="B357" s="324"/>
      <c r="C357" s="324"/>
      <c r="D357" s="326"/>
      <c r="E357" s="326"/>
      <c r="F357" s="326"/>
      <c r="G357" s="326"/>
      <c r="H357" s="326"/>
      <c r="I357" s="326"/>
      <c r="J357" s="326"/>
      <c r="K357" s="326"/>
      <c r="L357" s="326"/>
      <c r="M357" s="326"/>
      <c r="N357" s="326"/>
      <c r="O357" s="326"/>
      <c r="P357" s="326"/>
      <c r="Q357" s="326"/>
      <c r="R357" s="326"/>
      <c r="S357" s="326"/>
      <c r="T357" s="326"/>
    </row>
    <row r="358" spans="2:20" x14ac:dyDescent="0.45">
      <c r="B358" s="324"/>
      <c r="C358" s="324"/>
      <c r="D358" s="326"/>
      <c r="E358" s="326"/>
      <c r="F358" s="326"/>
      <c r="G358" s="326"/>
      <c r="H358" s="326"/>
      <c r="I358" s="326"/>
      <c r="J358" s="326"/>
      <c r="K358" s="326"/>
      <c r="L358" s="326"/>
      <c r="M358" s="326"/>
      <c r="N358" s="326"/>
      <c r="O358" s="326"/>
      <c r="P358" s="326"/>
      <c r="Q358" s="326"/>
      <c r="R358" s="326"/>
      <c r="S358" s="326"/>
      <c r="T358" s="326"/>
    </row>
    <row r="359" spans="2:20" x14ac:dyDescent="0.45">
      <c r="B359" s="324"/>
      <c r="C359" s="324"/>
      <c r="D359" s="326"/>
      <c r="E359" s="326"/>
      <c r="F359" s="326"/>
      <c r="G359" s="326"/>
      <c r="H359" s="326"/>
      <c r="I359" s="326"/>
      <c r="J359" s="326"/>
      <c r="K359" s="326"/>
      <c r="L359" s="326"/>
      <c r="M359" s="326"/>
      <c r="N359" s="326"/>
      <c r="O359" s="326"/>
      <c r="P359" s="326"/>
      <c r="Q359" s="326"/>
      <c r="R359" s="326"/>
      <c r="S359" s="326"/>
      <c r="T359" s="326"/>
    </row>
    <row r="360" spans="2:20" x14ac:dyDescent="0.45">
      <c r="B360" s="324"/>
      <c r="C360" s="324"/>
      <c r="D360" s="326"/>
      <c r="E360" s="326"/>
      <c r="F360" s="326"/>
      <c r="G360" s="326"/>
      <c r="H360" s="326"/>
      <c r="I360" s="326"/>
      <c r="J360" s="326"/>
      <c r="K360" s="326"/>
      <c r="L360" s="326"/>
      <c r="M360" s="326"/>
      <c r="N360" s="326"/>
      <c r="O360" s="326"/>
      <c r="P360" s="326"/>
      <c r="Q360" s="326"/>
      <c r="R360" s="326"/>
      <c r="S360" s="326"/>
      <c r="T360" s="326"/>
    </row>
    <row r="361" spans="2:20" x14ac:dyDescent="0.45">
      <c r="B361" s="324"/>
      <c r="C361" s="324"/>
      <c r="D361" s="326"/>
      <c r="E361" s="326"/>
      <c r="F361" s="326"/>
      <c r="G361" s="326"/>
      <c r="H361" s="326"/>
      <c r="I361" s="326"/>
      <c r="J361" s="326"/>
      <c r="K361" s="326"/>
      <c r="L361" s="326"/>
      <c r="M361" s="326"/>
      <c r="N361" s="326"/>
      <c r="O361" s="326"/>
      <c r="P361" s="326"/>
      <c r="Q361" s="326"/>
      <c r="R361" s="326"/>
      <c r="S361" s="326"/>
      <c r="T361" s="326"/>
    </row>
    <row r="362" spans="2:20" x14ac:dyDescent="0.45">
      <c r="B362" s="324"/>
      <c r="C362" s="324"/>
      <c r="D362" s="326"/>
      <c r="E362" s="326"/>
      <c r="F362" s="326"/>
      <c r="G362" s="326"/>
      <c r="H362" s="326"/>
      <c r="I362" s="326"/>
      <c r="J362" s="326"/>
      <c r="K362" s="326"/>
      <c r="L362" s="326"/>
      <c r="M362" s="326"/>
      <c r="N362" s="326"/>
      <c r="O362" s="326"/>
      <c r="P362" s="326"/>
      <c r="Q362" s="326"/>
      <c r="R362" s="326"/>
      <c r="S362" s="326"/>
      <c r="T362" s="326"/>
    </row>
    <row r="363" spans="2:20" x14ac:dyDescent="0.45">
      <c r="B363" s="324"/>
      <c r="C363" s="324"/>
      <c r="D363" s="326"/>
      <c r="E363" s="326"/>
      <c r="F363" s="326"/>
      <c r="G363" s="326"/>
      <c r="H363" s="326"/>
      <c r="I363" s="326"/>
      <c r="J363" s="326"/>
      <c r="K363" s="326"/>
      <c r="L363" s="326"/>
      <c r="M363" s="326"/>
      <c r="N363" s="326"/>
      <c r="O363" s="326"/>
      <c r="P363" s="326"/>
      <c r="Q363" s="326"/>
      <c r="R363" s="326"/>
      <c r="S363" s="326"/>
      <c r="T363" s="326"/>
    </row>
    <row r="364" spans="2:20" x14ac:dyDescent="0.45">
      <c r="B364" s="324"/>
      <c r="C364" s="324"/>
      <c r="D364" s="326"/>
      <c r="E364" s="326"/>
      <c r="F364" s="326"/>
      <c r="G364" s="326"/>
      <c r="H364" s="326"/>
      <c r="I364" s="326"/>
      <c r="J364" s="326"/>
      <c r="K364" s="326"/>
      <c r="L364" s="326"/>
      <c r="M364" s="326"/>
      <c r="N364" s="326"/>
      <c r="O364" s="326"/>
      <c r="P364" s="326"/>
      <c r="Q364" s="326"/>
      <c r="R364" s="326"/>
      <c r="S364" s="326"/>
      <c r="T364" s="326"/>
    </row>
    <row r="365" spans="2:20" x14ac:dyDescent="0.45">
      <c r="B365" s="324"/>
      <c r="C365" s="324"/>
      <c r="D365" s="326"/>
      <c r="E365" s="326"/>
      <c r="F365" s="326"/>
      <c r="G365" s="326"/>
      <c r="H365" s="326"/>
      <c r="I365" s="326"/>
      <c r="J365" s="326"/>
      <c r="K365" s="326"/>
      <c r="L365" s="326"/>
      <c r="M365" s="326"/>
      <c r="N365" s="326"/>
      <c r="O365" s="326"/>
      <c r="P365" s="326"/>
      <c r="Q365" s="326"/>
      <c r="R365" s="326"/>
      <c r="S365" s="326"/>
      <c r="T365" s="326"/>
    </row>
    <row r="366" spans="2:20" x14ac:dyDescent="0.45">
      <c r="B366" s="324"/>
      <c r="C366" s="324"/>
      <c r="D366" s="326"/>
      <c r="E366" s="326"/>
      <c r="F366" s="326"/>
      <c r="G366" s="326"/>
      <c r="H366" s="326"/>
      <c r="I366" s="326"/>
      <c r="J366" s="326"/>
      <c r="K366" s="326"/>
      <c r="L366" s="326"/>
      <c r="M366" s="326"/>
      <c r="N366" s="326"/>
      <c r="O366" s="326"/>
      <c r="P366" s="326"/>
      <c r="Q366" s="326"/>
      <c r="R366" s="326"/>
      <c r="S366" s="326"/>
      <c r="T366" s="326"/>
    </row>
    <row r="367" spans="2:20" x14ac:dyDescent="0.45">
      <c r="B367" s="324"/>
      <c r="C367" s="324"/>
      <c r="D367" s="326"/>
      <c r="E367" s="326"/>
      <c r="F367" s="326"/>
      <c r="G367" s="326"/>
      <c r="H367" s="326"/>
      <c r="I367" s="326"/>
      <c r="J367" s="326"/>
      <c r="K367" s="326"/>
      <c r="L367" s="326"/>
      <c r="M367" s="326"/>
      <c r="N367" s="326"/>
      <c r="O367" s="326"/>
      <c r="P367" s="326"/>
      <c r="Q367" s="326"/>
      <c r="R367" s="326"/>
      <c r="S367" s="326"/>
      <c r="T367" s="326"/>
    </row>
    <row r="368" spans="2:20" x14ac:dyDescent="0.45">
      <c r="B368" s="324"/>
      <c r="C368" s="324"/>
      <c r="D368" s="326"/>
      <c r="E368" s="326"/>
      <c r="F368" s="326"/>
      <c r="G368" s="326"/>
      <c r="H368" s="326"/>
      <c r="I368" s="326"/>
      <c r="J368" s="326"/>
      <c r="K368" s="326"/>
      <c r="L368" s="326"/>
      <c r="M368" s="326"/>
      <c r="N368" s="326"/>
      <c r="O368" s="326"/>
      <c r="P368" s="326"/>
      <c r="Q368" s="326"/>
      <c r="R368" s="326"/>
      <c r="S368" s="326"/>
      <c r="T368" s="326"/>
    </row>
    <row r="369" spans="2:20" x14ac:dyDescent="0.45">
      <c r="B369" s="324"/>
      <c r="C369" s="324"/>
      <c r="D369" s="326"/>
      <c r="E369" s="326"/>
      <c r="F369" s="326"/>
      <c r="G369" s="326"/>
      <c r="H369" s="326"/>
      <c r="I369" s="326"/>
      <c r="J369" s="326"/>
      <c r="K369" s="326"/>
      <c r="L369" s="326"/>
      <c r="M369" s="326"/>
      <c r="N369" s="326"/>
      <c r="O369" s="326"/>
      <c r="P369" s="326"/>
      <c r="Q369" s="326"/>
      <c r="R369" s="326"/>
      <c r="S369" s="326"/>
      <c r="T369" s="326"/>
    </row>
    <row r="370" spans="2:20" x14ac:dyDescent="0.45">
      <c r="B370" s="324"/>
      <c r="C370" s="324"/>
      <c r="D370" s="326"/>
      <c r="E370" s="326"/>
      <c r="F370" s="326"/>
      <c r="G370" s="326"/>
      <c r="H370" s="326"/>
      <c r="I370" s="326"/>
      <c r="J370" s="326"/>
      <c r="K370" s="326"/>
      <c r="L370" s="326"/>
      <c r="M370" s="326"/>
      <c r="N370" s="326"/>
      <c r="O370" s="326"/>
      <c r="P370" s="326"/>
      <c r="Q370" s="326"/>
      <c r="R370" s="326"/>
      <c r="S370" s="326"/>
      <c r="T370" s="326"/>
    </row>
    <row r="371" spans="2:20" x14ac:dyDescent="0.45">
      <c r="B371" s="324"/>
      <c r="C371" s="324"/>
      <c r="D371" s="326"/>
      <c r="E371" s="326"/>
      <c r="F371" s="326"/>
      <c r="G371" s="326"/>
      <c r="H371" s="326"/>
      <c r="I371" s="326"/>
      <c r="J371" s="326"/>
      <c r="K371" s="326"/>
      <c r="L371" s="326"/>
      <c r="M371" s="326"/>
      <c r="N371" s="326"/>
      <c r="O371" s="326"/>
      <c r="P371" s="326"/>
      <c r="Q371" s="326"/>
      <c r="R371" s="326"/>
      <c r="S371" s="326"/>
      <c r="T371" s="326"/>
    </row>
    <row r="372" spans="2:20" x14ac:dyDescent="0.45">
      <c r="B372" s="324"/>
      <c r="C372" s="324"/>
      <c r="D372" s="326"/>
      <c r="E372" s="326"/>
      <c r="F372" s="326"/>
      <c r="G372" s="326"/>
      <c r="H372" s="326"/>
      <c r="I372" s="326"/>
      <c r="J372" s="326"/>
      <c r="K372" s="326"/>
      <c r="L372" s="326"/>
      <c r="M372" s="326"/>
      <c r="N372" s="326"/>
      <c r="O372" s="326"/>
      <c r="P372" s="326"/>
      <c r="Q372" s="326"/>
      <c r="R372" s="326"/>
      <c r="S372" s="326"/>
      <c r="T372" s="326"/>
    </row>
    <row r="373" spans="2:20" x14ac:dyDescent="0.45">
      <c r="B373" s="324"/>
      <c r="C373" s="324"/>
      <c r="D373" s="326"/>
      <c r="E373" s="326"/>
      <c r="F373" s="326"/>
      <c r="G373" s="326"/>
      <c r="H373" s="326"/>
      <c r="I373" s="326"/>
      <c r="J373" s="326"/>
      <c r="K373" s="326"/>
      <c r="L373" s="326"/>
      <c r="M373" s="326"/>
      <c r="N373" s="326"/>
      <c r="O373" s="326"/>
      <c r="P373" s="326"/>
      <c r="Q373" s="326"/>
      <c r="R373" s="326"/>
      <c r="S373" s="326"/>
      <c r="T373" s="326"/>
    </row>
    <row r="374" spans="2:20" x14ac:dyDescent="0.45">
      <c r="B374" s="324"/>
      <c r="C374" s="324"/>
      <c r="D374" s="326"/>
      <c r="E374" s="326"/>
      <c r="F374" s="326"/>
      <c r="G374" s="326"/>
      <c r="H374" s="326"/>
      <c r="I374" s="326"/>
      <c r="J374" s="326"/>
      <c r="K374" s="326"/>
      <c r="L374" s="326"/>
      <c r="M374" s="326"/>
      <c r="N374" s="326"/>
      <c r="O374" s="326"/>
      <c r="P374" s="326"/>
      <c r="Q374" s="326"/>
      <c r="R374" s="326"/>
      <c r="S374" s="326"/>
      <c r="T374" s="326"/>
    </row>
    <row r="375" spans="2:20" x14ac:dyDescent="0.45">
      <c r="B375" s="324"/>
      <c r="C375" s="324"/>
      <c r="D375" s="326"/>
      <c r="E375" s="326"/>
      <c r="F375" s="326"/>
      <c r="G375" s="326"/>
      <c r="H375" s="326"/>
      <c r="I375" s="326"/>
      <c r="J375" s="326"/>
      <c r="K375" s="326"/>
      <c r="L375" s="326"/>
      <c r="M375" s="326"/>
      <c r="N375" s="326"/>
      <c r="O375" s="326"/>
      <c r="P375" s="326"/>
      <c r="Q375" s="326"/>
      <c r="R375" s="326"/>
      <c r="S375" s="326"/>
      <c r="T375" s="326"/>
    </row>
    <row r="376" spans="2:20" x14ac:dyDescent="0.45">
      <c r="B376" s="324"/>
      <c r="C376" s="324"/>
      <c r="D376" s="326"/>
      <c r="E376" s="326"/>
      <c r="F376" s="326"/>
      <c r="G376" s="326"/>
      <c r="H376" s="326"/>
      <c r="I376" s="326"/>
      <c r="J376" s="326"/>
      <c r="K376" s="326"/>
      <c r="L376" s="326"/>
      <c r="M376" s="326"/>
      <c r="N376" s="326"/>
      <c r="O376" s="326"/>
      <c r="P376" s="326"/>
      <c r="Q376" s="326"/>
      <c r="R376" s="326"/>
      <c r="S376" s="326"/>
      <c r="T376" s="326"/>
    </row>
    <row r="377" spans="2:20" x14ac:dyDescent="0.45">
      <c r="B377" s="324"/>
      <c r="C377" s="324"/>
      <c r="D377" s="326"/>
      <c r="E377" s="326"/>
      <c r="F377" s="326"/>
      <c r="G377" s="326"/>
      <c r="H377" s="326"/>
      <c r="I377" s="326"/>
      <c r="J377" s="326"/>
      <c r="K377" s="326"/>
      <c r="L377" s="326"/>
      <c r="M377" s="326"/>
      <c r="N377" s="326"/>
      <c r="O377" s="326"/>
      <c r="P377" s="326"/>
      <c r="Q377" s="326"/>
      <c r="R377" s="326"/>
      <c r="S377" s="326"/>
      <c r="T377" s="326"/>
    </row>
    <row r="378" spans="2:20" x14ac:dyDescent="0.45">
      <c r="B378" s="324"/>
      <c r="C378" s="324"/>
      <c r="D378" s="326"/>
      <c r="E378" s="326"/>
      <c r="F378" s="326"/>
      <c r="G378" s="326"/>
      <c r="H378" s="326"/>
      <c r="I378" s="326"/>
      <c r="J378" s="326"/>
      <c r="K378" s="326"/>
      <c r="L378" s="326"/>
      <c r="M378" s="326"/>
      <c r="N378" s="326"/>
      <c r="O378" s="326"/>
      <c r="P378" s="326"/>
      <c r="Q378" s="326"/>
      <c r="R378" s="326"/>
      <c r="S378" s="326"/>
      <c r="T378" s="326"/>
    </row>
    <row r="379" spans="2:20" x14ac:dyDescent="0.45">
      <c r="B379" s="324"/>
      <c r="C379" s="324"/>
      <c r="D379" s="326"/>
      <c r="E379" s="326"/>
      <c r="F379" s="326"/>
      <c r="G379" s="326"/>
      <c r="H379" s="326"/>
      <c r="I379" s="326"/>
      <c r="J379" s="326"/>
      <c r="K379" s="326"/>
      <c r="L379" s="326"/>
      <c r="M379" s="326"/>
      <c r="N379" s="326"/>
      <c r="O379" s="326"/>
      <c r="P379" s="326"/>
      <c r="Q379" s="326"/>
      <c r="R379" s="326"/>
      <c r="S379" s="326"/>
      <c r="T379" s="326"/>
    </row>
    <row r="380" spans="2:20" x14ac:dyDescent="0.45">
      <c r="B380" s="324"/>
      <c r="C380" s="324"/>
      <c r="D380" s="326"/>
      <c r="E380" s="326"/>
      <c r="F380" s="326"/>
      <c r="G380" s="326"/>
      <c r="H380" s="326"/>
      <c r="I380" s="326"/>
      <c r="J380" s="326"/>
      <c r="K380" s="326"/>
      <c r="L380" s="326"/>
      <c r="M380" s="326"/>
      <c r="N380" s="326"/>
      <c r="O380" s="326"/>
      <c r="P380" s="326"/>
      <c r="Q380" s="326"/>
      <c r="R380" s="326"/>
      <c r="S380" s="326"/>
      <c r="T380" s="326"/>
    </row>
    <row r="381" spans="2:20" x14ac:dyDescent="0.45">
      <c r="B381" s="324"/>
      <c r="C381" s="324"/>
      <c r="D381" s="326"/>
      <c r="E381" s="326"/>
      <c r="F381" s="326"/>
      <c r="G381" s="326"/>
      <c r="H381" s="326"/>
      <c r="I381" s="326"/>
      <c r="J381" s="326"/>
      <c r="K381" s="326"/>
      <c r="L381" s="326"/>
      <c r="M381" s="326"/>
      <c r="N381" s="326"/>
      <c r="O381" s="326"/>
      <c r="P381" s="326"/>
      <c r="Q381" s="326"/>
      <c r="R381" s="326"/>
      <c r="S381" s="326"/>
      <c r="T381" s="326"/>
    </row>
    <row r="382" spans="2:20" x14ac:dyDescent="0.45">
      <c r="B382" s="324"/>
      <c r="C382" s="324"/>
      <c r="D382" s="326"/>
      <c r="E382" s="326"/>
      <c r="F382" s="326"/>
      <c r="G382" s="326"/>
      <c r="H382" s="326"/>
      <c r="I382" s="326"/>
      <c r="J382" s="326"/>
      <c r="K382" s="326"/>
      <c r="L382" s="326"/>
      <c r="M382" s="326"/>
      <c r="N382" s="326"/>
      <c r="O382" s="326"/>
      <c r="P382" s="326"/>
      <c r="Q382" s="326"/>
      <c r="R382" s="326"/>
      <c r="S382" s="326"/>
      <c r="T382" s="326"/>
    </row>
    <row r="383" spans="2:20" x14ac:dyDescent="0.45">
      <c r="B383" s="324"/>
      <c r="C383" s="324"/>
      <c r="D383" s="326"/>
      <c r="E383" s="326"/>
      <c r="F383" s="326"/>
      <c r="G383" s="326"/>
      <c r="H383" s="326"/>
      <c r="I383" s="326"/>
      <c r="J383" s="326"/>
      <c r="K383" s="326"/>
      <c r="L383" s="326"/>
      <c r="M383" s="326"/>
      <c r="N383" s="326"/>
      <c r="O383" s="326"/>
      <c r="P383" s="326"/>
      <c r="Q383" s="326"/>
      <c r="R383" s="326"/>
      <c r="S383" s="326"/>
      <c r="T383" s="326"/>
    </row>
    <row r="384" spans="2:20" x14ac:dyDescent="0.45">
      <c r="B384" s="324"/>
      <c r="C384" s="324"/>
      <c r="D384" s="326"/>
      <c r="E384" s="326"/>
      <c r="F384" s="326"/>
      <c r="G384" s="326"/>
      <c r="H384" s="326"/>
      <c r="I384" s="326"/>
      <c r="J384" s="326"/>
      <c r="K384" s="326"/>
      <c r="L384" s="326"/>
      <c r="M384" s="326"/>
      <c r="N384" s="326"/>
      <c r="O384" s="326"/>
      <c r="P384" s="326"/>
      <c r="Q384" s="326"/>
      <c r="R384" s="326"/>
      <c r="S384" s="326"/>
      <c r="T384" s="326"/>
    </row>
    <row r="385" spans="2:20" x14ac:dyDescent="0.45">
      <c r="B385" s="324"/>
      <c r="C385" s="324"/>
      <c r="D385" s="326"/>
      <c r="E385" s="326"/>
      <c r="F385" s="326"/>
      <c r="G385" s="326"/>
      <c r="H385" s="326"/>
      <c r="I385" s="326"/>
      <c r="J385" s="326"/>
      <c r="K385" s="326"/>
      <c r="L385" s="326"/>
      <c r="M385" s="326"/>
      <c r="N385" s="326"/>
      <c r="O385" s="326"/>
      <c r="P385" s="326"/>
      <c r="Q385" s="326"/>
      <c r="R385" s="326"/>
      <c r="S385" s="326"/>
      <c r="T385" s="326"/>
    </row>
    <row r="386" spans="2:20" x14ac:dyDescent="0.45">
      <c r="B386" s="324"/>
      <c r="C386" s="324"/>
      <c r="D386" s="326"/>
      <c r="E386" s="326"/>
      <c r="F386" s="326"/>
      <c r="G386" s="326"/>
      <c r="H386" s="326"/>
      <c r="I386" s="326"/>
      <c r="J386" s="326"/>
      <c r="K386" s="326"/>
      <c r="L386" s="326"/>
      <c r="M386" s="326"/>
      <c r="N386" s="326"/>
      <c r="O386" s="326"/>
      <c r="P386" s="326"/>
      <c r="Q386" s="326"/>
      <c r="R386" s="326"/>
      <c r="S386" s="326"/>
      <c r="T386" s="326"/>
    </row>
    <row r="387" spans="2:20" x14ac:dyDescent="0.45">
      <c r="B387" s="324"/>
      <c r="C387" s="324"/>
      <c r="D387" s="326"/>
      <c r="E387" s="326"/>
      <c r="F387" s="326"/>
      <c r="G387" s="326"/>
      <c r="H387" s="326"/>
      <c r="I387" s="326"/>
      <c r="J387" s="326"/>
      <c r="K387" s="326"/>
      <c r="L387" s="326"/>
      <c r="M387" s="326"/>
      <c r="N387" s="326"/>
      <c r="O387" s="326"/>
      <c r="P387" s="326"/>
      <c r="Q387" s="326"/>
      <c r="R387" s="326"/>
      <c r="S387" s="326"/>
      <c r="T387" s="326"/>
    </row>
    <row r="388" spans="2:20" x14ac:dyDescent="0.45">
      <c r="B388" s="324"/>
      <c r="C388" s="324"/>
      <c r="D388" s="326"/>
      <c r="E388" s="326"/>
      <c r="F388" s="326"/>
      <c r="G388" s="326"/>
      <c r="H388" s="326"/>
      <c r="I388" s="326"/>
      <c r="J388" s="326"/>
      <c r="K388" s="326"/>
      <c r="L388" s="326"/>
      <c r="M388" s="326"/>
      <c r="N388" s="326"/>
      <c r="O388" s="326"/>
      <c r="P388" s="326"/>
      <c r="Q388" s="326"/>
      <c r="R388" s="326"/>
      <c r="S388" s="326"/>
      <c r="T388" s="326"/>
    </row>
    <row r="389" spans="2:20" x14ac:dyDescent="0.45">
      <c r="B389" s="324"/>
      <c r="C389" s="324"/>
      <c r="D389" s="326"/>
      <c r="E389" s="326"/>
      <c r="F389" s="326"/>
      <c r="G389" s="326"/>
      <c r="H389" s="326"/>
      <c r="I389" s="326"/>
      <c r="J389" s="326"/>
      <c r="K389" s="326"/>
      <c r="L389" s="326"/>
      <c r="M389" s="326"/>
      <c r="N389" s="326"/>
      <c r="O389" s="326"/>
      <c r="P389" s="326"/>
      <c r="Q389" s="326"/>
      <c r="R389" s="326"/>
      <c r="S389" s="326"/>
      <c r="T389" s="326"/>
    </row>
    <row r="390" spans="2:20" x14ac:dyDescent="0.45">
      <c r="B390" s="324"/>
      <c r="C390" s="324"/>
      <c r="D390" s="326"/>
      <c r="E390" s="326"/>
      <c r="F390" s="326"/>
      <c r="G390" s="326"/>
      <c r="H390" s="326"/>
      <c r="I390" s="326"/>
      <c r="J390" s="326"/>
      <c r="K390" s="326"/>
      <c r="L390" s="326"/>
      <c r="M390" s="326"/>
      <c r="N390" s="326"/>
      <c r="O390" s="326"/>
      <c r="P390" s="326"/>
      <c r="Q390" s="326"/>
      <c r="R390" s="326"/>
      <c r="S390" s="326"/>
      <c r="T390" s="326"/>
    </row>
    <row r="391" spans="2:20" x14ac:dyDescent="0.45">
      <c r="B391" s="324"/>
      <c r="C391" s="324"/>
      <c r="D391" s="326"/>
      <c r="E391" s="326"/>
      <c r="F391" s="326"/>
      <c r="G391" s="326"/>
      <c r="H391" s="326"/>
      <c r="I391" s="326"/>
      <c r="J391" s="326"/>
      <c r="K391" s="326"/>
      <c r="L391" s="326"/>
      <c r="M391" s="326"/>
      <c r="N391" s="326"/>
      <c r="O391" s="326"/>
      <c r="P391" s="326"/>
      <c r="Q391" s="326"/>
      <c r="R391" s="326"/>
      <c r="S391" s="326"/>
      <c r="T391" s="326"/>
    </row>
    <row r="392" spans="2:20" x14ac:dyDescent="0.45">
      <c r="B392" s="324"/>
      <c r="C392" s="324"/>
      <c r="D392" s="326"/>
      <c r="E392" s="326"/>
      <c r="F392" s="326"/>
      <c r="G392" s="326"/>
      <c r="H392" s="326"/>
      <c r="I392" s="326"/>
      <c r="J392" s="326"/>
      <c r="K392" s="326"/>
      <c r="L392" s="326"/>
      <c r="M392" s="326"/>
      <c r="N392" s="326"/>
      <c r="O392" s="326"/>
      <c r="P392" s="326"/>
      <c r="Q392" s="326"/>
      <c r="R392" s="326"/>
      <c r="S392" s="326"/>
      <c r="T392" s="326"/>
    </row>
    <row r="393" spans="2:20" x14ac:dyDescent="0.45">
      <c r="B393" s="324"/>
      <c r="C393" s="324"/>
      <c r="D393" s="326"/>
      <c r="E393" s="326"/>
      <c r="F393" s="326"/>
      <c r="G393" s="326"/>
      <c r="H393" s="326"/>
      <c r="I393" s="326"/>
      <c r="J393" s="326"/>
      <c r="K393" s="326"/>
      <c r="L393" s="326"/>
      <c r="M393" s="326"/>
      <c r="N393" s="326"/>
      <c r="O393" s="326"/>
      <c r="P393" s="326"/>
      <c r="Q393" s="326"/>
      <c r="R393" s="326"/>
      <c r="S393" s="326"/>
      <c r="T393" s="326"/>
    </row>
    <row r="394" spans="2:20" x14ac:dyDescent="0.45">
      <c r="B394" s="324"/>
      <c r="C394" s="324"/>
      <c r="D394" s="326"/>
      <c r="E394" s="326"/>
      <c r="F394" s="326"/>
      <c r="G394" s="326"/>
      <c r="H394" s="326"/>
      <c r="I394" s="326"/>
      <c r="J394" s="326"/>
      <c r="K394" s="326"/>
      <c r="L394" s="326"/>
      <c r="M394" s="326"/>
      <c r="N394" s="326"/>
      <c r="O394" s="326"/>
      <c r="P394" s="326"/>
      <c r="Q394" s="326"/>
      <c r="R394" s="326"/>
      <c r="S394" s="326"/>
      <c r="T394" s="326"/>
    </row>
    <row r="395" spans="2:20" x14ac:dyDescent="0.45">
      <c r="B395" s="324"/>
      <c r="C395" s="324"/>
      <c r="D395" s="326"/>
      <c r="E395" s="326"/>
      <c r="F395" s="326"/>
      <c r="G395" s="326"/>
      <c r="H395" s="326"/>
      <c r="I395" s="326"/>
      <c r="J395" s="326"/>
      <c r="K395" s="326"/>
      <c r="L395" s="326"/>
      <c r="M395" s="326"/>
      <c r="N395" s="326"/>
      <c r="O395" s="326"/>
      <c r="P395" s="326"/>
      <c r="Q395" s="326"/>
      <c r="R395" s="326"/>
      <c r="S395" s="326"/>
      <c r="T395" s="326"/>
    </row>
    <row r="396" spans="2:20" x14ac:dyDescent="0.45">
      <c r="B396" s="324"/>
      <c r="C396" s="324"/>
      <c r="D396" s="326"/>
      <c r="E396" s="326"/>
      <c r="F396" s="326"/>
      <c r="G396" s="326"/>
      <c r="H396" s="326"/>
      <c r="I396" s="326"/>
      <c r="J396" s="326"/>
      <c r="K396" s="326"/>
      <c r="L396" s="326"/>
      <c r="M396" s="326"/>
      <c r="N396" s="326"/>
      <c r="O396" s="326"/>
      <c r="P396" s="326"/>
      <c r="Q396" s="326"/>
      <c r="R396" s="326"/>
      <c r="S396" s="326"/>
      <c r="T396" s="326"/>
    </row>
    <row r="397" spans="2:20" x14ac:dyDescent="0.45">
      <c r="B397" s="324"/>
      <c r="C397" s="324"/>
      <c r="D397" s="326"/>
      <c r="E397" s="326"/>
      <c r="F397" s="326"/>
      <c r="G397" s="326"/>
      <c r="H397" s="326"/>
      <c r="I397" s="326"/>
      <c r="J397" s="326"/>
      <c r="K397" s="326"/>
      <c r="L397" s="326"/>
      <c r="M397" s="326"/>
      <c r="N397" s="326"/>
      <c r="O397" s="326"/>
      <c r="P397" s="326"/>
      <c r="Q397" s="326"/>
      <c r="R397" s="326"/>
      <c r="S397" s="326"/>
      <c r="T397" s="326"/>
    </row>
    <row r="398" spans="2:20" x14ac:dyDescent="0.45">
      <c r="B398" s="324"/>
      <c r="C398" s="324"/>
      <c r="D398" s="326"/>
      <c r="E398" s="326"/>
      <c r="F398" s="326"/>
      <c r="G398" s="326"/>
      <c r="H398" s="326"/>
      <c r="I398" s="326"/>
      <c r="J398" s="326"/>
      <c r="K398" s="326"/>
      <c r="L398" s="326"/>
      <c r="M398" s="326"/>
      <c r="N398" s="326"/>
      <c r="O398" s="326"/>
      <c r="P398" s="326"/>
      <c r="Q398" s="326"/>
      <c r="R398" s="326"/>
      <c r="S398" s="326"/>
      <c r="T398" s="326"/>
    </row>
    <row r="399" spans="2:20" x14ac:dyDescent="0.45">
      <c r="B399" s="324"/>
      <c r="C399" s="324"/>
      <c r="D399" s="326"/>
      <c r="E399" s="326"/>
      <c r="F399" s="326"/>
      <c r="G399" s="326"/>
      <c r="H399" s="326"/>
      <c r="I399" s="326"/>
      <c r="J399" s="326"/>
      <c r="K399" s="326"/>
      <c r="L399" s="326"/>
      <c r="M399" s="326"/>
      <c r="N399" s="326"/>
      <c r="O399" s="326"/>
      <c r="P399" s="326"/>
      <c r="Q399" s="326"/>
      <c r="R399" s="326"/>
      <c r="S399" s="326"/>
      <c r="T399" s="326"/>
    </row>
    <row r="400" spans="2:20" x14ac:dyDescent="0.45">
      <c r="B400" s="324"/>
      <c r="C400" s="324"/>
      <c r="D400" s="326"/>
      <c r="E400" s="326"/>
      <c r="F400" s="326"/>
      <c r="G400" s="326"/>
      <c r="H400" s="326"/>
      <c r="I400" s="326"/>
      <c r="J400" s="326"/>
      <c r="K400" s="326"/>
      <c r="L400" s="326"/>
      <c r="M400" s="326"/>
      <c r="N400" s="326"/>
      <c r="O400" s="326"/>
      <c r="P400" s="326"/>
      <c r="Q400" s="326"/>
      <c r="R400" s="326"/>
      <c r="S400" s="326"/>
      <c r="T400" s="326"/>
    </row>
    <row r="401" spans="2:20" x14ac:dyDescent="0.45">
      <c r="B401" s="324"/>
      <c r="C401" s="324"/>
      <c r="D401" s="326"/>
      <c r="E401" s="326"/>
      <c r="F401" s="326"/>
      <c r="G401" s="326"/>
      <c r="H401" s="326"/>
      <c r="I401" s="326"/>
      <c r="J401" s="326"/>
      <c r="K401" s="326"/>
      <c r="L401" s="326"/>
      <c r="M401" s="326"/>
      <c r="N401" s="326"/>
      <c r="O401" s="326"/>
      <c r="P401" s="326"/>
      <c r="Q401" s="326"/>
      <c r="R401" s="326"/>
      <c r="S401" s="326"/>
      <c r="T401" s="326"/>
    </row>
    <row r="402" spans="2:20" x14ac:dyDescent="0.45">
      <c r="B402" s="324"/>
      <c r="C402" s="324"/>
      <c r="D402" s="326"/>
      <c r="E402" s="326"/>
      <c r="F402" s="326"/>
      <c r="G402" s="326"/>
      <c r="H402" s="326"/>
      <c r="I402" s="326"/>
      <c r="J402" s="326"/>
      <c r="K402" s="326"/>
      <c r="L402" s="326"/>
      <c r="M402" s="326"/>
      <c r="N402" s="326"/>
      <c r="O402" s="326"/>
      <c r="P402" s="326"/>
      <c r="Q402" s="326"/>
      <c r="R402" s="326"/>
      <c r="S402" s="326"/>
      <c r="T402" s="326"/>
    </row>
    <row r="403" spans="2:20" x14ac:dyDescent="0.45">
      <c r="B403" s="324"/>
      <c r="C403" s="324"/>
      <c r="D403" s="326"/>
      <c r="E403" s="326"/>
      <c r="F403" s="326"/>
      <c r="G403" s="326"/>
      <c r="H403" s="326"/>
      <c r="I403" s="326"/>
      <c r="J403" s="326"/>
      <c r="K403" s="326"/>
      <c r="L403" s="326"/>
      <c r="M403" s="326"/>
      <c r="N403" s="326"/>
      <c r="O403" s="326"/>
      <c r="P403" s="326"/>
      <c r="Q403" s="326"/>
      <c r="R403" s="326"/>
      <c r="S403" s="326"/>
      <c r="T403" s="326"/>
    </row>
    <row r="404" spans="2:20" x14ac:dyDescent="0.45">
      <c r="B404" s="324"/>
      <c r="C404" s="324"/>
      <c r="D404" s="326"/>
      <c r="E404" s="326"/>
      <c r="F404" s="326"/>
      <c r="G404" s="326"/>
      <c r="H404" s="326"/>
      <c r="I404" s="326"/>
      <c r="J404" s="326"/>
      <c r="K404" s="326"/>
      <c r="L404" s="326"/>
      <c r="M404" s="326"/>
      <c r="N404" s="326"/>
      <c r="O404" s="326"/>
      <c r="P404" s="326"/>
      <c r="Q404" s="326"/>
      <c r="R404" s="326"/>
      <c r="S404" s="326"/>
      <c r="T404" s="326"/>
    </row>
    <row r="405" spans="2:20" x14ac:dyDescent="0.45">
      <c r="B405" s="324"/>
      <c r="C405" s="324"/>
      <c r="D405" s="326"/>
      <c r="E405" s="326"/>
      <c r="F405" s="326"/>
      <c r="G405" s="326"/>
      <c r="H405" s="326"/>
      <c r="I405" s="326"/>
      <c r="J405" s="326"/>
      <c r="K405" s="326"/>
      <c r="L405" s="326"/>
      <c r="M405" s="326"/>
      <c r="N405" s="326"/>
      <c r="O405" s="326"/>
      <c r="P405" s="326"/>
      <c r="Q405" s="326"/>
      <c r="R405" s="326"/>
      <c r="S405" s="326"/>
      <c r="T405" s="326"/>
    </row>
    <row r="406" spans="2:20" x14ac:dyDescent="0.45">
      <c r="B406" s="324"/>
      <c r="C406" s="324"/>
      <c r="D406" s="326"/>
      <c r="E406" s="326"/>
      <c r="F406" s="326"/>
      <c r="G406" s="326"/>
      <c r="H406" s="326"/>
      <c r="I406" s="326"/>
      <c r="J406" s="326"/>
      <c r="K406" s="326"/>
      <c r="L406" s="326"/>
      <c r="M406" s="326"/>
      <c r="N406" s="326"/>
      <c r="O406" s="326"/>
      <c r="P406" s="326"/>
      <c r="Q406" s="326"/>
      <c r="R406" s="326"/>
      <c r="S406" s="326"/>
      <c r="T406" s="326"/>
    </row>
    <row r="407" spans="2:20" x14ac:dyDescent="0.45">
      <c r="B407" s="324"/>
      <c r="C407" s="324"/>
      <c r="D407" s="326"/>
      <c r="E407" s="326"/>
      <c r="F407" s="326"/>
      <c r="G407" s="326"/>
      <c r="H407" s="326"/>
      <c r="I407" s="326"/>
      <c r="J407" s="326"/>
      <c r="K407" s="326"/>
      <c r="L407" s="326"/>
      <c r="M407" s="326"/>
      <c r="N407" s="326"/>
      <c r="O407" s="326"/>
      <c r="P407" s="326"/>
      <c r="Q407" s="326"/>
      <c r="R407" s="326"/>
      <c r="S407" s="326"/>
      <c r="T407" s="326"/>
    </row>
    <row r="408" spans="2:20" x14ac:dyDescent="0.45">
      <c r="B408" s="324"/>
      <c r="C408" s="324"/>
      <c r="D408" s="326"/>
      <c r="E408" s="326"/>
      <c r="F408" s="326"/>
      <c r="G408" s="326"/>
      <c r="H408" s="326"/>
      <c r="I408" s="326"/>
      <c r="J408" s="326"/>
      <c r="K408" s="326"/>
      <c r="L408" s="326"/>
      <c r="M408" s="326"/>
      <c r="N408" s="326"/>
      <c r="O408" s="326"/>
      <c r="P408" s="326"/>
      <c r="Q408" s="326"/>
      <c r="R408" s="326"/>
      <c r="S408" s="326"/>
      <c r="T408" s="326"/>
    </row>
    <row r="409" spans="2:20" x14ac:dyDescent="0.45">
      <c r="B409" s="324"/>
      <c r="C409" s="324"/>
      <c r="D409" s="326"/>
      <c r="E409" s="326"/>
      <c r="F409" s="326"/>
      <c r="G409" s="326"/>
      <c r="H409" s="326"/>
      <c r="I409" s="326"/>
      <c r="J409" s="326"/>
      <c r="K409" s="326"/>
      <c r="L409" s="326"/>
      <c r="M409" s="326"/>
      <c r="N409" s="326"/>
      <c r="O409" s="326"/>
      <c r="P409" s="326"/>
      <c r="Q409" s="326"/>
      <c r="R409" s="326"/>
      <c r="S409" s="326"/>
      <c r="T409" s="326"/>
    </row>
    <row r="410" spans="2:20" x14ac:dyDescent="0.45">
      <c r="B410" s="324"/>
      <c r="C410" s="324"/>
      <c r="D410" s="326"/>
      <c r="E410" s="326"/>
      <c r="F410" s="326"/>
      <c r="G410" s="326"/>
      <c r="H410" s="326"/>
      <c r="I410" s="326"/>
      <c r="J410" s="326"/>
      <c r="K410" s="326"/>
      <c r="L410" s="326"/>
      <c r="M410" s="326"/>
      <c r="N410" s="326"/>
      <c r="O410" s="326"/>
      <c r="P410" s="326"/>
      <c r="Q410" s="326"/>
      <c r="R410" s="326"/>
      <c r="S410" s="326"/>
      <c r="T410" s="326"/>
    </row>
    <row r="411" spans="2:20" x14ac:dyDescent="0.45">
      <c r="B411" s="324"/>
      <c r="C411" s="324"/>
      <c r="D411" s="326"/>
      <c r="E411" s="326"/>
      <c r="F411" s="326"/>
      <c r="G411" s="326"/>
      <c r="H411" s="326"/>
      <c r="I411" s="326"/>
      <c r="J411" s="326"/>
      <c r="K411" s="326"/>
      <c r="L411" s="326"/>
      <c r="M411" s="326"/>
      <c r="N411" s="326"/>
      <c r="O411" s="326"/>
      <c r="P411" s="326"/>
      <c r="Q411" s="326"/>
      <c r="R411" s="326"/>
      <c r="S411" s="326"/>
      <c r="T411" s="326"/>
    </row>
    <row r="412" spans="2:20" x14ac:dyDescent="0.45">
      <c r="B412" s="324"/>
      <c r="C412" s="324"/>
      <c r="D412" s="326"/>
      <c r="E412" s="326"/>
      <c r="F412" s="326"/>
      <c r="G412" s="326"/>
      <c r="H412" s="326"/>
      <c r="I412" s="326"/>
      <c r="J412" s="326"/>
      <c r="K412" s="326"/>
      <c r="L412" s="326"/>
      <c r="M412" s="326"/>
      <c r="N412" s="326"/>
      <c r="O412" s="326"/>
      <c r="P412" s="326"/>
      <c r="Q412" s="326"/>
      <c r="R412" s="326"/>
      <c r="S412" s="326"/>
      <c r="T412" s="326"/>
    </row>
    <row r="413" spans="2:20" x14ac:dyDescent="0.45">
      <c r="B413" s="324"/>
      <c r="C413" s="324"/>
      <c r="D413" s="326"/>
      <c r="E413" s="326"/>
      <c r="F413" s="326"/>
      <c r="G413" s="326"/>
      <c r="H413" s="326"/>
      <c r="I413" s="326"/>
      <c r="J413" s="326"/>
      <c r="K413" s="326"/>
      <c r="L413" s="326"/>
      <c r="M413" s="326"/>
      <c r="N413" s="326"/>
      <c r="O413" s="326"/>
      <c r="P413" s="326"/>
      <c r="Q413" s="326"/>
      <c r="R413" s="326"/>
      <c r="S413" s="326"/>
      <c r="T413" s="326"/>
    </row>
    <row r="414" spans="2:20" x14ac:dyDescent="0.45">
      <c r="B414" s="324"/>
      <c r="C414" s="324"/>
      <c r="D414" s="326"/>
      <c r="E414" s="326"/>
      <c r="F414" s="326"/>
      <c r="G414" s="326"/>
      <c r="H414" s="326"/>
      <c r="I414" s="326"/>
      <c r="J414" s="326"/>
      <c r="K414" s="326"/>
      <c r="L414" s="326"/>
      <c r="M414" s="326"/>
      <c r="N414" s="326"/>
      <c r="O414" s="326"/>
      <c r="P414" s="326"/>
      <c r="Q414" s="326"/>
      <c r="R414" s="326"/>
      <c r="S414" s="326"/>
      <c r="T414" s="326"/>
    </row>
    <row r="415" spans="2:20" x14ac:dyDescent="0.45">
      <c r="B415" s="324"/>
      <c r="C415" s="324"/>
      <c r="D415" s="326"/>
      <c r="E415" s="326"/>
      <c r="F415" s="326"/>
      <c r="G415" s="326"/>
      <c r="H415" s="326"/>
      <c r="I415" s="326"/>
      <c r="J415" s="326"/>
      <c r="K415" s="326"/>
      <c r="L415" s="326"/>
      <c r="M415" s="326"/>
      <c r="N415" s="326"/>
      <c r="O415" s="326"/>
      <c r="P415" s="326"/>
      <c r="Q415" s="326"/>
      <c r="R415" s="326"/>
      <c r="S415" s="326"/>
      <c r="T415" s="326"/>
    </row>
    <row r="416" spans="2:20" x14ac:dyDescent="0.45">
      <c r="B416" s="324"/>
      <c r="C416" s="324"/>
      <c r="D416" s="326"/>
      <c r="E416" s="326"/>
      <c r="F416" s="326"/>
      <c r="G416" s="326"/>
      <c r="H416" s="326"/>
      <c r="I416" s="326"/>
      <c r="J416" s="326"/>
      <c r="K416" s="326"/>
      <c r="L416" s="326"/>
      <c r="M416" s="326"/>
      <c r="N416" s="326"/>
      <c r="O416" s="326"/>
      <c r="P416" s="326"/>
      <c r="Q416" s="326"/>
      <c r="R416" s="326"/>
      <c r="S416" s="326"/>
      <c r="T416" s="326"/>
    </row>
    <row r="417" spans="2:20" x14ac:dyDescent="0.45">
      <c r="B417" s="324"/>
      <c r="C417" s="324"/>
      <c r="D417" s="326"/>
      <c r="E417" s="326"/>
      <c r="F417" s="326"/>
      <c r="G417" s="326"/>
      <c r="H417" s="326"/>
      <c r="I417" s="326"/>
      <c r="J417" s="326"/>
      <c r="K417" s="326"/>
      <c r="L417" s="326"/>
      <c r="M417" s="326"/>
      <c r="N417" s="326"/>
      <c r="O417" s="326"/>
      <c r="P417" s="326"/>
      <c r="Q417" s="326"/>
      <c r="R417" s="326"/>
      <c r="S417" s="326"/>
      <c r="T417" s="326"/>
    </row>
    <row r="418" spans="2:20" x14ac:dyDescent="0.45">
      <c r="B418" s="324"/>
      <c r="C418" s="324"/>
      <c r="D418" s="326"/>
      <c r="E418" s="326"/>
      <c r="F418" s="326"/>
      <c r="G418" s="326"/>
      <c r="H418" s="326"/>
      <c r="I418" s="326"/>
      <c r="J418" s="326"/>
      <c r="K418" s="326"/>
      <c r="L418" s="326"/>
      <c r="M418" s="326"/>
      <c r="N418" s="326"/>
      <c r="O418" s="326"/>
      <c r="P418" s="326"/>
      <c r="Q418" s="326"/>
      <c r="R418" s="326"/>
      <c r="S418" s="326"/>
      <c r="T418" s="326"/>
    </row>
    <row r="419" spans="2:20" x14ac:dyDescent="0.45">
      <c r="B419" s="324"/>
      <c r="C419" s="324"/>
      <c r="D419" s="326"/>
      <c r="E419" s="326"/>
      <c r="F419" s="326"/>
      <c r="G419" s="326"/>
      <c r="H419" s="326"/>
      <c r="I419" s="326"/>
      <c r="J419" s="326"/>
      <c r="K419" s="326"/>
      <c r="L419" s="326"/>
      <c r="M419" s="326"/>
      <c r="N419" s="326"/>
      <c r="O419" s="326"/>
      <c r="P419" s="326"/>
      <c r="Q419" s="326"/>
      <c r="R419" s="326"/>
      <c r="S419" s="326"/>
      <c r="T419" s="326"/>
    </row>
    <row r="420" spans="2:20" x14ac:dyDescent="0.45">
      <c r="B420" s="324"/>
      <c r="C420" s="324"/>
      <c r="D420" s="326"/>
      <c r="E420" s="326"/>
      <c r="F420" s="326"/>
      <c r="G420" s="326"/>
      <c r="H420" s="326"/>
      <c r="I420" s="326"/>
      <c r="J420" s="326"/>
      <c r="K420" s="326"/>
      <c r="L420" s="326"/>
      <c r="M420" s="326"/>
      <c r="N420" s="326"/>
      <c r="O420" s="326"/>
      <c r="P420" s="326"/>
      <c r="Q420" s="326"/>
      <c r="R420" s="326"/>
      <c r="S420" s="326"/>
      <c r="T420" s="326"/>
    </row>
    <row r="421" spans="2:20" x14ac:dyDescent="0.45">
      <c r="B421" s="324"/>
      <c r="C421" s="324"/>
      <c r="D421" s="326"/>
      <c r="E421" s="326"/>
      <c r="F421" s="326"/>
      <c r="G421" s="326"/>
      <c r="H421" s="326"/>
      <c r="I421" s="326"/>
      <c r="J421" s="326"/>
      <c r="K421" s="326"/>
      <c r="L421" s="326"/>
      <c r="M421" s="326"/>
      <c r="N421" s="326"/>
      <c r="O421" s="326"/>
      <c r="P421" s="326"/>
      <c r="Q421" s="326"/>
      <c r="R421" s="326"/>
      <c r="S421" s="326"/>
      <c r="T421" s="326"/>
    </row>
    <row r="422" spans="2:20" x14ac:dyDescent="0.45">
      <c r="B422" s="324"/>
      <c r="C422" s="324"/>
      <c r="D422" s="326"/>
      <c r="E422" s="326"/>
      <c r="F422" s="326"/>
      <c r="G422" s="326"/>
      <c r="H422" s="326"/>
      <c r="I422" s="326"/>
      <c r="J422" s="326"/>
      <c r="K422" s="326"/>
      <c r="L422" s="326"/>
      <c r="M422" s="326"/>
      <c r="N422" s="326"/>
      <c r="O422" s="326"/>
      <c r="P422" s="326"/>
      <c r="Q422" s="326"/>
      <c r="R422" s="326"/>
      <c r="S422" s="326"/>
      <c r="T422" s="326"/>
    </row>
    <row r="423" spans="2:20" x14ac:dyDescent="0.45">
      <c r="B423" s="324"/>
      <c r="C423" s="324"/>
      <c r="D423" s="326"/>
      <c r="E423" s="326"/>
      <c r="F423" s="326"/>
      <c r="G423" s="326"/>
      <c r="H423" s="326"/>
      <c r="I423" s="326"/>
      <c r="J423" s="326"/>
      <c r="K423" s="326"/>
      <c r="L423" s="326"/>
      <c r="M423" s="326"/>
      <c r="N423" s="326"/>
      <c r="O423" s="326"/>
      <c r="P423" s="326"/>
      <c r="Q423" s="326"/>
      <c r="R423" s="326"/>
      <c r="S423" s="326"/>
      <c r="T423" s="326"/>
    </row>
    <row r="424" spans="2:20" x14ac:dyDescent="0.45">
      <c r="B424" s="324"/>
      <c r="C424" s="324"/>
      <c r="D424" s="326"/>
      <c r="E424" s="326"/>
      <c r="F424" s="326"/>
      <c r="G424" s="326"/>
      <c r="H424" s="326"/>
      <c r="I424" s="326"/>
      <c r="J424" s="326"/>
      <c r="K424" s="326"/>
      <c r="L424" s="326"/>
      <c r="M424" s="326"/>
      <c r="N424" s="326"/>
      <c r="O424" s="326"/>
      <c r="P424" s="326"/>
      <c r="Q424" s="326"/>
      <c r="R424" s="326"/>
      <c r="S424" s="326"/>
      <c r="T424" s="326"/>
    </row>
    <row r="425" spans="2:20" x14ac:dyDescent="0.45">
      <c r="B425" s="324"/>
      <c r="C425" s="324"/>
      <c r="D425" s="326"/>
      <c r="E425" s="326"/>
      <c r="F425" s="326"/>
      <c r="G425" s="326"/>
      <c r="H425" s="326"/>
      <c r="I425" s="326"/>
      <c r="J425" s="326"/>
      <c r="K425" s="326"/>
      <c r="L425" s="326"/>
      <c r="M425" s="326"/>
      <c r="N425" s="326"/>
      <c r="O425" s="326"/>
      <c r="P425" s="326"/>
      <c r="Q425" s="326"/>
      <c r="R425" s="326"/>
      <c r="S425" s="326"/>
      <c r="T425" s="326"/>
    </row>
    <row r="426" spans="2:20" x14ac:dyDescent="0.45">
      <c r="B426" s="324"/>
      <c r="C426" s="324"/>
      <c r="D426" s="326"/>
      <c r="E426" s="326"/>
      <c r="F426" s="326"/>
      <c r="G426" s="326"/>
      <c r="H426" s="326"/>
      <c r="I426" s="326"/>
      <c r="J426" s="326"/>
      <c r="K426" s="326"/>
      <c r="L426" s="326"/>
      <c r="M426" s="326"/>
      <c r="N426" s="326"/>
      <c r="O426" s="326"/>
      <c r="P426" s="326"/>
      <c r="Q426" s="326"/>
      <c r="R426" s="326"/>
      <c r="S426" s="326"/>
      <c r="T426" s="326"/>
    </row>
    <row r="427" spans="2:20" x14ac:dyDescent="0.45">
      <c r="B427" s="324"/>
      <c r="C427" s="324"/>
      <c r="D427" s="326"/>
      <c r="E427" s="326"/>
      <c r="F427" s="326"/>
      <c r="G427" s="326"/>
      <c r="H427" s="326"/>
      <c r="I427" s="326"/>
      <c r="J427" s="326"/>
      <c r="K427" s="326"/>
      <c r="L427" s="326"/>
      <c r="M427" s="326"/>
      <c r="N427" s="326"/>
      <c r="O427" s="326"/>
      <c r="P427" s="326"/>
      <c r="Q427" s="326"/>
      <c r="R427" s="326"/>
      <c r="S427" s="326"/>
      <c r="T427" s="326"/>
    </row>
    <row r="428" spans="2:20" x14ac:dyDescent="0.45">
      <c r="B428" s="324"/>
      <c r="C428" s="324"/>
      <c r="D428" s="326"/>
      <c r="E428" s="326"/>
      <c r="F428" s="326"/>
      <c r="G428" s="326"/>
      <c r="H428" s="326"/>
      <c r="I428" s="326"/>
      <c r="J428" s="326"/>
      <c r="K428" s="326"/>
      <c r="L428" s="326"/>
      <c r="M428" s="326"/>
      <c r="N428" s="326"/>
      <c r="O428" s="326"/>
      <c r="P428" s="326"/>
      <c r="Q428" s="326"/>
      <c r="R428" s="326"/>
      <c r="S428" s="326"/>
      <c r="T428" s="326"/>
    </row>
    <row r="429" spans="2:20" x14ac:dyDescent="0.45">
      <c r="B429" s="324"/>
      <c r="C429" s="324"/>
      <c r="D429" s="326"/>
      <c r="E429" s="326"/>
      <c r="F429" s="326"/>
      <c r="G429" s="326"/>
      <c r="H429" s="326"/>
      <c r="I429" s="326"/>
      <c r="J429" s="326"/>
      <c r="K429" s="326"/>
      <c r="L429" s="326"/>
      <c r="M429" s="326"/>
      <c r="N429" s="326"/>
      <c r="O429" s="326"/>
      <c r="P429" s="326"/>
      <c r="Q429" s="326"/>
      <c r="R429" s="326"/>
      <c r="S429" s="326"/>
      <c r="T429" s="326"/>
    </row>
    <row r="430" spans="2:20" x14ac:dyDescent="0.45">
      <c r="B430" s="324"/>
      <c r="C430" s="324"/>
      <c r="D430" s="326"/>
      <c r="E430" s="326"/>
      <c r="F430" s="326"/>
      <c r="G430" s="326"/>
      <c r="H430" s="326"/>
      <c r="I430" s="326"/>
      <c r="J430" s="326"/>
      <c r="K430" s="326"/>
      <c r="L430" s="326"/>
      <c r="M430" s="326"/>
      <c r="N430" s="326"/>
      <c r="O430" s="326"/>
      <c r="P430" s="326"/>
      <c r="Q430" s="326"/>
      <c r="R430" s="326"/>
      <c r="S430" s="326"/>
      <c r="T430" s="326"/>
    </row>
    <row r="431" spans="2:20" x14ac:dyDescent="0.45">
      <c r="B431" s="324"/>
      <c r="C431" s="324"/>
      <c r="D431" s="326"/>
      <c r="E431" s="326"/>
      <c r="F431" s="326"/>
      <c r="G431" s="326"/>
      <c r="H431" s="326"/>
      <c r="I431" s="326"/>
      <c r="J431" s="326"/>
      <c r="K431" s="326"/>
      <c r="L431" s="326"/>
      <c r="M431" s="326"/>
      <c r="N431" s="326"/>
      <c r="O431" s="326"/>
      <c r="P431" s="326"/>
      <c r="Q431" s="326"/>
      <c r="R431" s="326"/>
      <c r="S431" s="326"/>
      <c r="T431" s="326"/>
    </row>
    <row r="432" spans="2:20" x14ac:dyDescent="0.45">
      <c r="B432" s="324"/>
      <c r="C432" s="324"/>
      <c r="D432" s="326"/>
      <c r="E432" s="326"/>
      <c r="F432" s="326"/>
      <c r="G432" s="326"/>
      <c r="H432" s="326"/>
      <c r="I432" s="326"/>
      <c r="J432" s="326"/>
      <c r="K432" s="326"/>
      <c r="L432" s="326"/>
      <c r="M432" s="326"/>
      <c r="N432" s="326"/>
      <c r="O432" s="326"/>
      <c r="P432" s="326"/>
      <c r="Q432" s="326"/>
      <c r="R432" s="326"/>
      <c r="S432" s="326"/>
      <c r="T432" s="326"/>
    </row>
    <row r="433" spans="2:20" x14ac:dyDescent="0.45">
      <c r="B433" s="324"/>
      <c r="C433" s="324"/>
      <c r="D433" s="326"/>
      <c r="E433" s="326"/>
      <c r="F433" s="326"/>
      <c r="G433" s="326"/>
      <c r="H433" s="326"/>
      <c r="I433" s="326"/>
      <c r="J433" s="326"/>
      <c r="K433" s="326"/>
      <c r="L433" s="326"/>
      <c r="M433" s="326"/>
      <c r="N433" s="326"/>
      <c r="O433" s="326"/>
      <c r="P433" s="326"/>
      <c r="Q433" s="326"/>
      <c r="R433" s="326"/>
      <c r="S433" s="326"/>
      <c r="T433" s="326"/>
    </row>
    <row r="434" spans="2:20" x14ac:dyDescent="0.45">
      <c r="B434" s="324"/>
      <c r="C434" s="324"/>
      <c r="D434" s="326"/>
      <c r="E434" s="326"/>
      <c r="F434" s="326"/>
      <c r="G434" s="326"/>
      <c r="H434" s="326"/>
      <c r="I434" s="326"/>
      <c r="J434" s="326"/>
      <c r="K434" s="326"/>
      <c r="L434" s="326"/>
      <c r="M434" s="326"/>
      <c r="N434" s="326"/>
      <c r="O434" s="326"/>
      <c r="P434" s="326"/>
      <c r="Q434" s="326"/>
      <c r="R434" s="326"/>
      <c r="S434" s="326"/>
      <c r="T434" s="326"/>
    </row>
    <row r="435" spans="2:20" x14ac:dyDescent="0.45">
      <c r="B435" s="324"/>
      <c r="C435" s="324"/>
      <c r="D435" s="326"/>
      <c r="E435" s="326"/>
      <c r="F435" s="326"/>
      <c r="G435" s="326"/>
      <c r="H435" s="326"/>
      <c r="I435" s="326"/>
      <c r="J435" s="326"/>
      <c r="K435" s="326"/>
      <c r="L435" s="326"/>
      <c r="M435" s="326"/>
      <c r="N435" s="326"/>
      <c r="O435" s="326"/>
      <c r="P435" s="326"/>
      <c r="Q435" s="326"/>
      <c r="R435" s="326"/>
      <c r="S435" s="326"/>
      <c r="T435" s="326"/>
    </row>
    <row r="436" spans="2:20" x14ac:dyDescent="0.45">
      <c r="B436" s="324"/>
      <c r="C436" s="324"/>
      <c r="D436" s="326"/>
      <c r="E436" s="326"/>
      <c r="F436" s="326"/>
      <c r="G436" s="326"/>
      <c r="H436" s="326"/>
      <c r="I436" s="326"/>
      <c r="J436" s="326"/>
      <c r="K436" s="326"/>
      <c r="L436" s="326"/>
      <c r="M436" s="326"/>
      <c r="N436" s="326"/>
      <c r="O436" s="326"/>
      <c r="P436" s="326"/>
      <c r="Q436" s="326"/>
      <c r="R436" s="326"/>
      <c r="S436" s="326"/>
      <c r="T436" s="326"/>
    </row>
    <row r="437" spans="2:20" x14ac:dyDescent="0.45">
      <c r="B437" s="324"/>
      <c r="C437" s="324"/>
      <c r="D437" s="326"/>
      <c r="E437" s="326"/>
      <c r="F437" s="326"/>
      <c r="G437" s="326"/>
      <c r="H437" s="326"/>
      <c r="I437" s="326"/>
      <c r="J437" s="326"/>
      <c r="K437" s="326"/>
      <c r="L437" s="326"/>
      <c r="M437" s="326"/>
      <c r="N437" s="326"/>
      <c r="O437" s="326"/>
      <c r="P437" s="326"/>
      <c r="Q437" s="326"/>
      <c r="R437" s="326"/>
      <c r="S437" s="326"/>
      <c r="T437" s="326"/>
    </row>
    <row r="438" spans="2:20" x14ac:dyDescent="0.45">
      <c r="B438" s="324"/>
      <c r="C438" s="324"/>
      <c r="D438" s="326"/>
      <c r="E438" s="326"/>
      <c r="F438" s="326"/>
      <c r="G438" s="326"/>
      <c r="H438" s="326"/>
      <c r="I438" s="326"/>
      <c r="J438" s="326"/>
      <c r="K438" s="326"/>
      <c r="L438" s="326"/>
      <c r="M438" s="326"/>
      <c r="N438" s="326"/>
      <c r="O438" s="326"/>
      <c r="P438" s="326"/>
      <c r="Q438" s="326"/>
      <c r="R438" s="326"/>
      <c r="S438" s="326"/>
      <c r="T438" s="326"/>
    </row>
    <row r="439" spans="2:20" x14ac:dyDescent="0.45">
      <c r="B439" s="324"/>
      <c r="C439" s="324"/>
      <c r="D439" s="326"/>
      <c r="E439" s="326"/>
      <c r="F439" s="326"/>
      <c r="G439" s="326"/>
      <c r="H439" s="326"/>
      <c r="I439" s="326"/>
      <c r="J439" s="326"/>
      <c r="K439" s="326"/>
      <c r="L439" s="326"/>
      <c r="M439" s="326"/>
      <c r="N439" s="326"/>
      <c r="O439" s="326"/>
      <c r="P439" s="326"/>
      <c r="Q439" s="326"/>
      <c r="R439" s="326"/>
      <c r="S439" s="326"/>
      <c r="T439" s="326"/>
    </row>
    <row r="440" spans="2:20" x14ac:dyDescent="0.45">
      <c r="B440" s="324"/>
      <c r="C440" s="324"/>
      <c r="D440" s="326"/>
      <c r="E440" s="326"/>
      <c r="F440" s="326"/>
      <c r="G440" s="326"/>
      <c r="H440" s="326"/>
      <c r="I440" s="326"/>
      <c r="J440" s="326"/>
      <c r="K440" s="326"/>
      <c r="L440" s="326"/>
      <c r="M440" s="326"/>
      <c r="N440" s="326"/>
      <c r="O440" s="326"/>
      <c r="P440" s="326"/>
      <c r="Q440" s="326"/>
      <c r="R440" s="326"/>
      <c r="S440" s="326"/>
      <c r="T440" s="326"/>
    </row>
    <row r="441" spans="2:20" x14ac:dyDescent="0.45">
      <c r="B441" s="324"/>
      <c r="C441" s="324"/>
      <c r="D441" s="326"/>
      <c r="E441" s="326"/>
      <c r="F441" s="326"/>
      <c r="G441" s="326"/>
      <c r="H441" s="326"/>
      <c r="I441" s="326"/>
      <c r="J441" s="326"/>
      <c r="K441" s="326"/>
      <c r="L441" s="326"/>
      <c r="M441" s="326"/>
      <c r="N441" s="326"/>
      <c r="O441" s="326"/>
      <c r="P441" s="326"/>
      <c r="Q441" s="326"/>
      <c r="R441" s="326"/>
      <c r="S441" s="326"/>
      <c r="T441" s="326"/>
    </row>
    <row r="442" spans="2:20" x14ac:dyDescent="0.45">
      <c r="B442" s="324"/>
      <c r="C442" s="324"/>
      <c r="D442" s="326"/>
      <c r="E442" s="326"/>
      <c r="F442" s="326"/>
      <c r="G442" s="326"/>
      <c r="H442" s="326"/>
      <c r="I442" s="326"/>
      <c r="J442" s="326"/>
      <c r="K442" s="326"/>
      <c r="L442" s="326"/>
      <c r="M442" s="326"/>
      <c r="N442" s="326"/>
      <c r="O442" s="326"/>
      <c r="P442" s="326"/>
      <c r="Q442" s="326"/>
      <c r="R442" s="326"/>
      <c r="S442" s="326"/>
      <c r="T442" s="326"/>
    </row>
    <row r="443" spans="2:20" x14ac:dyDescent="0.45">
      <c r="B443" s="324"/>
      <c r="C443" s="324"/>
      <c r="D443" s="326"/>
      <c r="E443" s="326"/>
      <c r="F443" s="326"/>
      <c r="G443" s="326"/>
      <c r="H443" s="326"/>
      <c r="I443" s="326"/>
      <c r="J443" s="326"/>
      <c r="K443" s="326"/>
      <c r="L443" s="326"/>
      <c r="M443" s="326"/>
      <c r="N443" s="326"/>
      <c r="O443" s="326"/>
      <c r="P443" s="326"/>
      <c r="Q443" s="326"/>
      <c r="R443" s="326"/>
      <c r="S443" s="326"/>
      <c r="T443" s="326"/>
    </row>
    <row r="444" spans="2:20" x14ac:dyDescent="0.45">
      <c r="B444" s="324"/>
      <c r="C444" s="324"/>
      <c r="D444" s="326"/>
      <c r="E444" s="326"/>
      <c r="F444" s="326"/>
      <c r="G444" s="326"/>
      <c r="H444" s="326"/>
      <c r="I444" s="326"/>
      <c r="J444" s="326"/>
      <c r="K444" s="326"/>
      <c r="L444" s="326"/>
      <c r="M444" s="326"/>
      <c r="N444" s="326"/>
      <c r="O444" s="326"/>
      <c r="P444" s="326"/>
      <c r="Q444" s="326"/>
      <c r="R444" s="326"/>
      <c r="S444" s="326"/>
      <c r="T444" s="326"/>
    </row>
    <row r="445" spans="2:20" x14ac:dyDescent="0.45">
      <c r="B445" s="324"/>
      <c r="C445" s="324"/>
      <c r="D445" s="326"/>
      <c r="E445" s="326"/>
      <c r="F445" s="326"/>
      <c r="G445" s="326"/>
      <c r="H445" s="326"/>
      <c r="I445" s="326"/>
      <c r="J445" s="326"/>
      <c r="K445" s="326"/>
      <c r="L445" s="326"/>
      <c r="M445" s="326"/>
      <c r="N445" s="326"/>
      <c r="O445" s="326"/>
      <c r="P445" s="326"/>
      <c r="Q445" s="326"/>
      <c r="R445" s="326"/>
      <c r="S445" s="326"/>
      <c r="T445" s="326"/>
    </row>
    <row r="446" spans="2:20" x14ac:dyDescent="0.45">
      <c r="B446" s="324"/>
      <c r="C446" s="324"/>
      <c r="D446" s="326"/>
      <c r="E446" s="326"/>
      <c r="F446" s="326"/>
      <c r="G446" s="326"/>
      <c r="H446" s="326"/>
      <c r="I446" s="326"/>
      <c r="J446" s="326"/>
      <c r="K446" s="326"/>
      <c r="L446" s="326"/>
      <c r="M446" s="326"/>
      <c r="N446" s="326"/>
      <c r="O446" s="326"/>
      <c r="P446" s="326"/>
      <c r="Q446" s="326"/>
      <c r="R446" s="326"/>
      <c r="S446" s="326"/>
      <c r="T446" s="326"/>
    </row>
    <row r="447" spans="2:20" x14ac:dyDescent="0.45">
      <c r="B447" s="324"/>
      <c r="C447" s="324"/>
      <c r="D447" s="326"/>
      <c r="E447" s="326"/>
      <c r="F447" s="326"/>
      <c r="G447" s="326"/>
      <c r="H447" s="326"/>
      <c r="I447" s="326"/>
      <c r="J447" s="326"/>
      <c r="K447" s="326"/>
      <c r="L447" s="326"/>
      <c r="M447" s="326"/>
      <c r="N447" s="326"/>
      <c r="O447" s="326"/>
      <c r="P447" s="326"/>
      <c r="Q447" s="326"/>
      <c r="R447" s="326"/>
      <c r="S447" s="326"/>
      <c r="T447" s="326"/>
    </row>
    <row r="448" spans="2:20" x14ac:dyDescent="0.45">
      <c r="B448" s="324"/>
      <c r="C448" s="324"/>
      <c r="D448" s="326"/>
      <c r="E448" s="326"/>
      <c r="F448" s="326"/>
      <c r="G448" s="326"/>
      <c r="H448" s="326"/>
      <c r="I448" s="326"/>
      <c r="J448" s="326"/>
      <c r="K448" s="326"/>
      <c r="L448" s="326"/>
      <c r="M448" s="326"/>
      <c r="N448" s="326"/>
      <c r="O448" s="326"/>
      <c r="P448" s="326"/>
      <c r="Q448" s="326"/>
      <c r="R448" s="326"/>
      <c r="S448" s="326"/>
      <c r="T448" s="326"/>
    </row>
    <row r="449" spans="2:20" x14ac:dyDescent="0.45">
      <c r="B449" s="324"/>
      <c r="C449" s="324"/>
      <c r="D449" s="326"/>
      <c r="E449" s="326"/>
      <c r="F449" s="326"/>
      <c r="G449" s="326"/>
      <c r="H449" s="326"/>
      <c r="I449" s="326"/>
      <c r="J449" s="326"/>
      <c r="K449" s="326"/>
      <c r="L449" s="326"/>
      <c r="M449" s="326"/>
      <c r="N449" s="326"/>
      <c r="O449" s="326"/>
      <c r="P449" s="326"/>
      <c r="Q449" s="326"/>
      <c r="R449" s="326"/>
      <c r="S449" s="326"/>
      <c r="T449" s="326"/>
    </row>
    <row r="450" spans="2:20" x14ac:dyDescent="0.45">
      <c r="B450" s="324"/>
      <c r="C450" s="324"/>
      <c r="D450" s="326"/>
      <c r="E450" s="326"/>
      <c r="F450" s="326"/>
      <c r="G450" s="326"/>
      <c r="H450" s="326"/>
      <c r="I450" s="326"/>
      <c r="J450" s="326"/>
      <c r="K450" s="326"/>
      <c r="L450" s="326"/>
      <c r="M450" s="326"/>
      <c r="N450" s="326"/>
      <c r="O450" s="326"/>
      <c r="P450" s="326"/>
      <c r="Q450" s="326"/>
      <c r="R450" s="326"/>
      <c r="S450" s="326"/>
      <c r="T450" s="326"/>
    </row>
    <row r="451" spans="2:20" x14ac:dyDescent="0.45">
      <c r="B451" s="324"/>
      <c r="C451" s="324"/>
      <c r="D451" s="326"/>
      <c r="E451" s="326"/>
      <c r="F451" s="326"/>
      <c r="G451" s="326"/>
      <c r="H451" s="326"/>
      <c r="I451" s="326"/>
      <c r="J451" s="326"/>
      <c r="K451" s="326"/>
      <c r="L451" s="326"/>
      <c r="M451" s="326"/>
      <c r="N451" s="326"/>
      <c r="O451" s="326"/>
      <c r="P451" s="326"/>
      <c r="Q451" s="326"/>
      <c r="R451" s="326"/>
      <c r="S451" s="326"/>
      <c r="T451" s="326"/>
    </row>
    <row r="452" spans="2:20" x14ac:dyDescent="0.45">
      <c r="B452" s="324"/>
      <c r="C452" s="324"/>
      <c r="D452" s="326"/>
      <c r="E452" s="326"/>
      <c r="F452" s="326"/>
      <c r="G452" s="326"/>
      <c r="H452" s="326"/>
      <c r="I452" s="326"/>
      <c r="J452" s="326"/>
      <c r="K452" s="326"/>
      <c r="L452" s="326"/>
      <c r="M452" s="326"/>
      <c r="N452" s="326"/>
      <c r="O452" s="326"/>
      <c r="P452" s="326"/>
      <c r="Q452" s="326"/>
      <c r="R452" s="326"/>
      <c r="S452" s="326"/>
      <c r="T452" s="326"/>
    </row>
    <row r="453" spans="2:20" x14ac:dyDescent="0.45">
      <c r="B453" s="324"/>
      <c r="C453" s="324"/>
      <c r="D453" s="326"/>
      <c r="E453" s="326"/>
      <c r="F453" s="326"/>
      <c r="G453" s="326"/>
      <c r="H453" s="326"/>
      <c r="I453" s="326"/>
      <c r="J453" s="326"/>
      <c r="K453" s="326"/>
      <c r="L453" s="326"/>
      <c r="M453" s="326"/>
      <c r="N453" s="326"/>
      <c r="O453" s="326"/>
      <c r="P453" s="326"/>
      <c r="Q453" s="326"/>
      <c r="R453" s="326"/>
      <c r="S453" s="326"/>
      <c r="T453" s="326"/>
    </row>
    <row r="454" spans="2:20" x14ac:dyDescent="0.45">
      <c r="B454" s="324"/>
      <c r="C454" s="324"/>
      <c r="D454" s="326"/>
      <c r="E454" s="326"/>
      <c r="F454" s="326"/>
      <c r="G454" s="326"/>
      <c r="H454" s="326"/>
      <c r="I454" s="326"/>
      <c r="J454" s="326"/>
      <c r="K454" s="326"/>
      <c r="L454" s="326"/>
      <c r="M454" s="326"/>
      <c r="N454" s="326"/>
      <c r="O454" s="326"/>
      <c r="P454" s="326"/>
      <c r="Q454" s="326"/>
      <c r="R454" s="326"/>
      <c r="S454" s="326"/>
      <c r="T454" s="326"/>
    </row>
    <row r="455" spans="2:20" x14ac:dyDescent="0.45">
      <c r="B455" s="324"/>
      <c r="C455" s="324"/>
      <c r="D455" s="326"/>
      <c r="E455" s="326"/>
      <c r="F455" s="326"/>
      <c r="G455" s="326"/>
      <c r="H455" s="326"/>
      <c r="I455" s="326"/>
      <c r="J455" s="326"/>
      <c r="K455" s="326"/>
      <c r="L455" s="326"/>
      <c r="M455" s="326"/>
      <c r="N455" s="326"/>
      <c r="O455" s="326"/>
      <c r="P455" s="326"/>
      <c r="Q455" s="326"/>
      <c r="R455" s="326"/>
      <c r="S455" s="326"/>
      <c r="T455" s="326"/>
    </row>
    <row r="456" spans="2:20" x14ac:dyDescent="0.45">
      <c r="B456" s="324"/>
      <c r="C456" s="324"/>
      <c r="D456" s="326"/>
      <c r="E456" s="326"/>
      <c r="F456" s="326"/>
      <c r="G456" s="326"/>
      <c r="H456" s="326"/>
      <c r="I456" s="326"/>
      <c r="J456" s="326"/>
      <c r="K456" s="326"/>
      <c r="L456" s="326"/>
      <c r="M456" s="326"/>
      <c r="N456" s="326"/>
      <c r="O456" s="326"/>
      <c r="P456" s="326"/>
      <c r="Q456" s="326"/>
      <c r="R456" s="326"/>
      <c r="S456" s="326"/>
      <c r="T456" s="326"/>
    </row>
    <row r="457" spans="2:20" x14ac:dyDescent="0.45">
      <c r="B457" s="324"/>
      <c r="C457" s="324"/>
      <c r="D457" s="326"/>
      <c r="E457" s="326"/>
      <c r="F457" s="326"/>
      <c r="G457" s="326"/>
      <c r="H457" s="326"/>
      <c r="I457" s="326"/>
      <c r="J457" s="326"/>
      <c r="K457" s="326"/>
      <c r="L457" s="326"/>
      <c r="M457" s="326"/>
      <c r="N457" s="326"/>
      <c r="O457" s="326"/>
      <c r="P457" s="326"/>
      <c r="Q457" s="326"/>
      <c r="R457" s="326"/>
      <c r="S457" s="326"/>
      <c r="T457" s="326"/>
    </row>
    <row r="458" spans="2:20" x14ac:dyDescent="0.45">
      <c r="B458" s="324"/>
      <c r="C458" s="324"/>
      <c r="D458" s="326"/>
      <c r="E458" s="326"/>
      <c r="F458" s="326"/>
      <c r="G458" s="326"/>
      <c r="H458" s="326"/>
      <c r="I458" s="326"/>
      <c r="J458" s="326"/>
      <c r="K458" s="326"/>
      <c r="L458" s="326"/>
      <c r="M458" s="326"/>
      <c r="N458" s="326"/>
      <c r="O458" s="326"/>
      <c r="P458" s="326"/>
      <c r="Q458" s="326"/>
      <c r="R458" s="326"/>
      <c r="S458" s="326"/>
      <c r="T458" s="326"/>
    </row>
    <row r="459" spans="2:20" x14ac:dyDescent="0.45">
      <c r="B459" s="324"/>
      <c r="C459" s="324"/>
      <c r="D459" s="326"/>
      <c r="E459" s="326"/>
      <c r="F459" s="326"/>
      <c r="G459" s="326"/>
      <c r="H459" s="326"/>
      <c r="I459" s="326"/>
      <c r="J459" s="326"/>
      <c r="K459" s="326"/>
      <c r="L459" s="326"/>
      <c r="M459" s="326"/>
      <c r="N459" s="326"/>
      <c r="O459" s="326"/>
      <c r="P459" s="326"/>
      <c r="Q459" s="326"/>
      <c r="R459" s="326"/>
      <c r="S459" s="326"/>
      <c r="T459" s="326"/>
    </row>
    <row r="460" spans="2:20" x14ac:dyDescent="0.45">
      <c r="B460" s="324"/>
      <c r="C460" s="324"/>
      <c r="D460" s="326"/>
      <c r="E460" s="326"/>
      <c r="F460" s="326"/>
      <c r="G460" s="326"/>
      <c r="H460" s="326"/>
      <c r="I460" s="326"/>
      <c r="J460" s="326"/>
      <c r="K460" s="326"/>
      <c r="L460" s="326"/>
      <c r="M460" s="326"/>
      <c r="N460" s="326"/>
      <c r="O460" s="326"/>
      <c r="P460" s="326"/>
      <c r="Q460" s="326"/>
      <c r="R460" s="326"/>
      <c r="S460" s="326"/>
      <c r="T460" s="326"/>
    </row>
    <row r="461" spans="2:20" x14ac:dyDescent="0.45">
      <c r="B461" s="324"/>
      <c r="C461" s="324"/>
      <c r="D461" s="326"/>
      <c r="E461" s="326"/>
      <c r="F461" s="326"/>
      <c r="G461" s="326"/>
      <c r="H461" s="326"/>
      <c r="I461" s="326"/>
      <c r="J461" s="326"/>
      <c r="K461" s="326"/>
      <c r="L461" s="326"/>
      <c r="M461" s="326"/>
      <c r="N461" s="326"/>
      <c r="O461" s="326"/>
      <c r="P461" s="326"/>
      <c r="Q461" s="326"/>
      <c r="R461" s="326"/>
      <c r="S461" s="326"/>
      <c r="T461" s="326"/>
    </row>
    <row r="462" spans="2:20" x14ac:dyDescent="0.45">
      <c r="B462" s="324"/>
      <c r="C462" s="324"/>
      <c r="D462" s="326"/>
      <c r="E462" s="326"/>
      <c r="F462" s="326"/>
      <c r="G462" s="326"/>
      <c r="H462" s="326"/>
      <c r="I462" s="326"/>
      <c r="J462" s="326"/>
      <c r="K462" s="326"/>
      <c r="L462" s="326"/>
      <c r="M462" s="326"/>
      <c r="N462" s="326"/>
      <c r="O462" s="326"/>
      <c r="P462" s="326"/>
      <c r="Q462" s="326"/>
      <c r="R462" s="326"/>
      <c r="S462" s="326"/>
      <c r="T462" s="326"/>
    </row>
    <row r="463" spans="2:20" x14ac:dyDescent="0.45">
      <c r="B463" s="324"/>
      <c r="C463" s="324"/>
      <c r="D463" s="326"/>
      <c r="E463" s="326"/>
      <c r="F463" s="326"/>
      <c r="G463" s="326"/>
      <c r="H463" s="326"/>
      <c r="I463" s="326"/>
      <c r="J463" s="326"/>
      <c r="K463" s="326"/>
      <c r="L463" s="326"/>
      <c r="M463" s="326"/>
      <c r="N463" s="326"/>
      <c r="O463" s="326"/>
      <c r="P463" s="326"/>
      <c r="Q463" s="326"/>
      <c r="R463" s="326"/>
      <c r="S463" s="326"/>
      <c r="T463" s="326"/>
    </row>
    <row r="464" spans="2:20" x14ac:dyDescent="0.45">
      <c r="B464" s="324"/>
      <c r="C464" s="324"/>
      <c r="D464" s="326"/>
      <c r="E464" s="326"/>
      <c r="F464" s="326"/>
      <c r="G464" s="326"/>
      <c r="H464" s="326"/>
      <c r="I464" s="326"/>
      <c r="J464" s="326"/>
      <c r="K464" s="326"/>
      <c r="L464" s="326"/>
      <c r="M464" s="326"/>
      <c r="N464" s="326"/>
      <c r="O464" s="326"/>
      <c r="P464" s="326"/>
      <c r="Q464" s="326"/>
      <c r="R464" s="326"/>
      <c r="S464" s="326"/>
      <c r="T464" s="326"/>
    </row>
    <row r="465" spans="2:20" x14ac:dyDescent="0.45">
      <c r="B465" s="324"/>
      <c r="C465" s="324"/>
      <c r="D465" s="326"/>
      <c r="E465" s="326"/>
      <c r="F465" s="326"/>
      <c r="G465" s="326"/>
      <c r="H465" s="326"/>
      <c r="I465" s="326"/>
      <c r="J465" s="326"/>
      <c r="K465" s="326"/>
      <c r="L465" s="326"/>
      <c r="M465" s="326"/>
      <c r="N465" s="326"/>
      <c r="O465" s="326"/>
      <c r="P465" s="326"/>
      <c r="Q465" s="326"/>
      <c r="R465" s="326"/>
      <c r="S465" s="326"/>
      <c r="T465" s="326"/>
    </row>
    <row r="466" spans="2:20" x14ac:dyDescent="0.45">
      <c r="B466" s="324"/>
      <c r="C466" s="324"/>
      <c r="D466" s="326"/>
      <c r="E466" s="326"/>
      <c r="F466" s="326"/>
      <c r="G466" s="326"/>
      <c r="H466" s="326"/>
      <c r="I466" s="326"/>
      <c r="J466" s="326"/>
      <c r="K466" s="326"/>
      <c r="L466" s="326"/>
      <c r="M466" s="326"/>
      <c r="N466" s="326"/>
      <c r="O466" s="326"/>
      <c r="P466" s="326"/>
      <c r="Q466" s="326"/>
      <c r="R466" s="326"/>
      <c r="S466" s="326"/>
      <c r="T466" s="326"/>
    </row>
    <row r="467" spans="2:20" x14ac:dyDescent="0.45">
      <c r="B467" s="324"/>
      <c r="C467" s="324"/>
      <c r="D467" s="326"/>
      <c r="E467" s="326"/>
      <c r="F467" s="326"/>
      <c r="G467" s="326"/>
      <c r="H467" s="326"/>
      <c r="I467" s="326"/>
      <c r="J467" s="326"/>
      <c r="K467" s="326"/>
      <c r="L467" s="326"/>
      <c r="M467" s="326"/>
      <c r="N467" s="326"/>
      <c r="O467" s="326"/>
      <c r="P467" s="326"/>
      <c r="Q467" s="326"/>
      <c r="R467" s="326"/>
      <c r="S467" s="326"/>
      <c r="T467" s="326"/>
    </row>
    <row r="468" spans="2:20" x14ac:dyDescent="0.45">
      <c r="B468" s="324"/>
      <c r="C468" s="324"/>
      <c r="D468" s="326"/>
      <c r="E468" s="326"/>
      <c r="F468" s="326"/>
      <c r="G468" s="326"/>
      <c r="H468" s="326"/>
      <c r="I468" s="326"/>
      <c r="J468" s="326"/>
      <c r="K468" s="326"/>
      <c r="L468" s="326"/>
      <c r="M468" s="326"/>
      <c r="N468" s="326"/>
      <c r="O468" s="326"/>
      <c r="P468" s="326"/>
      <c r="Q468" s="326"/>
      <c r="R468" s="326"/>
      <c r="S468" s="326"/>
      <c r="T468" s="326"/>
    </row>
    <row r="469" spans="2:20" x14ac:dyDescent="0.45">
      <c r="B469" s="324"/>
      <c r="C469" s="324"/>
      <c r="D469" s="326"/>
      <c r="E469" s="326"/>
      <c r="F469" s="326"/>
      <c r="G469" s="326"/>
      <c r="H469" s="326"/>
      <c r="I469" s="326"/>
      <c r="J469" s="326"/>
      <c r="K469" s="326"/>
      <c r="L469" s="326"/>
      <c r="M469" s="326"/>
      <c r="N469" s="326"/>
      <c r="O469" s="326"/>
      <c r="P469" s="326"/>
      <c r="Q469" s="326"/>
      <c r="R469" s="326"/>
      <c r="S469" s="326"/>
      <c r="T469" s="326"/>
    </row>
    <row r="470" spans="2:20" x14ac:dyDescent="0.45">
      <c r="B470" s="324"/>
      <c r="C470" s="324"/>
      <c r="D470" s="326"/>
      <c r="E470" s="326"/>
      <c r="F470" s="326"/>
      <c r="G470" s="326"/>
      <c r="H470" s="326"/>
      <c r="I470" s="326"/>
      <c r="J470" s="326"/>
      <c r="K470" s="326"/>
      <c r="L470" s="326"/>
      <c r="M470" s="326"/>
      <c r="N470" s="326"/>
      <c r="O470" s="326"/>
      <c r="P470" s="326"/>
      <c r="Q470" s="326"/>
      <c r="R470" s="326"/>
      <c r="S470" s="326"/>
      <c r="T470" s="326"/>
    </row>
    <row r="471" spans="2:20" x14ac:dyDescent="0.45">
      <c r="B471" s="324"/>
      <c r="C471" s="324"/>
      <c r="D471" s="326"/>
      <c r="E471" s="326"/>
      <c r="F471" s="326"/>
      <c r="G471" s="326"/>
      <c r="H471" s="326"/>
      <c r="I471" s="326"/>
      <c r="J471" s="326"/>
      <c r="K471" s="326"/>
      <c r="L471" s="326"/>
      <c r="M471" s="326"/>
      <c r="N471" s="326"/>
      <c r="O471" s="326"/>
      <c r="P471" s="326"/>
      <c r="Q471" s="326"/>
      <c r="R471" s="326"/>
      <c r="S471" s="326"/>
      <c r="T471" s="326"/>
    </row>
    <row r="472" spans="2:20" x14ac:dyDescent="0.45">
      <c r="B472" s="324"/>
      <c r="C472" s="324"/>
      <c r="D472" s="326"/>
      <c r="E472" s="326"/>
      <c r="F472" s="326"/>
      <c r="G472" s="326"/>
      <c r="H472" s="326"/>
      <c r="I472" s="326"/>
      <c r="J472" s="326"/>
      <c r="K472" s="326"/>
      <c r="L472" s="326"/>
      <c r="M472" s="326"/>
      <c r="N472" s="326"/>
      <c r="O472" s="326"/>
      <c r="P472" s="326"/>
      <c r="Q472" s="326"/>
      <c r="R472" s="326"/>
      <c r="S472" s="326"/>
      <c r="T472" s="326"/>
    </row>
    <row r="473" spans="2:20" x14ac:dyDescent="0.45">
      <c r="B473" s="324"/>
      <c r="C473" s="324"/>
      <c r="D473" s="326"/>
      <c r="E473" s="326"/>
      <c r="F473" s="326"/>
      <c r="G473" s="326"/>
      <c r="H473" s="326"/>
      <c r="I473" s="326"/>
      <c r="J473" s="326"/>
      <c r="K473" s="326"/>
      <c r="L473" s="326"/>
      <c r="M473" s="326"/>
      <c r="N473" s="326"/>
      <c r="O473" s="326"/>
      <c r="P473" s="326"/>
      <c r="Q473" s="326"/>
      <c r="R473" s="326"/>
      <c r="S473" s="326"/>
      <c r="T473" s="326"/>
    </row>
    <row r="474" spans="2:20" x14ac:dyDescent="0.45">
      <c r="B474" s="324"/>
      <c r="C474" s="324"/>
      <c r="D474" s="326"/>
      <c r="E474" s="326"/>
      <c r="F474" s="326"/>
      <c r="G474" s="326"/>
      <c r="H474" s="326"/>
      <c r="I474" s="326"/>
      <c r="J474" s="326"/>
      <c r="K474" s="326"/>
      <c r="L474" s="326"/>
      <c r="M474" s="326"/>
      <c r="N474" s="326"/>
      <c r="O474" s="326"/>
      <c r="P474" s="326"/>
      <c r="Q474" s="326"/>
      <c r="R474" s="326"/>
      <c r="S474" s="326"/>
      <c r="T474" s="326"/>
    </row>
    <row r="475" spans="2:20" x14ac:dyDescent="0.45">
      <c r="B475" s="324"/>
      <c r="C475" s="324"/>
      <c r="D475" s="326"/>
      <c r="E475" s="326"/>
      <c r="F475" s="326"/>
      <c r="G475" s="326"/>
      <c r="H475" s="326"/>
      <c r="I475" s="326"/>
      <c r="J475" s="326"/>
      <c r="K475" s="326"/>
      <c r="L475" s="326"/>
      <c r="M475" s="326"/>
      <c r="N475" s="326"/>
      <c r="O475" s="326"/>
      <c r="P475" s="326"/>
      <c r="Q475" s="326"/>
      <c r="R475" s="326"/>
      <c r="S475" s="326"/>
      <c r="T475" s="326"/>
    </row>
    <row r="476" spans="2:20" x14ac:dyDescent="0.45">
      <c r="B476" s="324"/>
      <c r="C476" s="324"/>
      <c r="D476" s="326"/>
      <c r="E476" s="326"/>
      <c r="F476" s="326"/>
      <c r="G476" s="326"/>
      <c r="H476" s="326"/>
      <c r="I476" s="326"/>
      <c r="J476" s="326"/>
      <c r="K476" s="326"/>
      <c r="L476" s="326"/>
      <c r="M476" s="326"/>
      <c r="N476" s="326"/>
      <c r="O476" s="326"/>
      <c r="P476" s="326"/>
      <c r="Q476" s="326"/>
      <c r="R476" s="326"/>
      <c r="S476" s="326"/>
      <c r="T476" s="326"/>
    </row>
    <row r="477" spans="2:20" x14ac:dyDescent="0.45">
      <c r="B477" s="324"/>
      <c r="C477" s="324"/>
      <c r="D477" s="326"/>
      <c r="E477" s="326"/>
      <c r="F477" s="326"/>
      <c r="G477" s="326"/>
      <c r="H477" s="326"/>
      <c r="I477" s="326"/>
      <c r="J477" s="326"/>
      <c r="K477" s="326"/>
      <c r="L477" s="326"/>
      <c r="M477" s="326"/>
      <c r="N477" s="326"/>
      <c r="O477" s="326"/>
      <c r="P477" s="326"/>
      <c r="Q477" s="326"/>
      <c r="R477" s="326"/>
      <c r="S477" s="326"/>
      <c r="T477" s="326"/>
    </row>
    <row r="478" spans="2:20" x14ac:dyDescent="0.45">
      <c r="B478" s="324"/>
      <c r="C478" s="324"/>
      <c r="D478" s="326"/>
      <c r="E478" s="326"/>
      <c r="F478" s="326"/>
      <c r="G478" s="326"/>
      <c r="H478" s="326"/>
      <c r="I478" s="326"/>
      <c r="J478" s="326"/>
      <c r="K478" s="326"/>
      <c r="L478" s="326"/>
      <c r="M478" s="326"/>
      <c r="N478" s="326"/>
      <c r="O478" s="326"/>
      <c r="P478" s="326"/>
      <c r="Q478" s="326"/>
      <c r="R478" s="326"/>
      <c r="S478" s="326"/>
      <c r="T478" s="326"/>
    </row>
    <row r="479" spans="2:20" x14ac:dyDescent="0.45">
      <c r="B479" s="324"/>
      <c r="C479" s="324"/>
      <c r="D479" s="326"/>
      <c r="E479" s="326"/>
      <c r="F479" s="326"/>
      <c r="G479" s="326"/>
      <c r="H479" s="326"/>
      <c r="I479" s="326"/>
      <c r="J479" s="326"/>
      <c r="K479" s="326"/>
      <c r="L479" s="326"/>
      <c r="M479" s="326"/>
      <c r="N479" s="326"/>
      <c r="O479" s="326"/>
      <c r="P479" s="326"/>
      <c r="Q479" s="326"/>
      <c r="R479" s="326"/>
      <c r="S479" s="326"/>
      <c r="T479" s="326"/>
    </row>
    <row r="480" spans="2:20" x14ac:dyDescent="0.45">
      <c r="B480" s="324"/>
      <c r="C480" s="324"/>
      <c r="D480" s="326"/>
      <c r="E480" s="326"/>
      <c r="F480" s="326"/>
      <c r="G480" s="326"/>
      <c r="H480" s="326"/>
      <c r="I480" s="326"/>
      <c r="J480" s="326"/>
      <c r="K480" s="326"/>
      <c r="L480" s="326"/>
      <c r="M480" s="326"/>
      <c r="N480" s="326"/>
      <c r="O480" s="326"/>
      <c r="P480" s="326"/>
      <c r="Q480" s="326"/>
      <c r="R480" s="326"/>
      <c r="S480" s="326"/>
      <c r="T480" s="326"/>
    </row>
    <row r="481" spans="2:20" x14ac:dyDescent="0.45">
      <c r="B481" s="324"/>
      <c r="C481" s="324"/>
      <c r="D481" s="326"/>
      <c r="E481" s="326"/>
      <c r="F481" s="326"/>
      <c r="G481" s="326"/>
      <c r="H481" s="326"/>
      <c r="I481" s="326"/>
      <c r="J481" s="326"/>
      <c r="K481" s="326"/>
      <c r="L481" s="326"/>
      <c r="M481" s="326"/>
      <c r="N481" s="326"/>
      <c r="O481" s="326"/>
      <c r="P481" s="326"/>
      <c r="Q481" s="326"/>
      <c r="R481" s="326"/>
      <c r="S481" s="326"/>
      <c r="T481" s="326"/>
    </row>
    <row r="482" spans="2:20" x14ac:dyDescent="0.45">
      <c r="B482" s="324"/>
      <c r="C482" s="324"/>
      <c r="D482" s="326"/>
      <c r="E482" s="326"/>
      <c r="F482" s="326"/>
      <c r="G482" s="326"/>
      <c r="H482" s="326"/>
      <c r="I482" s="326"/>
      <c r="J482" s="326"/>
      <c r="K482" s="326"/>
      <c r="L482" s="326"/>
      <c r="M482" s="326"/>
      <c r="N482" s="326"/>
      <c r="O482" s="326"/>
      <c r="P482" s="326"/>
      <c r="Q482" s="326"/>
      <c r="R482" s="326"/>
      <c r="S482" s="326"/>
      <c r="T482" s="326"/>
    </row>
    <row r="483" spans="2:20" x14ac:dyDescent="0.45">
      <c r="B483" s="324"/>
      <c r="C483" s="324"/>
      <c r="D483" s="326"/>
      <c r="E483" s="326"/>
      <c r="F483" s="326"/>
      <c r="G483" s="326"/>
      <c r="H483" s="326"/>
      <c r="I483" s="326"/>
      <c r="J483" s="326"/>
      <c r="K483" s="326"/>
      <c r="L483" s="326"/>
      <c r="M483" s="326"/>
      <c r="N483" s="326"/>
      <c r="O483" s="326"/>
      <c r="P483" s="326"/>
      <c r="Q483" s="326"/>
      <c r="R483" s="326"/>
      <c r="S483" s="326"/>
      <c r="T483" s="326"/>
    </row>
    <row r="484" spans="2:20" x14ac:dyDescent="0.45">
      <c r="B484" s="324"/>
      <c r="C484" s="324"/>
      <c r="D484" s="326"/>
      <c r="E484" s="326"/>
      <c r="F484" s="326"/>
      <c r="G484" s="326"/>
      <c r="H484" s="326"/>
      <c r="I484" s="326"/>
      <c r="J484" s="326"/>
      <c r="K484" s="326"/>
      <c r="L484" s="326"/>
      <c r="M484" s="326"/>
      <c r="N484" s="326"/>
      <c r="O484" s="326"/>
      <c r="P484" s="326"/>
      <c r="Q484" s="326"/>
      <c r="R484" s="326"/>
      <c r="S484" s="326"/>
      <c r="T484" s="326"/>
    </row>
    <row r="485" spans="2:20" x14ac:dyDescent="0.45">
      <c r="B485" s="324"/>
      <c r="C485" s="324"/>
      <c r="D485" s="326"/>
      <c r="E485" s="326"/>
      <c r="F485" s="326"/>
      <c r="G485" s="326"/>
      <c r="H485" s="326"/>
      <c r="I485" s="326"/>
      <c r="J485" s="326"/>
      <c r="K485" s="326"/>
      <c r="L485" s="326"/>
      <c r="M485" s="326"/>
      <c r="N485" s="326"/>
      <c r="O485" s="326"/>
      <c r="P485" s="326"/>
      <c r="Q485" s="326"/>
      <c r="R485" s="326"/>
      <c r="S485" s="326"/>
      <c r="T485" s="326"/>
    </row>
    <row r="486" spans="2:20" x14ac:dyDescent="0.45">
      <c r="B486" s="324"/>
      <c r="C486" s="324"/>
      <c r="D486" s="326"/>
      <c r="E486" s="326"/>
      <c r="F486" s="326"/>
      <c r="G486" s="326"/>
      <c r="H486" s="326"/>
      <c r="I486" s="326"/>
      <c r="J486" s="326"/>
      <c r="K486" s="326"/>
      <c r="L486" s="326"/>
      <c r="M486" s="326"/>
      <c r="N486" s="326"/>
      <c r="O486" s="326"/>
      <c r="P486" s="326"/>
      <c r="Q486" s="326"/>
      <c r="R486" s="326"/>
      <c r="S486" s="326"/>
      <c r="T486" s="326"/>
    </row>
    <row r="487" spans="2:20" x14ac:dyDescent="0.45">
      <c r="B487" s="324"/>
      <c r="C487" s="324"/>
      <c r="D487" s="326"/>
      <c r="E487" s="326"/>
      <c r="F487" s="326"/>
      <c r="G487" s="326"/>
      <c r="H487" s="326"/>
      <c r="I487" s="326"/>
      <c r="J487" s="326"/>
      <c r="K487" s="326"/>
      <c r="L487" s="326"/>
      <c r="M487" s="326"/>
      <c r="N487" s="326"/>
      <c r="O487" s="326"/>
      <c r="P487" s="326"/>
      <c r="Q487" s="326"/>
      <c r="R487" s="326"/>
      <c r="S487" s="326"/>
      <c r="T487" s="326"/>
    </row>
    <row r="488" spans="2:20" x14ac:dyDescent="0.45">
      <c r="B488" s="324"/>
      <c r="C488" s="324"/>
      <c r="D488" s="326"/>
      <c r="E488" s="326"/>
      <c r="F488" s="326"/>
      <c r="G488" s="326"/>
      <c r="H488" s="326"/>
      <c r="I488" s="326"/>
      <c r="J488" s="326"/>
      <c r="K488" s="326"/>
      <c r="L488" s="326"/>
      <c r="M488" s="326"/>
      <c r="N488" s="326"/>
      <c r="O488" s="326"/>
      <c r="P488" s="326"/>
      <c r="Q488" s="326"/>
      <c r="R488" s="326"/>
      <c r="S488" s="326"/>
      <c r="T488" s="326"/>
    </row>
    <row r="489" spans="2:20" x14ac:dyDescent="0.45">
      <c r="B489" s="324"/>
      <c r="C489" s="324"/>
      <c r="D489" s="326"/>
      <c r="E489" s="326"/>
      <c r="F489" s="326"/>
      <c r="G489" s="326"/>
      <c r="H489" s="326"/>
      <c r="I489" s="326"/>
      <c r="J489" s="326"/>
      <c r="K489" s="326"/>
      <c r="L489" s="326"/>
      <c r="M489" s="326"/>
      <c r="N489" s="326"/>
      <c r="O489" s="326"/>
      <c r="P489" s="326"/>
      <c r="Q489" s="326"/>
      <c r="R489" s="326"/>
      <c r="S489" s="326"/>
      <c r="T489" s="326"/>
    </row>
    <row r="490" spans="2:20" x14ac:dyDescent="0.45">
      <c r="B490" s="324"/>
      <c r="C490" s="324"/>
      <c r="D490" s="326"/>
      <c r="E490" s="326"/>
      <c r="F490" s="326"/>
      <c r="G490" s="326"/>
      <c r="H490" s="326"/>
      <c r="I490" s="326"/>
      <c r="J490" s="326"/>
      <c r="K490" s="326"/>
      <c r="L490" s="326"/>
      <c r="M490" s="326"/>
      <c r="N490" s="326"/>
      <c r="O490" s="326"/>
      <c r="P490" s="326"/>
      <c r="Q490" s="326"/>
      <c r="R490" s="326"/>
      <c r="S490" s="326"/>
      <c r="T490" s="326"/>
    </row>
    <row r="491" spans="2:20" x14ac:dyDescent="0.45">
      <c r="B491" s="324"/>
      <c r="C491" s="324"/>
      <c r="D491" s="326"/>
      <c r="E491" s="326"/>
      <c r="F491" s="326"/>
      <c r="G491" s="326"/>
      <c r="H491" s="326"/>
      <c r="I491" s="326"/>
      <c r="J491" s="326"/>
      <c r="K491" s="326"/>
      <c r="L491" s="326"/>
      <c r="M491" s="326"/>
      <c r="N491" s="326"/>
      <c r="O491" s="326"/>
      <c r="P491" s="326"/>
      <c r="Q491" s="326"/>
      <c r="R491" s="326"/>
      <c r="S491" s="326"/>
      <c r="T491" s="326"/>
    </row>
    <row r="492" spans="2:20" x14ac:dyDescent="0.45">
      <c r="B492" s="324"/>
      <c r="C492" s="324"/>
      <c r="D492" s="326"/>
      <c r="E492" s="326"/>
      <c r="F492" s="326"/>
      <c r="G492" s="326"/>
      <c r="H492" s="326"/>
      <c r="I492" s="326"/>
      <c r="J492" s="326"/>
      <c r="K492" s="326"/>
      <c r="L492" s="326"/>
      <c r="M492" s="326"/>
      <c r="N492" s="326"/>
      <c r="O492" s="326"/>
      <c r="P492" s="326"/>
      <c r="Q492" s="326"/>
      <c r="R492" s="326"/>
      <c r="S492" s="326"/>
      <c r="T492" s="326"/>
    </row>
    <row r="493" spans="2:20" x14ac:dyDescent="0.45">
      <c r="B493" s="324"/>
      <c r="C493" s="324"/>
      <c r="D493" s="326"/>
      <c r="E493" s="326"/>
      <c r="F493" s="326"/>
      <c r="G493" s="326"/>
      <c r="H493" s="326"/>
      <c r="I493" s="326"/>
      <c r="J493" s="326"/>
      <c r="K493" s="326"/>
      <c r="L493" s="326"/>
      <c r="M493" s="326"/>
      <c r="N493" s="326"/>
      <c r="O493" s="326"/>
      <c r="P493" s="326"/>
      <c r="Q493" s="326"/>
      <c r="R493" s="326"/>
      <c r="S493" s="326"/>
      <c r="T493" s="326"/>
    </row>
    <row r="494" spans="2:20" x14ac:dyDescent="0.45">
      <c r="B494" s="324"/>
      <c r="C494" s="324"/>
      <c r="D494" s="326"/>
      <c r="E494" s="326"/>
      <c r="F494" s="326"/>
      <c r="G494" s="326"/>
      <c r="H494" s="326"/>
      <c r="I494" s="326"/>
      <c r="J494" s="326"/>
      <c r="K494" s="326"/>
      <c r="L494" s="326"/>
      <c r="M494" s="326"/>
      <c r="N494" s="326"/>
      <c r="O494" s="326"/>
      <c r="P494" s="326"/>
      <c r="Q494" s="326"/>
      <c r="R494" s="326"/>
      <c r="S494" s="326"/>
      <c r="T494" s="326"/>
    </row>
    <row r="495" spans="2:20" x14ac:dyDescent="0.45">
      <c r="B495" s="324"/>
      <c r="C495" s="324"/>
      <c r="D495" s="326"/>
      <c r="E495" s="326"/>
      <c r="F495" s="326"/>
      <c r="G495" s="326"/>
      <c r="H495" s="326"/>
      <c r="I495" s="326"/>
      <c r="J495" s="326"/>
      <c r="K495" s="326"/>
      <c r="L495" s="326"/>
      <c r="M495" s="326"/>
      <c r="N495" s="326"/>
      <c r="O495" s="326"/>
      <c r="P495" s="326"/>
      <c r="Q495" s="326"/>
      <c r="R495" s="326"/>
      <c r="S495" s="326"/>
      <c r="T495" s="326"/>
    </row>
    <row r="496" spans="2:20" x14ac:dyDescent="0.45">
      <c r="B496" s="324"/>
      <c r="C496" s="324"/>
      <c r="D496" s="326"/>
      <c r="E496" s="326"/>
      <c r="F496" s="326"/>
      <c r="G496" s="326"/>
      <c r="H496" s="326"/>
      <c r="I496" s="326"/>
      <c r="J496" s="326"/>
      <c r="K496" s="326"/>
      <c r="L496" s="326"/>
      <c r="M496" s="326"/>
      <c r="N496" s="326"/>
      <c r="O496" s="326"/>
      <c r="P496" s="326"/>
      <c r="Q496" s="326"/>
      <c r="R496" s="326"/>
      <c r="S496" s="326"/>
      <c r="T496" s="326"/>
    </row>
    <row r="497" spans="2:20" x14ac:dyDescent="0.45">
      <c r="B497" s="324"/>
      <c r="C497" s="324"/>
      <c r="D497" s="326"/>
      <c r="E497" s="326"/>
      <c r="F497" s="326"/>
      <c r="G497" s="326"/>
      <c r="H497" s="326"/>
      <c r="I497" s="326"/>
      <c r="J497" s="326"/>
      <c r="K497" s="326"/>
      <c r="L497" s="326"/>
      <c r="M497" s="326"/>
      <c r="N497" s="326"/>
      <c r="O497" s="326"/>
      <c r="P497" s="326"/>
      <c r="Q497" s="326"/>
      <c r="R497" s="326"/>
      <c r="S497" s="326"/>
      <c r="T497" s="326"/>
    </row>
    <row r="498" spans="2:20" x14ac:dyDescent="0.45">
      <c r="B498" s="324"/>
      <c r="C498" s="324"/>
      <c r="D498" s="326"/>
      <c r="E498" s="326"/>
      <c r="F498" s="326"/>
      <c r="G498" s="326"/>
      <c r="H498" s="326"/>
      <c r="I498" s="326"/>
      <c r="J498" s="326"/>
      <c r="K498" s="326"/>
      <c r="L498" s="326"/>
      <c r="M498" s="326"/>
      <c r="N498" s="326"/>
      <c r="O498" s="326"/>
      <c r="P498" s="326"/>
      <c r="Q498" s="326"/>
      <c r="R498" s="326"/>
      <c r="S498" s="326"/>
      <c r="T498" s="326"/>
    </row>
    <row r="499" spans="2:20" x14ac:dyDescent="0.45">
      <c r="B499" s="324"/>
      <c r="C499" s="324"/>
      <c r="D499" s="326"/>
      <c r="E499" s="326"/>
      <c r="F499" s="326"/>
      <c r="G499" s="326"/>
      <c r="H499" s="326"/>
      <c r="I499" s="326"/>
      <c r="J499" s="326"/>
      <c r="K499" s="326"/>
      <c r="L499" s="326"/>
      <c r="M499" s="326"/>
      <c r="N499" s="326"/>
      <c r="O499" s="326"/>
      <c r="P499" s="326"/>
      <c r="Q499" s="326"/>
      <c r="R499" s="326"/>
      <c r="S499" s="326"/>
      <c r="T499" s="326"/>
    </row>
    <row r="500" spans="2:20" x14ac:dyDescent="0.45">
      <c r="B500" s="324"/>
      <c r="C500" s="324"/>
      <c r="D500" s="326"/>
      <c r="E500" s="326"/>
      <c r="F500" s="326"/>
      <c r="G500" s="326"/>
      <c r="H500" s="326"/>
      <c r="I500" s="326"/>
      <c r="J500" s="326"/>
      <c r="K500" s="326"/>
      <c r="L500" s="326"/>
      <c r="M500" s="326"/>
      <c r="N500" s="326"/>
      <c r="O500" s="326"/>
      <c r="P500" s="326"/>
      <c r="Q500" s="326"/>
      <c r="R500" s="326"/>
      <c r="S500" s="326"/>
      <c r="T500" s="326"/>
    </row>
    <row r="501" spans="2:20" x14ac:dyDescent="0.45">
      <c r="B501" s="324"/>
      <c r="C501" s="324"/>
      <c r="D501" s="326"/>
      <c r="E501" s="326"/>
      <c r="F501" s="326"/>
      <c r="G501" s="326"/>
      <c r="H501" s="326"/>
      <c r="I501" s="326"/>
      <c r="J501" s="326"/>
      <c r="K501" s="326"/>
      <c r="L501" s="326"/>
      <c r="M501" s="326"/>
      <c r="N501" s="326"/>
      <c r="O501" s="326"/>
      <c r="P501" s="326"/>
      <c r="Q501" s="326"/>
      <c r="R501" s="326"/>
      <c r="S501" s="326"/>
      <c r="T501" s="326"/>
    </row>
    <row r="502" spans="2:20" x14ac:dyDescent="0.45">
      <c r="B502" s="324"/>
      <c r="C502" s="324"/>
      <c r="D502" s="326"/>
      <c r="E502" s="326"/>
      <c r="F502" s="326"/>
      <c r="G502" s="326"/>
      <c r="H502" s="326"/>
      <c r="I502" s="326"/>
      <c r="J502" s="326"/>
      <c r="K502" s="326"/>
      <c r="L502" s="326"/>
      <c r="M502" s="326"/>
      <c r="N502" s="326"/>
      <c r="O502" s="326"/>
      <c r="P502" s="326"/>
      <c r="Q502" s="326"/>
      <c r="R502" s="326"/>
      <c r="S502" s="326"/>
      <c r="T502" s="326"/>
    </row>
    <row r="503" spans="2:20" x14ac:dyDescent="0.45">
      <c r="B503" s="324"/>
      <c r="C503" s="324"/>
      <c r="D503" s="326"/>
      <c r="E503" s="326"/>
      <c r="F503" s="326"/>
      <c r="G503" s="326"/>
      <c r="H503" s="326"/>
      <c r="I503" s="326"/>
      <c r="J503" s="326"/>
      <c r="K503" s="326"/>
      <c r="L503" s="326"/>
      <c r="M503" s="326"/>
      <c r="N503" s="326"/>
      <c r="O503" s="326"/>
      <c r="P503" s="326"/>
      <c r="Q503" s="326"/>
      <c r="R503" s="326"/>
      <c r="S503" s="326"/>
      <c r="T503" s="326"/>
    </row>
    <row r="504" spans="2:20" x14ac:dyDescent="0.45">
      <c r="B504" s="324"/>
      <c r="C504" s="324"/>
      <c r="D504" s="326"/>
      <c r="E504" s="326"/>
      <c r="F504" s="326"/>
      <c r="G504" s="326"/>
      <c r="H504" s="326"/>
      <c r="I504" s="326"/>
      <c r="J504" s="326"/>
      <c r="K504" s="326"/>
      <c r="L504" s="326"/>
      <c r="M504" s="326"/>
      <c r="N504" s="326"/>
      <c r="O504" s="326"/>
      <c r="P504" s="326"/>
      <c r="Q504" s="326"/>
      <c r="R504" s="326"/>
      <c r="S504" s="326"/>
      <c r="T504" s="326"/>
    </row>
    <row r="505" spans="2:20" x14ac:dyDescent="0.45">
      <c r="B505" s="324"/>
      <c r="C505" s="324"/>
      <c r="D505" s="326"/>
      <c r="E505" s="326"/>
      <c r="F505" s="326"/>
      <c r="G505" s="326"/>
      <c r="H505" s="326"/>
      <c r="I505" s="326"/>
      <c r="J505" s="326"/>
      <c r="K505" s="326"/>
      <c r="L505" s="326"/>
      <c r="M505" s="326"/>
      <c r="N505" s="326"/>
      <c r="O505" s="326"/>
      <c r="P505" s="326"/>
      <c r="Q505" s="326"/>
      <c r="R505" s="326"/>
      <c r="S505" s="326"/>
      <c r="T505" s="326"/>
    </row>
    <row r="506" spans="2:20" x14ac:dyDescent="0.45">
      <c r="B506" s="324"/>
      <c r="C506" s="324"/>
      <c r="D506" s="326"/>
      <c r="E506" s="326"/>
      <c r="F506" s="326"/>
      <c r="G506" s="326"/>
      <c r="H506" s="326"/>
      <c r="I506" s="326"/>
      <c r="J506" s="326"/>
      <c r="K506" s="326"/>
      <c r="L506" s="326"/>
      <c r="M506" s="326"/>
      <c r="N506" s="326"/>
      <c r="O506" s="326"/>
      <c r="P506" s="326"/>
      <c r="Q506" s="326"/>
      <c r="R506" s="326"/>
      <c r="S506" s="326"/>
      <c r="T506" s="326"/>
    </row>
    <row r="507" spans="2:20" x14ac:dyDescent="0.45">
      <c r="B507" s="324"/>
      <c r="C507" s="324"/>
      <c r="D507" s="326"/>
      <c r="E507" s="326"/>
      <c r="F507" s="326"/>
      <c r="G507" s="326"/>
      <c r="H507" s="326"/>
      <c r="I507" s="326"/>
      <c r="J507" s="326"/>
      <c r="K507" s="326"/>
      <c r="L507" s="326"/>
      <c r="M507" s="326"/>
      <c r="N507" s="326"/>
      <c r="O507" s="326"/>
      <c r="P507" s="326"/>
      <c r="Q507" s="326"/>
      <c r="R507" s="326"/>
      <c r="S507" s="326"/>
      <c r="T507" s="326"/>
    </row>
    <row r="508" spans="2:20" x14ac:dyDescent="0.45">
      <c r="B508" s="324"/>
      <c r="C508" s="324"/>
      <c r="D508" s="326"/>
      <c r="E508" s="326"/>
      <c r="F508" s="326"/>
      <c r="G508" s="326"/>
      <c r="H508" s="326"/>
      <c r="I508" s="326"/>
      <c r="J508" s="326"/>
      <c r="K508" s="326"/>
      <c r="L508" s="326"/>
      <c r="M508" s="326"/>
      <c r="N508" s="326"/>
      <c r="O508" s="326"/>
      <c r="P508" s="326"/>
      <c r="Q508" s="326"/>
      <c r="R508" s="326"/>
      <c r="S508" s="326"/>
      <c r="T508" s="326"/>
    </row>
    <row r="509" spans="2:20" x14ac:dyDescent="0.45">
      <c r="B509" s="324"/>
      <c r="C509" s="324"/>
      <c r="D509" s="326"/>
      <c r="E509" s="326"/>
      <c r="F509" s="326"/>
      <c r="G509" s="326"/>
      <c r="H509" s="326"/>
      <c r="I509" s="326"/>
      <c r="J509" s="326"/>
      <c r="K509" s="326"/>
      <c r="L509" s="326"/>
      <c r="M509" s="326"/>
      <c r="N509" s="326"/>
      <c r="O509" s="326"/>
      <c r="P509" s="326"/>
      <c r="Q509" s="326"/>
      <c r="R509" s="326"/>
      <c r="S509" s="326"/>
      <c r="T509" s="326"/>
    </row>
    <row r="510" spans="2:20" x14ac:dyDescent="0.45">
      <c r="B510" s="324"/>
      <c r="C510" s="324"/>
      <c r="D510" s="326"/>
      <c r="E510" s="326"/>
      <c r="F510" s="326"/>
      <c r="G510" s="326"/>
      <c r="H510" s="326"/>
      <c r="I510" s="326"/>
      <c r="J510" s="326"/>
      <c r="K510" s="326"/>
      <c r="L510" s="326"/>
      <c r="M510" s="326"/>
      <c r="N510" s="326"/>
      <c r="O510" s="326"/>
      <c r="P510" s="326"/>
      <c r="Q510" s="326"/>
      <c r="R510" s="326"/>
      <c r="S510" s="326"/>
      <c r="T510" s="326"/>
    </row>
    <row r="511" spans="2:20" x14ac:dyDescent="0.45">
      <c r="B511" s="324"/>
      <c r="C511" s="324"/>
      <c r="D511" s="326"/>
      <c r="E511" s="326"/>
      <c r="F511" s="326"/>
      <c r="G511" s="326"/>
      <c r="H511" s="326"/>
      <c r="I511" s="326"/>
      <c r="J511" s="326"/>
      <c r="K511" s="326"/>
      <c r="L511" s="326"/>
      <c r="M511" s="326"/>
      <c r="N511" s="326"/>
      <c r="O511" s="326"/>
      <c r="P511" s="326"/>
      <c r="Q511" s="326"/>
      <c r="R511" s="326"/>
      <c r="S511" s="326"/>
      <c r="T511" s="326"/>
    </row>
    <row r="512" spans="2:20" x14ac:dyDescent="0.45">
      <c r="B512" s="324"/>
      <c r="C512" s="324"/>
      <c r="D512" s="326"/>
      <c r="E512" s="326"/>
      <c r="F512" s="326"/>
      <c r="G512" s="326"/>
      <c r="H512" s="326"/>
      <c r="I512" s="326"/>
      <c r="J512" s="326"/>
      <c r="K512" s="326"/>
      <c r="L512" s="326"/>
      <c r="M512" s="326"/>
      <c r="N512" s="326"/>
      <c r="O512" s="326"/>
      <c r="P512" s="326"/>
      <c r="Q512" s="326"/>
      <c r="R512" s="326"/>
      <c r="S512" s="326"/>
      <c r="T512" s="326"/>
    </row>
    <row r="513" spans="2:20" x14ac:dyDescent="0.45">
      <c r="B513" s="324"/>
      <c r="C513" s="324"/>
      <c r="D513" s="326"/>
      <c r="E513" s="326"/>
      <c r="F513" s="326"/>
      <c r="G513" s="326"/>
      <c r="H513" s="326"/>
      <c r="I513" s="326"/>
      <c r="J513" s="326"/>
      <c r="K513" s="326"/>
      <c r="L513" s="326"/>
      <c r="M513" s="326"/>
      <c r="N513" s="326"/>
      <c r="O513" s="326"/>
      <c r="P513" s="326"/>
      <c r="Q513" s="326"/>
      <c r="R513" s="326"/>
      <c r="S513" s="326"/>
      <c r="T513" s="326"/>
    </row>
    <row r="514" spans="2:20" x14ac:dyDescent="0.45">
      <c r="B514" s="324"/>
      <c r="C514" s="324"/>
      <c r="D514" s="326"/>
      <c r="E514" s="326"/>
      <c r="F514" s="326"/>
      <c r="G514" s="326"/>
      <c r="H514" s="326"/>
      <c r="I514" s="326"/>
      <c r="J514" s="326"/>
      <c r="K514" s="326"/>
      <c r="L514" s="326"/>
      <c r="M514" s="326"/>
      <c r="N514" s="326"/>
      <c r="O514" s="326"/>
      <c r="P514" s="326"/>
      <c r="Q514" s="326"/>
      <c r="R514" s="326"/>
      <c r="S514" s="326"/>
      <c r="T514" s="326"/>
    </row>
    <row r="515" spans="2:20" x14ac:dyDescent="0.45">
      <c r="B515" s="324"/>
      <c r="C515" s="324"/>
      <c r="D515" s="326"/>
      <c r="E515" s="326"/>
      <c r="F515" s="326"/>
      <c r="G515" s="326"/>
      <c r="H515" s="326"/>
      <c r="I515" s="326"/>
      <c r="J515" s="326"/>
      <c r="K515" s="326"/>
      <c r="L515" s="326"/>
      <c r="M515" s="326"/>
      <c r="N515" s="326"/>
      <c r="O515" s="326"/>
      <c r="P515" s="326"/>
      <c r="Q515" s="326"/>
      <c r="R515" s="326"/>
      <c r="S515" s="326"/>
      <c r="T515" s="326"/>
    </row>
    <row r="516" spans="2:20" x14ac:dyDescent="0.45">
      <c r="B516" s="324"/>
      <c r="C516" s="324"/>
      <c r="D516" s="326"/>
      <c r="E516" s="326"/>
      <c r="F516" s="326"/>
      <c r="G516" s="326"/>
      <c r="H516" s="326"/>
      <c r="I516" s="326"/>
      <c r="J516" s="326"/>
      <c r="K516" s="326"/>
      <c r="L516" s="326"/>
      <c r="M516" s="326"/>
      <c r="N516" s="326"/>
      <c r="O516" s="326"/>
      <c r="P516" s="326"/>
      <c r="Q516" s="326"/>
      <c r="R516" s="326"/>
      <c r="S516" s="326"/>
      <c r="T516" s="326"/>
    </row>
    <row r="517" spans="2:20" x14ac:dyDescent="0.45">
      <c r="B517" s="324"/>
      <c r="C517" s="324"/>
      <c r="D517" s="326"/>
      <c r="E517" s="326"/>
      <c r="F517" s="326"/>
      <c r="G517" s="326"/>
      <c r="H517" s="326"/>
      <c r="I517" s="326"/>
      <c r="J517" s="326"/>
      <c r="K517" s="326"/>
      <c r="L517" s="326"/>
      <c r="M517" s="326"/>
      <c r="N517" s="326"/>
      <c r="O517" s="326"/>
      <c r="P517" s="326"/>
      <c r="Q517" s="326"/>
      <c r="R517" s="326"/>
      <c r="S517" s="326"/>
      <c r="T517" s="326"/>
    </row>
    <row r="518" spans="2:20" x14ac:dyDescent="0.45">
      <c r="B518" s="324"/>
      <c r="C518" s="324"/>
      <c r="D518" s="326"/>
      <c r="E518" s="326"/>
      <c r="F518" s="326"/>
      <c r="G518" s="326"/>
      <c r="H518" s="326"/>
      <c r="I518" s="326"/>
      <c r="J518" s="326"/>
      <c r="K518" s="326"/>
      <c r="L518" s="326"/>
      <c r="M518" s="326"/>
      <c r="N518" s="326"/>
      <c r="O518" s="326"/>
      <c r="P518" s="326"/>
      <c r="Q518" s="326"/>
      <c r="R518" s="326"/>
      <c r="S518" s="326"/>
      <c r="T518" s="326"/>
    </row>
    <row r="519" spans="2:20" x14ac:dyDescent="0.45">
      <c r="B519" s="324"/>
      <c r="C519" s="324"/>
      <c r="D519" s="326"/>
      <c r="E519" s="326"/>
      <c r="F519" s="326"/>
      <c r="G519" s="326"/>
      <c r="H519" s="326"/>
      <c r="I519" s="326"/>
      <c r="J519" s="326"/>
      <c r="K519" s="326"/>
      <c r="L519" s="326"/>
      <c r="M519" s="326"/>
      <c r="N519" s="326"/>
      <c r="O519" s="326"/>
      <c r="P519" s="326"/>
      <c r="Q519" s="326"/>
      <c r="R519" s="326"/>
      <c r="S519" s="326"/>
      <c r="T519" s="326"/>
    </row>
    <row r="520" spans="2:20" x14ac:dyDescent="0.45">
      <c r="B520" s="324"/>
      <c r="C520" s="324"/>
      <c r="D520" s="326"/>
      <c r="E520" s="326"/>
      <c r="F520" s="326"/>
      <c r="G520" s="326"/>
      <c r="H520" s="326"/>
      <c r="I520" s="326"/>
      <c r="J520" s="326"/>
      <c r="K520" s="326"/>
      <c r="L520" s="326"/>
      <c r="M520" s="326"/>
      <c r="N520" s="326"/>
      <c r="O520" s="326"/>
      <c r="P520" s="326"/>
      <c r="Q520" s="326"/>
      <c r="R520" s="326"/>
      <c r="S520" s="326"/>
      <c r="T520" s="326"/>
    </row>
    <row r="521" spans="2:20" x14ac:dyDescent="0.45">
      <c r="B521" s="324"/>
      <c r="C521" s="324"/>
      <c r="D521" s="326"/>
      <c r="E521" s="326"/>
      <c r="F521" s="326"/>
      <c r="G521" s="326"/>
      <c r="H521" s="326"/>
      <c r="I521" s="326"/>
      <c r="J521" s="326"/>
      <c r="K521" s="326"/>
      <c r="L521" s="326"/>
      <c r="M521" s="326"/>
      <c r="N521" s="326"/>
      <c r="O521" s="326"/>
      <c r="P521" s="326"/>
      <c r="Q521" s="326"/>
      <c r="R521" s="326"/>
      <c r="S521" s="326"/>
      <c r="T521" s="326"/>
    </row>
    <row r="522" spans="2:20" x14ac:dyDescent="0.45">
      <c r="B522" s="324"/>
      <c r="C522" s="324"/>
      <c r="D522" s="326"/>
      <c r="E522" s="326"/>
      <c r="F522" s="326"/>
      <c r="G522" s="326"/>
      <c r="H522" s="326"/>
      <c r="I522" s="326"/>
      <c r="J522" s="326"/>
      <c r="K522" s="326"/>
      <c r="L522" s="326"/>
      <c r="M522" s="326"/>
      <c r="N522" s="326"/>
      <c r="O522" s="326"/>
      <c r="P522" s="326"/>
      <c r="Q522" s="326"/>
      <c r="R522" s="326"/>
      <c r="S522" s="326"/>
      <c r="T522" s="326"/>
    </row>
    <row r="523" spans="2:20" x14ac:dyDescent="0.45">
      <c r="B523" s="324"/>
      <c r="C523" s="324"/>
      <c r="D523" s="326"/>
      <c r="E523" s="326"/>
      <c r="F523" s="326"/>
      <c r="G523" s="326"/>
      <c r="H523" s="326"/>
      <c r="I523" s="326"/>
      <c r="J523" s="326"/>
      <c r="K523" s="326"/>
      <c r="L523" s="326"/>
      <c r="M523" s="326"/>
      <c r="N523" s="326"/>
      <c r="O523" s="326"/>
      <c r="P523" s="326"/>
      <c r="Q523" s="326"/>
      <c r="R523" s="326"/>
      <c r="S523" s="326"/>
      <c r="T523" s="326"/>
    </row>
    <row r="524" spans="2:20" x14ac:dyDescent="0.45">
      <c r="B524" s="324"/>
      <c r="C524" s="324"/>
      <c r="D524" s="326"/>
      <c r="E524" s="326"/>
      <c r="F524" s="326"/>
      <c r="G524" s="326"/>
      <c r="H524" s="326"/>
      <c r="I524" s="326"/>
      <c r="J524" s="326"/>
      <c r="K524" s="326"/>
      <c r="L524" s="326"/>
      <c r="M524" s="326"/>
      <c r="N524" s="326"/>
      <c r="O524" s="326"/>
      <c r="P524" s="326"/>
      <c r="Q524" s="326"/>
      <c r="R524" s="326"/>
      <c r="S524" s="326"/>
      <c r="T524" s="326"/>
    </row>
    <row r="525" spans="2:20" x14ac:dyDescent="0.45">
      <c r="B525" s="324"/>
      <c r="C525" s="324"/>
      <c r="D525" s="326"/>
      <c r="E525" s="326"/>
      <c r="F525" s="326"/>
      <c r="G525" s="326"/>
      <c r="H525" s="326"/>
      <c r="I525" s="326"/>
      <c r="J525" s="326"/>
      <c r="K525" s="326"/>
      <c r="L525" s="326"/>
      <c r="M525" s="326"/>
      <c r="N525" s="326"/>
      <c r="O525" s="326"/>
      <c r="P525" s="326"/>
      <c r="Q525" s="326"/>
      <c r="R525" s="326"/>
      <c r="S525" s="326"/>
      <c r="T525" s="326"/>
    </row>
    <row r="526" spans="2:20" x14ac:dyDescent="0.45">
      <c r="B526" s="324"/>
      <c r="C526" s="324"/>
      <c r="D526" s="326"/>
      <c r="E526" s="326"/>
      <c r="F526" s="326"/>
      <c r="G526" s="326"/>
      <c r="H526" s="326"/>
      <c r="I526" s="326"/>
      <c r="J526" s="326"/>
      <c r="K526" s="326"/>
      <c r="L526" s="326"/>
      <c r="M526" s="326"/>
      <c r="N526" s="326"/>
      <c r="O526" s="326"/>
      <c r="P526" s="326"/>
      <c r="Q526" s="326"/>
      <c r="R526" s="326"/>
      <c r="S526" s="326"/>
      <c r="T526" s="326"/>
    </row>
    <row r="527" spans="2:20" x14ac:dyDescent="0.45">
      <c r="B527" s="324"/>
      <c r="C527" s="324"/>
      <c r="D527" s="326"/>
      <c r="E527" s="326"/>
      <c r="F527" s="326"/>
      <c r="G527" s="326"/>
      <c r="H527" s="326"/>
      <c r="I527" s="326"/>
      <c r="J527" s="326"/>
      <c r="K527" s="326"/>
      <c r="L527" s="326"/>
      <c r="M527" s="326"/>
      <c r="N527" s="326"/>
      <c r="O527" s="326"/>
      <c r="P527" s="326"/>
      <c r="Q527" s="326"/>
      <c r="R527" s="326"/>
      <c r="S527" s="326"/>
      <c r="T527" s="326"/>
    </row>
    <row r="528" spans="2:20" x14ac:dyDescent="0.45">
      <c r="B528" s="324"/>
      <c r="C528" s="324"/>
      <c r="D528" s="326"/>
      <c r="E528" s="326"/>
      <c r="F528" s="326"/>
      <c r="G528" s="326"/>
      <c r="H528" s="326"/>
      <c r="I528" s="326"/>
      <c r="J528" s="326"/>
      <c r="K528" s="326"/>
      <c r="L528" s="326"/>
      <c r="M528" s="326"/>
      <c r="N528" s="326"/>
      <c r="O528" s="326"/>
      <c r="P528" s="326"/>
      <c r="Q528" s="326"/>
      <c r="R528" s="326"/>
      <c r="S528" s="326"/>
      <c r="T528" s="326"/>
    </row>
    <row r="529" spans="2:20" x14ac:dyDescent="0.45">
      <c r="B529" s="324"/>
      <c r="C529" s="324"/>
      <c r="D529" s="326"/>
      <c r="E529" s="326"/>
      <c r="F529" s="326"/>
      <c r="G529" s="326"/>
      <c r="H529" s="326"/>
      <c r="I529" s="326"/>
      <c r="J529" s="326"/>
      <c r="K529" s="326"/>
      <c r="L529" s="326"/>
      <c r="M529" s="326"/>
      <c r="N529" s="326"/>
      <c r="O529" s="326"/>
      <c r="P529" s="326"/>
      <c r="Q529" s="326"/>
      <c r="R529" s="326"/>
      <c r="S529" s="326"/>
      <c r="T529" s="326"/>
    </row>
    <row r="530" spans="2:20" x14ac:dyDescent="0.45">
      <c r="B530" s="324"/>
      <c r="C530" s="324"/>
      <c r="D530" s="326"/>
      <c r="E530" s="326"/>
      <c r="F530" s="326"/>
      <c r="G530" s="326"/>
      <c r="H530" s="326"/>
      <c r="I530" s="326"/>
      <c r="J530" s="326"/>
      <c r="K530" s="326"/>
      <c r="L530" s="326"/>
      <c r="M530" s="326"/>
      <c r="N530" s="326"/>
      <c r="O530" s="326"/>
      <c r="P530" s="326"/>
      <c r="Q530" s="326"/>
      <c r="R530" s="326"/>
      <c r="S530" s="326"/>
      <c r="T530" s="326"/>
    </row>
    <row r="531" spans="2:20" x14ac:dyDescent="0.45">
      <c r="B531" s="324"/>
      <c r="C531" s="324"/>
      <c r="D531" s="326"/>
      <c r="E531" s="326"/>
      <c r="F531" s="326"/>
      <c r="G531" s="326"/>
      <c r="H531" s="326"/>
      <c r="I531" s="326"/>
      <c r="J531" s="326"/>
      <c r="K531" s="326"/>
      <c r="L531" s="326"/>
      <c r="M531" s="326"/>
      <c r="N531" s="326"/>
      <c r="O531" s="326"/>
      <c r="P531" s="326"/>
      <c r="Q531" s="326"/>
      <c r="R531" s="326"/>
      <c r="S531" s="326"/>
      <c r="T531" s="326"/>
    </row>
    <row r="532" spans="2:20" x14ac:dyDescent="0.45">
      <c r="B532" s="324"/>
      <c r="C532" s="324"/>
      <c r="D532" s="326"/>
      <c r="E532" s="326"/>
      <c r="F532" s="326"/>
      <c r="G532" s="326"/>
      <c r="H532" s="326"/>
      <c r="I532" s="326"/>
      <c r="J532" s="326"/>
      <c r="K532" s="326"/>
      <c r="L532" s="326"/>
      <c r="M532" s="326"/>
      <c r="N532" s="326"/>
      <c r="O532" s="326"/>
      <c r="P532" s="326"/>
      <c r="Q532" s="326"/>
      <c r="R532" s="326"/>
      <c r="S532" s="326"/>
      <c r="T532" s="326"/>
    </row>
    <row r="533" spans="2:20" x14ac:dyDescent="0.45">
      <c r="B533" s="324"/>
      <c r="C533" s="324"/>
      <c r="D533" s="326"/>
      <c r="E533" s="326"/>
      <c r="F533" s="326"/>
      <c r="G533" s="326"/>
      <c r="H533" s="326"/>
      <c r="I533" s="326"/>
      <c r="J533" s="326"/>
      <c r="K533" s="326"/>
      <c r="L533" s="326"/>
      <c r="M533" s="326"/>
      <c r="N533" s="326"/>
      <c r="O533" s="326"/>
      <c r="P533" s="326"/>
      <c r="Q533" s="326"/>
      <c r="R533" s="326"/>
      <c r="S533" s="326"/>
      <c r="T533" s="326"/>
    </row>
    <row r="534" spans="2:20" x14ac:dyDescent="0.45">
      <c r="B534" s="324"/>
      <c r="C534" s="324"/>
      <c r="D534" s="326"/>
      <c r="E534" s="326"/>
      <c r="F534" s="326"/>
      <c r="G534" s="326"/>
      <c r="H534" s="326"/>
      <c r="I534" s="326"/>
      <c r="J534" s="326"/>
      <c r="K534" s="326"/>
      <c r="L534" s="326"/>
      <c r="M534" s="326"/>
      <c r="N534" s="326"/>
      <c r="O534" s="326"/>
      <c r="P534" s="326"/>
      <c r="Q534" s="326"/>
      <c r="R534" s="326"/>
      <c r="S534" s="326"/>
      <c r="T534" s="326"/>
    </row>
    <row r="535" spans="2:20" x14ac:dyDescent="0.45">
      <c r="B535" s="324"/>
      <c r="C535" s="324"/>
      <c r="D535" s="326"/>
      <c r="E535" s="326"/>
      <c r="F535" s="326"/>
      <c r="G535" s="326"/>
      <c r="H535" s="326"/>
      <c r="I535" s="326"/>
      <c r="J535" s="326"/>
      <c r="K535" s="326"/>
      <c r="L535" s="326"/>
      <c r="M535" s="326"/>
      <c r="N535" s="326"/>
      <c r="O535" s="326"/>
      <c r="P535" s="326"/>
      <c r="Q535" s="326"/>
      <c r="R535" s="326"/>
      <c r="S535" s="326"/>
      <c r="T535" s="326"/>
    </row>
    <row r="536" spans="2:20" x14ac:dyDescent="0.45">
      <c r="B536" s="324"/>
      <c r="C536" s="324"/>
      <c r="D536" s="326"/>
      <c r="E536" s="326"/>
      <c r="F536" s="326"/>
      <c r="G536" s="326"/>
      <c r="H536" s="326"/>
      <c r="I536" s="326"/>
      <c r="J536" s="326"/>
      <c r="K536" s="326"/>
      <c r="L536" s="326"/>
      <c r="M536" s="326"/>
      <c r="N536" s="326"/>
      <c r="O536" s="326"/>
      <c r="P536" s="326"/>
      <c r="Q536" s="326"/>
      <c r="R536" s="326"/>
      <c r="S536" s="326"/>
      <c r="T536" s="326"/>
    </row>
    <row r="537" spans="2:20" x14ac:dyDescent="0.45">
      <c r="B537" s="324"/>
      <c r="C537" s="324"/>
      <c r="D537" s="326"/>
      <c r="E537" s="326"/>
      <c r="F537" s="326"/>
      <c r="G537" s="326"/>
      <c r="H537" s="326"/>
      <c r="I537" s="326"/>
      <c r="J537" s="326"/>
      <c r="K537" s="326"/>
      <c r="L537" s="326"/>
      <c r="M537" s="326"/>
      <c r="N537" s="326"/>
      <c r="O537" s="326"/>
      <c r="P537" s="326"/>
      <c r="Q537" s="326"/>
      <c r="R537" s="326"/>
      <c r="S537" s="326"/>
      <c r="T537" s="326"/>
    </row>
    <row r="538" spans="2:20" x14ac:dyDescent="0.45">
      <c r="B538" s="324"/>
      <c r="C538" s="324"/>
      <c r="D538" s="326"/>
      <c r="E538" s="326"/>
      <c r="F538" s="326"/>
      <c r="G538" s="326"/>
      <c r="H538" s="326"/>
      <c r="I538" s="326"/>
      <c r="J538" s="326"/>
      <c r="K538" s="326"/>
      <c r="L538" s="326"/>
      <c r="M538" s="326"/>
      <c r="N538" s="326"/>
      <c r="O538" s="326"/>
      <c r="P538" s="326"/>
      <c r="Q538" s="326"/>
      <c r="R538" s="326"/>
      <c r="S538" s="326"/>
      <c r="T538" s="326"/>
    </row>
    <row r="539" spans="2:20" x14ac:dyDescent="0.45">
      <c r="B539" s="324"/>
      <c r="C539" s="324"/>
      <c r="D539" s="326"/>
      <c r="E539" s="326"/>
      <c r="F539" s="326"/>
      <c r="G539" s="326"/>
      <c r="H539" s="326"/>
      <c r="I539" s="326"/>
      <c r="J539" s="326"/>
      <c r="K539" s="326"/>
      <c r="L539" s="326"/>
      <c r="M539" s="326"/>
      <c r="N539" s="326"/>
      <c r="O539" s="326"/>
      <c r="P539" s="326"/>
      <c r="Q539" s="326"/>
      <c r="R539" s="326"/>
      <c r="S539" s="326"/>
      <c r="T539" s="326"/>
    </row>
    <row r="540" spans="2:20" x14ac:dyDescent="0.45">
      <c r="B540" s="324"/>
      <c r="C540" s="324"/>
      <c r="D540" s="326"/>
      <c r="E540" s="326"/>
      <c r="F540" s="326"/>
      <c r="G540" s="326"/>
      <c r="H540" s="326"/>
      <c r="I540" s="326"/>
      <c r="J540" s="326"/>
      <c r="K540" s="326"/>
      <c r="L540" s="326"/>
      <c r="M540" s="326"/>
      <c r="N540" s="326"/>
      <c r="O540" s="326"/>
      <c r="P540" s="326"/>
      <c r="Q540" s="326"/>
      <c r="R540" s="326"/>
      <c r="S540" s="326"/>
      <c r="T540" s="326"/>
    </row>
    <row r="541" spans="2:20" x14ac:dyDescent="0.45">
      <c r="B541" s="324"/>
      <c r="C541" s="324"/>
      <c r="D541" s="326"/>
      <c r="E541" s="326"/>
      <c r="F541" s="326"/>
      <c r="G541" s="326"/>
      <c r="H541" s="326"/>
      <c r="I541" s="326"/>
      <c r="J541" s="326"/>
      <c r="K541" s="326"/>
      <c r="L541" s="326"/>
      <c r="M541" s="326"/>
      <c r="N541" s="326"/>
      <c r="O541" s="326"/>
      <c r="P541" s="326"/>
      <c r="Q541" s="326"/>
      <c r="R541" s="326"/>
      <c r="S541" s="326"/>
      <c r="T541" s="326"/>
    </row>
    <row r="542" spans="2:20" x14ac:dyDescent="0.45">
      <c r="B542" s="324"/>
      <c r="C542" s="324"/>
      <c r="D542" s="326"/>
      <c r="E542" s="326"/>
      <c r="F542" s="326"/>
      <c r="G542" s="326"/>
      <c r="H542" s="326"/>
      <c r="I542" s="326"/>
      <c r="J542" s="326"/>
      <c r="K542" s="326"/>
      <c r="L542" s="326"/>
      <c r="M542" s="326"/>
      <c r="N542" s="326"/>
      <c r="O542" s="326"/>
      <c r="P542" s="326"/>
      <c r="Q542" s="326"/>
      <c r="R542" s="326"/>
      <c r="S542" s="326"/>
      <c r="T542" s="326"/>
    </row>
    <row r="543" spans="2:20" x14ac:dyDescent="0.45">
      <c r="B543" s="324"/>
      <c r="C543" s="324"/>
      <c r="D543" s="326"/>
      <c r="E543" s="326"/>
      <c r="F543" s="326"/>
      <c r="G543" s="326"/>
      <c r="H543" s="326"/>
      <c r="I543" s="326"/>
      <c r="J543" s="326"/>
      <c r="K543" s="326"/>
      <c r="L543" s="326"/>
      <c r="M543" s="326"/>
      <c r="N543" s="326"/>
      <c r="O543" s="326"/>
      <c r="P543" s="326"/>
      <c r="Q543" s="326"/>
      <c r="R543" s="326"/>
      <c r="S543" s="326"/>
      <c r="T543" s="326"/>
    </row>
    <row r="544" spans="2:20" x14ac:dyDescent="0.45">
      <c r="B544" s="324"/>
      <c r="C544" s="324"/>
      <c r="D544" s="326"/>
      <c r="E544" s="326"/>
      <c r="F544" s="326"/>
      <c r="G544" s="326"/>
      <c r="H544" s="326"/>
      <c r="I544" s="326"/>
      <c r="J544" s="326"/>
      <c r="K544" s="326"/>
      <c r="L544" s="326"/>
      <c r="M544" s="326"/>
      <c r="N544" s="326"/>
      <c r="O544" s="326"/>
      <c r="P544" s="326"/>
      <c r="Q544" s="326"/>
      <c r="R544" s="326"/>
      <c r="S544" s="326"/>
      <c r="T544" s="326"/>
    </row>
    <row r="545" spans="2:20" x14ac:dyDescent="0.45">
      <c r="B545" s="324"/>
      <c r="C545" s="324"/>
      <c r="D545" s="326"/>
      <c r="E545" s="326"/>
      <c r="F545" s="326"/>
      <c r="G545" s="326"/>
      <c r="H545" s="326"/>
      <c r="I545" s="326"/>
      <c r="J545" s="326"/>
      <c r="K545" s="326"/>
      <c r="L545" s="326"/>
      <c r="M545" s="326"/>
      <c r="N545" s="326"/>
      <c r="O545" s="326"/>
      <c r="P545" s="326"/>
      <c r="Q545" s="326"/>
      <c r="R545" s="326"/>
      <c r="S545" s="326"/>
      <c r="T545" s="326"/>
    </row>
    <row r="546" spans="2:20" x14ac:dyDescent="0.45">
      <c r="B546" s="324"/>
      <c r="C546" s="324"/>
      <c r="D546" s="326"/>
      <c r="E546" s="326"/>
      <c r="F546" s="326"/>
      <c r="G546" s="326"/>
      <c r="H546" s="326"/>
      <c r="I546" s="326"/>
      <c r="J546" s="326"/>
      <c r="K546" s="326"/>
      <c r="L546" s="326"/>
      <c r="M546" s="326"/>
      <c r="N546" s="326"/>
      <c r="O546" s="326"/>
      <c r="P546" s="326"/>
      <c r="Q546" s="326"/>
      <c r="R546" s="326"/>
      <c r="S546" s="326"/>
      <c r="T546" s="326"/>
    </row>
    <row r="547" spans="2:20" x14ac:dyDescent="0.45">
      <c r="B547" s="324"/>
      <c r="C547" s="324"/>
      <c r="D547" s="326"/>
      <c r="E547" s="326"/>
      <c r="F547" s="326"/>
      <c r="G547" s="326"/>
      <c r="H547" s="326"/>
      <c r="I547" s="326"/>
      <c r="J547" s="326"/>
      <c r="K547" s="326"/>
      <c r="L547" s="326"/>
      <c r="M547" s="326"/>
      <c r="N547" s="326"/>
      <c r="O547" s="326"/>
      <c r="P547" s="326"/>
      <c r="Q547" s="326"/>
      <c r="R547" s="326"/>
      <c r="S547" s="326"/>
      <c r="T547" s="326"/>
    </row>
    <row r="548" spans="2:20" x14ac:dyDescent="0.45">
      <c r="B548" s="324"/>
      <c r="C548" s="324"/>
      <c r="D548" s="326"/>
      <c r="E548" s="326"/>
      <c r="F548" s="326"/>
      <c r="G548" s="326"/>
      <c r="H548" s="326"/>
      <c r="I548" s="326"/>
      <c r="J548" s="326"/>
      <c r="K548" s="326"/>
      <c r="L548" s="326"/>
      <c r="M548" s="326"/>
      <c r="N548" s="326"/>
      <c r="O548" s="326"/>
      <c r="P548" s="326"/>
      <c r="Q548" s="326"/>
      <c r="R548" s="326"/>
      <c r="S548" s="326"/>
      <c r="T548" s="326"/>
    </row>
    <row r="549" spans="2:20" x14ac:dyDescent="0.45">
      <c r="B549" s="324"/>
      <c r="C549" s="324"/>
      <c r="D549" s="326"/>
      <c r="E549" s="326"/>
      <c r="F549" s="326"/>
      <c r="G549" s="326"/>
      <c r="H549" s="326"/>
      <c r="I549" s="326"/>
      <c r="J549" s="326"/>
      <c r="K549" s="326"/>
      <c r="L549" s="326"/>
      <c r="M549" s="326"/>
      <c r="N549" s="326"/>
      <c r="O549" s="326"/>
      <c r="P549" s="326"/>
      <c r="Q549" s="326"/>
      <c r="R549" s="326"/>
      <c r="S549" s="326"/>
      <c r="T549" s="326"/>
    </row>
    <row r="550" spans="2:20" x14ac:dyDescent="0.45">
      <c r="B550" s="324"/>
      <c r="C550" s="324"/>
      <c r="D550" s="326"/>
      <c r="E550" s="326"/>
      <c r="F550" s="326"/>
      <c r="G550" s="326"/>
      <c r="H550" s="326"/>
      <c r="I550" s="326"/>
      <c r="J550" s="326"/>
      <c r="K550" s="326"/>
      <c r="L550" s="326"/>
      <c r="M550" s="326"/>
      <c r="N550" s="326"/>
      <c r="O550" s="326"/>
      <c r="P550" s="326"/>
      <c r="Q550" s="326"/>
      <c r="R550" s="326"/>
      <c r="S550" s="326"/>
      <c r="T550" s="326"/>
    </row>
    <row r="551" spans="2:20" x14ac:dyDescent="0.45">
      <c r="B551" s="324"/>
      <c r="C551" s="324"/>
      <c r="D551" s="326"/>
      <c r="E551" s="326"/>
      <c r="F551" s="326"/>
      <c r="G551" s="326"/>
      <c r="H551" s="326"/>
      <c r="I551" s="326"/>
      <c r="J551" s="326"/>
      <c r="K551" s="326"/>
      <c r="L551" s="326"/>
      <c r="M551" s="326"/>
      <c r="N551" s="326"/>
      <c r="O551" s="326"/>
      <c r="P551" s="326"/>
      <c r="Q551" s="326"/>
      <c r="R551" s="326"/>
      <c r="S551" s="326"/>
      <c r="T551" s="326"/>
    </row>
    <row r="552" spans="2:20" x14ac:dyDescent="0.45">
      <c r="B552" s="324"/>
      <c r="C552" s="324"/>
      <c r="D552" s="326"/>
      <c r="E552" s="326"/>
      <c r="F552" s="326"/>
      <c r="G552" s="326"/>
      <c r="H552" s="326"/>
      <c r="I552" s="326"/>
      <c r="J552" s="326"/>
      <c r="K552" s="326"/>
      <c r="L552" s="326"/>
      <c r="M552" s="326"/>
      <c r="N552" s="326"/>
      <c r="O552" s="326"/>
      <c r="P552" s="326"/>
      <c r="Q552" s="326"/>
      <c r="R552" s="326"/>
      <c r="S552" s="326"/>
      <c r="T552" s="326"/>
    </row>
    <row r="553" spans="2:20" x14ac:dyDescent="0.45">
      <c r="B553" s="324"/>
      <c r="C553" s="324"/>
      <c r="D553" s="326"/>
      <c r="E553" s="326"/>
      <c r="F553" s="326"/>
      <c r="G553" s="326"/>
      <c r="H553" s="326"/>
      <c r="I553" s="326"/>
      <c r="J553" s="326"/>
      <c r="K553" s="326"/>
      <c r="L553" s="326"/>
      <c r="M553" s="326"/>
      <c r="N553" s="326"/>
      <c r="O553" s="326"/>
      <c r="P553" s="326"/>
      <c r="Q553" s="326"/>
      <c r="R553" s="326"/>
      <c r="S553" s="326"/>
      <c r="T553" s="326"/>
    </row>
    <row r="554" spans="2:20" x14ac:dyDescent="0.45">
      <c r="B554" s="324"/>
      <c r="C554" s="324"/>
      <c r="D554" s="326"/>
      <c r="E554" s="326"/>
      <c r="F554" s="326"/>
      <c r="G554" s="326"/>
      <c r="H554" s="326"/>
      <c r="I554" s="326"/>
      <c r="J554" s="326"/>
      <c r="K554" s="326"/>
      <c r="L554" s="326"/>
      <c r="M554" s="326"/>
      <c r="N554" s="326"/>
      <c r="O554" s="326"/>
      <c r="P554" s="326"/>
      <c r="Q554" s="326"/>
      <c r="R554" s="326"/>
      <c r="S554" s="326"/>
      <c r="T554" s="326"/>
    </row>
    <row r="555" spans="2:20" x14ac:dyDescent="0.45">
      <c r="B555" s="324"/>
      <c r="C555" s="324"/>
      <c r="D555" s="326"/>
      <c r="E555" s="326"/>
      <c r="F555" s="326"/>
      <c r="G555" s="326"/>
      <c r="H555" s="326"/>
      <c r="I555" s="326"/>
      <c r="J555" s="326"/>
      <c r="K555" s="326"/>
      <c r="L555" s="326"/>
      <c r="M555" s="326"/>
      <c r="N555" s="326"/>
      <c r="O555" s="326"/>
      <c r="P555" s="326"/>
      <c r="Q555" s="326"/>
      <c r="R555" s="326"/>
      <c r="S555" s="326"/>
      <c r="T555" s="326"/>
    </row>
    <row r="556" spans="2:20" x14ac:dyDescent="0.45">
      <c r="B556" s="324"/>
      <c r="C556" s="324"/>
      <c r="D556" s="326"/>
      <c r="E556" s="326"/>
      <c r="F556" s="326"/>
      <c r="G556" s="326"/>
      <c r="H556" s="326"/>
      <c r="I556" s="326"/>
      <c r="J556" s="326"/>
      <c r="K556" s="326"/>
      <c r="L556" s="326"/>
      <c r="M556" s="326"/>
      <c r="N556" s="326"/>
      <c r="O556" s="326"/>
      <c r="P556" s="326"/>
      <c r="Q556" s="326"/>
      <c r="R556" s="326"/>
      <c r="S556" s="326"/>
      <c r="T556" s="326"/>
    </row>
    <row r="557" spans="2:20" x14ac:dyDescent="0.45">
      <c r="B557" s="324"/>
      <c r="C557" s="324"/>
      <c r="D557" s="326"/>
      <c r="E557" s="326"/>
      <c r="F557" s="326"/>
      <c r="G557" s="326"/>
      <c r="H557" s="326"/>
      <c r="I557" s="326"/>
      <c r="J557" s="326"/>
      <c r="K557" s="326"/>
      <c r="L557" s="326"/>
      <c r="M557" s="326"/>
      <c r="N557" s="326"/>
      <c r="O557" s="326"/>
      <c r="P557" s="326"/>
      <c r="Q557" s="326"/>
      <c r="R557" s="326"/>
      <c r="S557" s="326"/>
      <c r="T557" s="326"/>
    </row>
    <row r="558" spans="2:20" x14ac:dyDescent="0.45">
      <c r="B558" s="324"/>
      <c r="C558" s="324"/>
      <c r="D558" s="326"/>
      <c r="E558" s="326"/>
      <c r="F558" s="326"/>
      <c r="G558" s="326"/>
      <c r="H558" s="326"/>
      <c r="I558" s="326"/>
      <c r="J558" s="326"/>
      <c r="K558" s="326"/>
      <c r="L558" s="326"/>
      <c r="M558" s="326"/>
      <c r="N558" s="326"/>
      <c r="O558" s="326"/>
      <c r="P558" s="326"/>
      <c r="Q558" s="326"/>
      <c r="R558" s="326"/>
      <c r="S558" s="326"/>
      <c r="T558" s="326"/>
    </row>
    <row r="559" spans="2:20" x14ac:dyDescent="0.45">
      <c r="B559" s="324"/>
      <c r="C559" s="324"/>
      <c r="D559" s="326"/>
      <c r="E559" s="326"/>
      <c r="F559" s="326"/>
      <c r="G559" s="326"/>
      <c r="H559" s="326"/>
      <c r="I559" s="326"/>
      <c r="J559" s="326"/>
      <c r="K559" s="326"/>
      <c r="L559" s="326"/>
      <c r="M559" s="326"/>
      <c r="N559" s="326"/>
      <c r="O559" s="326"/>
      <c r="P559" s="326"/>
      <c r="Q559" s="326"/>
      <c r="R559" s="326"/>
      <c r="S559" s="326"/>
      <c r="T559" s="326"/>
    </row>
    <row r="560" spans="2:20" x14ac:dyDescent="0.45">
      <c r="B560" s="324"/>
      <c r="C560" s="324"/>
      <c r="D560" s="326"/>
      <c r="E560" s="326"/>
      <c r="F560" s="326"/>
      <c r="G560" s="326"/>
      <c r="H560" s="326"/>
      <c r="I560" s="326"/>
      <c r="J560" s="326"/>
      <c r="K560" s="326"/>
      <c r="L560" s="326"/>
      <c r="M560" s="326"/>
      <c r="N560" s="326"/>
      <c r="O560" s="326"/>
      <c r="P560" s="326"/>
      <c r="Q560" s="326"/>
      <c r="R560" s="326"/>
      <c r="S560" s="326"/>
      <c r="T560" s="326"/>
    </row>
    <row r="561" spans="2:20" x14ac:dyDescent="0.45">
      <c r="B561" s="324"/>
      <c r="C561" s="324"/>
      <c r="D561" s="326"/>
      <c r="E561" s="326"/>
      <c r="F561" s="326"/>
      <c r="G561" s="326"/>
      <c r="H561" s="326"/>
      <c r="I561" s="326"/>
      <c r="J561" s="326"/>
      <c r="K561" s="326"/>
      <c r="L561" s="326"/>
      <c r="M561" s="326"/>
      <c r="N561" s="326"/>
      <c r="O561" s="326"/>
      <c r="P561" s="326"/>
      <c r="Q561" s="326"/>
      <c r="R561" s="326"/>
      <c r="S561" s="326"/>
      <c r="T561" s="326"/>
    </row>
    <row r="562" spans="2:20" x14ac:dyDescent="0.45">
      <c r="B562" s="324"/>
      <c r="C562" s="324"/>
      <c r="D562" s="326"/>
      <c r="E562" s="326"/>
      <c r="F562" s="326"/>
      <c r="G562" s="326"/>
      <c r="H562" s="326"/>
      <c r="I562" s="326"/>
      <c r="J562" s="326"/>
      <c r="K562" s="326"/>
      <c r="L562" s="326"/>
      <c r="M562" s="326"/>
      <c r="N562" s="326"/>
      <c r="O562" s="326"/>
      <c r="P562" s="326"/>
      <c r="Q562" s="326"/>
      <c r="R562" s="326"/>
      <c r="S562" s="326"/>
      <c r="T562" s="326"/>
    </row>
    <row r="563" spans="2:20" x14ac:dyDescent="0.45">
      <c r="B563" s="324"/>
      <c r="C563" s="324"/>
      <c r="D563" s="326"/>
      <c r="E563" s="326"/>
      <c r="F563" s="326"/>
      <c r="G563" s="326"/>
      <c r="H563" s="326"/>
      <c r="I563" s="326"/>
      <c r="J563" s="326"/>
      <c r="K563" s="326"/>
      <c r="L563" s="326"/>
      <c r="M563" s="326"/>
      <c r="N563" s="326"/>
      <c r="O563" s="326"/>
      <c r="P563" s="326"/>
      <c r="Q563" s="326"/>
      <c r="R563" s="326"/>
      <c r="S563" s="326"/>
      <c r="T563" s="326"/>
    </row>
    <row r="564" spans="2:20" x14ac:dyDescent="0.45">
      <c r="B564" s="324"/>
      <c r="C564" s="324"/>
      <c r="D564" s="326"/>
      <c r="E564" s="326"/>
      <c r="F564" s="326"/>
      <c r="G564" s="326"/>
      <c r="H564" s="326"/>
      <c r="I564" s="326"/>
      <c r="J564" s="326"/>
      <c r="K564" s="326"/>
      <c r="L564" s="326"/>
      <c r="M564" s="326"/>
      <c r="N564" s="326"/>
      <c r="O564" s="326"/>
      <c r="P564" s="326"/>
      <c r="Q564" s="326"/>
      <c r="R564" s="326"/>
      <c r="S564" s="326"/>
      <c r="T564" s="326"/>
    </row>
    <row r="565" spans="2:20" x14ac:dyDescent="0.45">
      <c r="B565" s="324"/>
      <c r="C565" s="324"/>
      <c r="D565" s="326"/>
      <c r="E565" s="326"/>
      <c r="F565" s="326"/>
      <c r="G565" s="326"/>
      <c r="H565" s="326"/>
      <c r="I565" s="326"/>
      <c r="J565" s="326"/>
      <c r="K565" s="326"/>
      <c r="L565" s="326"/>
      <c r="M565" s="326"/>
      <c r="N565" s="326"/>
      <c r="O565" s="326"/>
      <c r="P565" s="326"/>
      <c r="Q565" s="326"/>
      <c r="R565" s="326"/>
      <c r="S565" s="326"/>
      <c r="T565" s="326"/>
    </row>
    <row r="566" spans="2:20" x14ac:dyDescent="0.45">
      <c r="B566" s="324"/>
      <c r="C566" s="324"/>
      <c r="D566" s="326"/>
      <c r="E566" s="326"/>
      <c r="F566" s="326"/>
      <c r="G566" s="326"/>
      <c r="H566" s="326"/>
      <c r="I566" s="326"/>
      <c r="J566" s="326"/>
      <c r="K566" s="326"/>
      <c r="L566" s="326"/>
      <c r="M566" s="326"/>
      <c r="N566" s="326"/>
      <c r="O566" s="326"/>
      <c r="P566" s="326"/>
      <c r="Q566" s="326"/>
      <c r="R566" s="326"/>
      <c r="S566" s="326"/>
      <c r="T566" s="326"/>
    </row>
    <row r="567" spans="2:20" x14ac:dyDescent="0.45">
      <c r="B567" s="324"/>
      <c r="C567" s="324"/>
      <c r="D567" s="326"/>
      <c r="E567" s="326"/>
      <c r="F567" s="326"/>
      <c r="G567" s="326"/>
      <c r="H567" s="326"/>
      <c r="I567" s="326"/>
      <c r="J567" s="326"/>
      <c r="K567" s="326"/>
      <c r="L567" s="326"/>
      <c r="M567" s="326"/>
      <c r="N567" s="326"/>
      <c r="O567" s="326"/>
      <c r="P567" s="326"/>
      <c r="Q567" s="326"/>
      <c r="R567" s="326"/>
      <c r="S567" s="326"/>
      <c r="T567" s="326"/>
    </row>
    <row r="568" spans="2:20" x14ac:dyDescent="0.45">
      <c r="B568" s="324"/>
      <c r="C568" s="324"/>
      <c r="D568" s="326"/>
      <c r="E568" s="326"/>
      <c r="F568" s="326"/>
      <c r="G568" s="326"/>
      <c r="H568" s="326"/>
      <c r="I568" s="326"/>
      <c r="J568" s="326"/>
      <c r="K568" s="326"/>
      <c r="L568" s="326"/>
      <c r="M568" s="326"/>
      <c r="N568" s="326"/>
      <c r="O568" s="326"/>
      <c r="P568" s="326"/>
      <c r="Q568" s="326"/>
      <c r="R568" s="326"/>
      <c r="S568" s="326"/>
      <c r="T568" s="326"/>
    </row>
    <row r="569" spans="2:20" x14ac:dyDescent="0.45">
      <c r="B569" s="324"/>
      <c r="C569" s="324"/>
      <c r="D569" s="326"/>
      <c r="E569" s="326"/>
      <c r="F569" s="326"/>
      <c r="G569" s="326"/>
      <c r="H569" s="326"/>
      <c r="I569" s="326"/>
      <c r="J569" s="326"/>
      <c r="K569" s="326"/>
      <c r="L569" s="326"/>
      <c r="M569" s="326"/>
      <c r="N569" s="326"/>
      <c r="O569" s="326"/>
      <c r="P569" s="326"/>
      <c r="Q569" s="326"/>
      <c r="R569" s="326"/>
      <c r="S569" s="326"/>
      <c r="T569" s="326"/>
    </row>
    <row r="570" spans="2:20" x14ac:dyDescent="0.45">
      <c r="B570" s="324"/>
      <c r="C570" s="324"/>
      <c r="D570" s="326"/>
      <c r="E570" s="326"/>
      <c r="F570" s="326"/>
      <c r="G570" s="326"/>
      <c r="H570" s="326"/>
      <c r="I570" s="326"/>
      <c r="J570" s="326"/>
      <c r="K570" s="326"/>
      <c r="L570" s="326"/>
      <c r="M570" s="326"/>
      <c r="N570" s="326"/>
      <c r="O570" s="326"/>
      <c r="P570" s="326"/>
      <c r="Q570" s="326"/>
      <c r="R570" s="326"/>
      <c r="S570" s="326"/>
      <c r="T570" s="326"/>
    </row>
    <row r="571" spans="2:20" x14ac:dyDescent="0.45">
      <c r="B571" s="324"/>
      <c r="C571" s="324"/>
      <c r="D571" s="326"/>
      <c r="E571" s="326"/>
      <c r="F571" s="326"/>
      <c r="G571" s="326"/>
      <c r="H571" s="326"/>
      <c r="I571" s="326"/>
      <c r="J571" s="326"/>
      <c r="K571" s="326"/>
      <c r="L571" s="326"/>
      <c r="M571" s="326"/>
      <c r="N571" s="326"/>
      <c r="O571" s="326"/>
      <c r="P571" s="326"/>
      <c r="Q571" s="326"/>
      <c r="R571" s="326"/>
      <c r="S571" s="326"/>
      <c r="T571" s="326"/>
    </row>
    <row r="572" spans="2:20" x14ac:dyDescent="0.45">
      <c r="B572" s="324"/>
      <c r="C572" s="324"/>
      <c r="D572" s="326"/>
      <c r="E572" s="326"/>
      <c r="F572" s="326"/>
      <c r="G572" s="326"/>
      <c r="H572" s="326"/>
      <c r="I572" s="326"/>
      <c r="J572" s="326"/>
      <c r="K572" s="326"/>
      <c r="L572" s="326"/>
      <c r="M572" s="326"/>
      <c r="N572" s="326"/>
      <c r="O572" s="326"/>
      <c r="P572" s="326"/>
      <c r="Q572" s="326"/>
      <c r="R572" s="326"/>
      <c r="S572" s="326"/>
      <c r="T572" s="326"/>
    </row>
    <row r="573" spans="2:20" x14ac:dyDescent="0.45">
      <c r="B573" s="324"/>
      <c r="C573" s="324"/>
      <c r="D573" s="326"/>
      <c r="E573" s="326"/>
      <c r="F573" s="326"/>
      <c r="G573" s="326"/>
      <c r="H573" s="326"/>
      <c r="I573" s="326"/>
      <c r="J573" s="326"/>
      <c r="K573" s="326"/>
      <c r="L573" s="326"/>
      <c r="M573" s="326"/>
      <c r="N573" s="326"/>
      <c r="O573" s="326"/>
      <c r="P573" s="326"/>
      <c r="Q573" s="326"/>
      <c r="R573" s="326"/>
      <c r="S573" s="326"/>
      <c r="T573" s="326"/>
    </row>
    <row r="574" spans="2:20" x14ac:dyDescent="0.45">
      <c r="B574" s="324"/>
      <c r="C574" s="324"/>
      <c r="D574" s="326"/>
      <c r="E574" s="326"/>
      <c r="F574" s="326"/>
      <c r="G574" s="326"/>
      <c r="H574" s="326"/>
      <c r="I574" s="326"/>
      <c r="J574" s="326"/>
      <c r="K574" s="326"/>
      <c r="L574" s="326"/>
      <c r="M574" s="326"/>
      <c r="N574" s="326"/>
      <c r="O574" s="326"/>
      <c r="P574" s="326"/>
      <c r="Q574" s="326"/>
      <c r="R574" s="326"/>
      <c r="S574" s="326"/>
      <c r="T574" s="326"/>
    </row>
    <row r="575" spans="2:20" x14ac:dyDescent="0.45">
      <c r="B575" s="324"/>
      <c r="C575" s="324"/>
      <c r="D575" s="326"/>
      <c r="E575" s="326"/>
      <c r="F575" s="326"/>
      <c r="G575" s="326"/>
      <c r="H575" s="326"/>
      <c r="I575" s="326"/>
      <c r="J575" s="326"/>
      <c r="K575" s="326"/>
      <c r="L575" s="326"/>
      <c r="M575" s="326"/>
      <c r="N575" s="326"/>
      <c r="O575" s="326"/>
      <c r="P575" s="326"/>
      <c r="Q575" s="326"/>
      <c r="R575" s="326"/>
      <c r="S575" s="326"/>
      <c r="T575" s="326"/>
    </row>
    <row r="576" spans="2:20" x14ac:dyDescent="0.45">
      <c r="B576" s="324"/>
      <c r="C576" s="324"/>
      <c r="D576" s="326"/>
      <c r="E576" s="326"/>
      <c r="F576" s="326"/>
      <c r="G576" s="326"/>
      <c r="H576" s="326"/>
      <c r="I576" s="326"/>
      <c r="J576" s="326"/>
      <c r="K576" s="326"/>
      <c r="L576" s="326"/>
      <c r="M576" s="326"/>
      <c r="N576" s="326"/>
      <c r="O576" s="326"/>
      <c r="P576" s="326"/>
      <c r="Q576" s="326"/>
      <c r="R576" s="326"/>
      <c r="S576" s="326"/>
      <c r="T576" s="326"/>
    </row>
    <row r="577" spans="2:20" x14ac:dyDescent="0.45">
      <c r="B577" s="324"/>
      <c r="C577" s="324"/>
      <c r="D577" s="326"/>
      <c r="E577" s="326"/>
      <c r="F577" s="326"/>
      <c r="G577" s="326"/>
      <c r="H577" s="326"/>
      <c r="I577" s="326"/>
      <c r="J577" s="326"/>
      <c r="K577" s="326"/>
      <c r="L577" s="326"/>
      <c r="M577" s="326"/>
      <c r="N577" s="326"/>
      <c r="O577" s="326"/>
      <c r="P577" s="326"/>
      <c r="Q577" s="326"/>
      <c r="R577" s="326"/>
      <c r="S577" s="326"/>
      <c r="T577" s="326"/>
    </row>
    <row r="578" spans="2:20" x14ac:dyDescent="0.45">
      <c r="B578" s="324"/>
      <c r="C578" s="324"/>
      <c r="D578" s="326"/>
      <c r="E578" s="326"/>
      <c r="F578" s="326"/>
      <c r="G578" s="326"/>
      <c r="H578" s="326"/>
      <c r="I578" s="326"/>
      <c r="J578" s="326"/>
      <c r="K578" s="326"/>
      <c r="L578" s="326"/>
      <c r="M578" s="326"/>
      <c r="N578" s="326"/>
      <c r="O578" s="326"/>
      <c r="P578" s="326"/>
      <c r="Q578" s="326"/>
      <c r="R578" s="326"/>
      <c r="S578" s="326"/>
      <c r="T578" s="326"/>
    </row>
    <row r="579" spans="2:20" x14ac:dyDescent="0.45">
      <c r="B579" s="324"/>
      <c r="C579" s="324"/>
      <c r="D579" s="326"/>
      <c r="E579" s="326"/>
      <c r="F579" s="326"/>
      <c r="G579" s="326"/>
      <c r="H579" s="326"/>
      <c r="I579" s="326"/>
      <c r="J579" s="326"/>
      <c r="K579" s="326"/>
      <c r="L579" s="326"/>
      <c r="M579" s="326"/>
      <c r="N579" s="326"/>
      <c r="O579" s="326"/>
      <c r="P579" s="326"/>
      <c r="Q579" s="326"/>
      <c r="R579" s="326"/>
      <c r="S579" s="326"/>
      <c r="T579" s="326"/>
    </row>
    <row r="580" spans="2:20" x14ac:dyDescent="0.45">
      <c r="B580" s="324"/>
      <c r="C580" s="324"/>
      <c r="D580" s="326"/>
      <c r="E580" s="326"/>
      <c r="F580" s="326"/>
      <c r="G580" s="326"/>
      <c r="H580" s="326"/>
      <c r="I580" s="326"/>
      <c r="J580" s="326"/>
      <c r="K580" s="326"/>
      <c r="L580" s="326"/>
      <c r="M580" s="326"/>
      <c r="N580" s="326"/>
      <c r="O580" s="326"/>
      <c r="P580" s="326"/>
      <c r="Q580" s="326"/>
      <c r="R580" s="326"/>
      <c r="S580" s="326"/>
      <c r="T580" s="326"/>
    </row>
    <row r="581" spans="2:20" x14ac:dyDescent="0.45">
      <c r="B581" s="324"/>
      <c r="C581" s="324"/>
      <c r="D581" s="326"/>
      <c r="E581" s="326"/>
      <c r="F581" s="326"/>
      <c r="G581" s="326"/>
      <c r="H581" s="326"/>
      <c r="I581" s="326"/>
      <c r="J581" s="326"/>
      <c r="K581" s="326"/>
      <c r="L581" s="326"/>
      <c r="M581" s="326"/>
      <c r="N581" s="326"/>
      <c r="O581" s="326"/>
      <c r="P581" s="326"/>
      <c r="Q581" s="326"/>
      <c r="R581" s="326"/>
      <c r="S581" s="326"/>
      <c r="T581" s="326"/>
    </row>
    <row r="582" spans="2:20" x14ac:dyDescent="0.45">
      <c r="B582" s="324"/>
      <c r="C582" s="324"/>
      <c r="D582" s="326"/>
      <c r="E582" s="326"/>
      <c r="F582" s="326"/>
      <c r="G582" s="326"/>
      <c r="H582" s="326"/>
      <c r="I582" s="326"/>
      <c r="J582" s="326"/>
      <c r="K582" s="326"/>
      <c r="L582" s="326"/>
      <c r="M582" s="326"/>
      <c r="N582" s="326"/>
      <c r="O582" s="326"/>
      <c r="P582" s="326"/>
      <c r="Q582" s="326"/>
      <c r="R582" s="326"/>
      <c r="S582" s="326"/>
      <c r="T582" s="326"/>
    </row>
    <row r="583" spans="2:20" x14ac:dyDescent="0.45">
      <c r="B583" s="324"/>
      <c r="C583" s="324"/>
      <c r="D583" s="326"/>
      <c r="E583" s="326"/>
      <c r="F583" s="326"/>
      <c r="G583" s="326"/>
      <c r="H583" s="326"/>
      <c r="I583" s="326"/>
      <c r="J583" s="326"/>
      <c r="K583" s="326"/>
      <c r="L583" s="326"/>
      <c r="M583" s="326"/>
      <c r="N583" s="326"/>
      <c r="O583" s="326"/>
      <c r="P583" s="326"/>
      <c r="Q583" s="326"/>
      <c r="R583" s="326"/>
      <c r="S583" s="326"/>
      <c r="T583" s="326"/>
    </row>
    <row r="584" spans="2:20" x14ac:dyDescent="0.45">
      <c r="B584" s="324"/>
      <c r="C584" s="324"/>
      <c r="D584" s="326"/>
      <c r="E584" s="326"/>
      <c r="F584" s="326"/>
      <c r="G584" s="326"/>
      <c r="H584" s="326"/>
      <c r="I584" s="326"/>
      <c r="J584" s="326"/>
      <c r="K584" s="326"/>
      <c r="L584" s="326"/>
      <c r="M584" s="326"/>
      <c r="N584" s="326"/>
      <c r="O584" s="326"/>
      <c r="P584" s="326"/>
      <c r="Q584" s="326"/>
      <c r="R584" s="326"/>
      <c r="S584" s="326"/>
      <c r="T584" s="326"/>
    </row>
    <row r="585" spans="2:20" x14ac:dyDescent="0.45">
      <c r="B585" s="324"/>
      <c r="C585" s="324"/>
      <c r="D585" s="326"/>
      <c r="E585" s="326"/>
      <c r="F585" s="326"/>
      <c r="G585" s="326"/>
      <c r="H585" s="326"/>
      <c r="I585" s="326"/>
      <c r="J585" s="326"/>
      <c r="K585" s="326"/>
      <c r="L585" s="326"/>
      <c r="M585" s="326"/>
      <c r="N585" s="326"/>
      <c r="O585" s="326"/>
      <c r="P585" s="326"/>
      <c r="Q585" s="326"/>
      <c r="R585" s="326"/>
      <c r="S585" s="326"/>
      <c r="T585" s="326"/>
    </row>
    <row r="586" spans="2:20" x14ac:dyDescent="0.45">
      <c r="B586" s="324"/>
      <c r="C586" s="324"/>
      <c r="D586" s="326"/>
      <c r="E586" s="326"/>
      <c r="F586" s="326"/>
      <c r="G586" s="326"/>
      <c r="H586" s="326"/>
      <c r="I586" s="326"/>
      <c r="J586" s="326"/>
      <c r="K586" s="326"/>
      <c r="L586" s="326"/>
      <c r="M586" s="326"/>
      <c r="N586" s="326"/>
      <c r="O586" s="326"/>
      <c r="P586" s="326"/>
      <c r="Q586" s="326"/>
      <c r="R586" s="326"/>
      <c r="S586" s="326"/>
      <c r="T586" s="326"/>
    </row>
    <row r="587" spans="2:20" x14ac:dyDescent="0.45">
      <c r="B587" s="324"/>
      <c r="C587" s="324"/>
      <c r="D587" s="326"/>
      <c r="E587" s="326"/>
      <c r="F587" s="326"/>
      <c r="G587" s="326"/>
      <c r="H587" s="326"/>
      <c r="I587" s="326"/>
      <c r="J587" s="326"/>
      <c r="K587" s="326"/>
      <c r="L587" s="326"/>
      <c r="M587" s="326"/>
      <c r="N587" s="326"/>
      <c r="O587" s="326"/>
      <c r="P587" s="326"/>
      <c r="Q587" s="326"/>
      <c r="R587" s="326"/>
      <c r="S587" s="326"/>
      <c r="T587" s="326"/>
    </row>
    <row r="588" spans="2:20" x14ac:dyDescent="0.45">
      <c r="B588" s="324"/>
      <c r="C588" s="324"/>
      <c r="D588" s="326"/>
      <c r="E588" s="326"/>
      <c r="F588" s="326"/>
      <c r="G588" s="326"/>
      <c r="H588" s="326"/>
      <c r="I588" s="326"/>
      <c r="J588" s="326"/>
      <c r="K588" s="326"/>
      <c r="L588" s="326"/>
      <c r="M588" s="326"/>
      <c r="N588" s="326"/>
      <c r="O588" s="326"/>
      <c r="P588" s="326"/>
      <c r="Q588" s="326"/>
      <c r="R588" s="326"/>
      <c r="S588" s="326"/>
      <c r="T588" s="326"/>
    </row>
    <row r="589" spans="2:20" x14ac:dyDescent="0.45">
      <c r="B589" s="324"/>
      <c r="C589" s="324"/>
      <c r="D589" s="326"/>
      <c r="E589" s="326"/>
      <c r="F589" s="326"/>
      <c r="G589" s="326"/>
      <c r="H589" s="326"/>
      <c r="I589" s="326"/>
      <c r="J589" s="326"/>
      <c r="K589" s="326"/>
      <c r="L589" s="326"/>
      <c r="M589" s="326"/>
      <c r="N589" s="326"/>
      <c r="O589" s="326"/>
      <c r="P589" s="326"/>
      <c r="Q589" s="326"/>
      <c r="R589" s="326"/>
      <c r="S589" s="326"/>
      <c r="T589" s="326"/>
    </row>
    <row r="590" spans="2:20" x14ac:dyDescent="0.45">
      <c r="B590" s="324"/>
      <c r="C590" s="324"/>
      <c r="D590" s="326"/>
      <c r="E590" s="326"/>
      <c r="F590" s="326"/>
      <c r="G590" s="326"/>
      <c r="H590" s="326"/>
      <c r="I590" s="326"/>
      <c r="J590" s="326"/>
      <c r="K590" s="326"/>
      <c r="L590" s="326"/>
      <c r="M590" s="326"/>
      <c r="N590" s="326"/>
      <c r="O590" s="326"/>
      <c r="P590" s="326"/>
      <c r="Q590" s="326"/>
      <c r="R590" s="326"/>
      <c r="S590" s="326"/>
      <c r="T590" s="326"/>
    </row>
    <row r="591" spans="2:20" x14ac:dyDescent="0.45">
      <c r="B591" s="324"/>
      <c r="C591" s="324"/>
      <c r="D591" s="326"/>
      <c r="E591" s="326"/>
      <c r="F591" s="326"/>
      <c r="G591" s="326"/>
      <c r="H591" s="326"/>
      <c r="I591" s="326"/>
      <c r="J591" s="326"/>
      <c r="K591" s="326"/>
      <c r="L591" s="326"/>
      <c r="M591" s="326"/>
      <c r="N591" s="326"/>
      <c r="O591" s="326"/>
      <c r="P591" s="326"/>
      <c r="Q591" s="326"/>
      <c r="R591" s="326"/>
      <c r="S591" s="326"/>
      <c r="T591" s="326"/>
    </row>
    <row r="592" spans="2:20" x14ac:dyDescent="0.45">
      <c r="B592" s="324"/>
      <c r="C592" s="324"/>
      <c r="D592" s="326"/>
      <c r="E592" s="326"/>
      <c r="F592" s="326"/>
      <c r="G592" s="326"/>
      <c r="H592" s="326"/>
      <c r="I592" s="326"/>
      <c r="J592" s="326"/>
      <c r="K592" s="326"/>
      <c r="L592" s="326"/>
      <c r="M592" s="326"/>
      <c r="N592" s="326"/>
      <c r="O592" s="326"/>
      <c r="P592" s="326"/>
      <c r="Q592" s="326"/>
      <c r="R592" s="326"/>
      <c r="S592" s="326"/>
      <c r="T592" s="326"/>
    </row>
    <row r="593" spans="2:20" x14ac:dyDescent="0.45">
      <c r="B593" s="324"/>
      <c r="C593" s="324"/>
      <c r="D593" s="326"/>
      <c r="E593" s="326"/>
      <c r="F593" s="326"/>
      <c r="G593" s="326"/>
      <c r="H593" s="326"/>
      <c r="I593" s="326"/>
      <c r="J593" s="326"/>
      <c r="K593" s="326"/>
      <c r="L593" s="326"/>
      <c r="M593" s="326"/>
      <c r="N593" s="326"/>
      <c r="O593" s="326"/>
      <c r="P593" s="326"/>
      <c r="Q593" s="326"/>
      <c r="R593" s="326"/>
      <c r="S593" s="326"/>
      <c r="T593" s="326"/>
    </row>
    <row r="594" spans="2:20" x14ac:dyDescent="0.45">
      <c r="B594" s="324"/>
      <c r="C594" s="324"/>
      <c r="D594" s="326"/>
      <c r="E594" s="326"/>
      <c r="F594" s="326"/>
      <c r="G594" s="326"/>
      <c r="H594" s="326"/>
      <c r="I594" s="326"/>
      <c r="J594" s="326"/>
      <c r="K594" s="326"/>
      <c r="L594" s="326"/>
      <c r="M594" s="326"/>
      <c r="N594" s="326"/>
      <c r="O594" s="326"/>
      <c r="P594" s="326"/>
      <c r="Q594" s="326"/>
      <c r="R594" s="326"/>
      <c r="S594" s="326"/>
      <c r="T594" s="326"/>
    </row>
    <row r="595" spans="2:20" x14ac:dyDescent="0.45">
      <c r="B595" s="324"/>
      <c r="C595" s="324"/>
      <c r="D595" s="326"/>
      <c r="E595" s="326"/>
      <c r="F595" s="326"/>
      <c r="G595" s="326"/>
      <c r="H595" s="326"/>
      <c r="I595" s="326"/>
      <c r="J595" s="326"/>
      <c r="K595" s="326"/>
      <c r="L595" s="326"/>
      <c r="M595" s="326"/>
      <c r="N595" s="326"/>
      <c r="O595" s="326"/>
      <c r="P595" s="326"/>
      <c r="Q595" s="326"/>
      <c r="R595" s="326"/>
      <c r="S595" s="326"/>
      <c r="T595" s="326"/>
    </row>
    <row r="596" spans="2:20" x14ac:dyDescent="0.45">
      <c r="B596" s="324"/>
      <c r="C596" s="324"/>
      <c r="D596" s="326"/>
      <c r="E596" s="326"/>
      <c r="F596" s="326"/>
      <c r="G596" s="326"/>
      <c r="H596" s="326"/>
      <c r="I596" s="326"/>
      <c r="J596" s="326"/>
      <c r="K596" s="326"/>
      <c r="L596" s="326"/>
      <c r="M596" s="326"/>
      <c r="N596" s="326"/>
      <c r="O596" s="326"/>
      <c r="P596" s="326"/>
      <c r="Q596" s="326"/>
      <c r="R596" s="326"/>
      <c r="S596" s="326"/>
      <c r="T596" s="326"/>
    </row>
    <row r="597" spans="2:20" x14ac:dyDescent="0.45">
      <c r="B597" s="324"/>
      <c r="C597" s="324"/>
      <c r="D597" s="326"/>
      <c r="E597" s="326"/>
      <c r="F597" s="326"/>
      <c r="G597" s="326"/>
      <c r="H597" s="326"/>
      <c r="I597" s="326"/>
      <c r="J597" s="326"/>
      <c r="K597" s="326"/>
      <c r="L597" s="326"/>
      <c r="M597" s="326"/>
      <c r="N597" s="326"/>
      <c r="O597" s="326"/>
      <c r="P597" s="326"/>
      <c r="Q597" s="326"/>
      <c r="R597" s="326"/>
      <c r="S597" s="326"/>
      <c r="T597" s="326"/>
    </row>
    <row r="598" spans="2:20" x14ac:dyDescent="0.45">
      <c r="B598" s="324"/>
      <c r="C598" s="324"/>
      <c r="D598" s="326"/>
      <c r="E598" s="326"/>
      <c r="F598" s="326"/>
      <c r="G598" s="326"/>
      <c r="H598" s="326"/>
      <c r="I598" s="326"/>
      <c r="J598" s="326"/>
      <c r="K598" s="326"/>
      <c r="L598" s="326"/>
      <c r="M598" s="326"/>
      <c r="N598" s="326"/>
      <c r="O598" s="326"/>
      <c r="P598" s="326"/>
      <c r="Q598" s="326"/>
      <c r="R598" s="326"/>
      <c r="S598" s="326"/>
      <c r="T598" s="326"/>
    </row>
    <row r="599" spans="2:20" x14ac:dyDescent="0.45">
      <c r="B599" s="324"/>
      <c r="C599" s="324"/>
      <c r="D599" s="326"/>
      <c r="E599" s="326"/>
      <c r="F599" s="326"/>
      <c r="G599" s="326"/>
      <c r="H599" s="326"/>
      <c r="I599" s="326"/>
      <c r="J599" s="326"/>
      <c r="K599" s="326"/>
      <c r="L599" s="326"/>
      <c r="M599" s="326"/>
      <c r="N599" s="326"/>
      <c r="O599" s="326"/>
      <c r="P599" s="326"/>
      <c r="Q599" s="326"/>
      <c r="R599" s="326"/>
      <c r="S599" s="326"/>
      <c r="T599" s="326"/>
    </row>
    <row r="600" spans="2:20" x14ac:dyDescent="0.45">
      <c r="B600" s="324"/>
      <c r="C600" s="324"/>
      <c r="D600" s="326"/>
      <c r="E600" s="326"/>
      <c r="F600" s="326"/>
      <c r="G600" s="326"/>
      <c r="H600" s="326"/>
      <c r="I600" s="326"/>
      <c r="J600" s="326"/>
      <c r="K600" s="326"/>
      <c r="L600" s="326"/>
      <c r="M600" s="326"/>
      <c r="N600" s="326"/>
      <c r="O600" s="326"/>
      <c r="P600" s="326"/>
      <c r="Q600" s="326"/>
      <c r="R600" s="326"/>
      <c r="S600" s="326"/>
      <c r="T600" s="326"/>
    </row>
    <row r="601" spans="2:20" x14ac:dyDescent="0.45">
      <c r="B601" s="324"/>
      <c r="C601" s="324"/>
      <c r="D601" s="326"/>
      <c r="E601" s="326"/>
      <c r="F601" s="326"/>
      <c r="G601" s="326"/>
      <c r="H601" s="326"/>
      <c r="I601" s="326"/>
      <c r="J601" s="326"/>
      <c r="K601" s="326"/>
      <c r="L601" s="326"/>
      <c r="M601" s="326"/>
      <c r="N601" s="326"/>
      <c r="O601" s="326"/>
      <c r="P601" s="326"/>
      <c r="Q601" s="326"/>
      <c r="R601" s="326"/>
      <c r="S601" s="326"/>
      <c r="T601" s="326"/>
    </row>
    <row r="602" spans="2:20" x14ac:dyDescent="0.45">
      <c r="B602" s="324"/>
      <c r="C602" s="324"/>
      <c r="D602" s="326"/>
      <c r="E602" s="326"/>
      <c r="F602" s="326"/>
      <c r="G602" s="326"/>
      <c r="H602" s="326"/>
      <c r="I602" s="326"/>
      <c r="J602" s="326"/>
      <c r="K602" s="326"/>
      <c r="L602" s="326"/>
      <c r="M602" s="326"/>
      <c r="N602" s="326"/>
      <c r="O602" s="326"/>
      <c r="P602" s="326"/>
      <c r="Q602" s="326"/>
      <c r="R602" s="326"/>
      <c r="S602" s="326"/>
      <c r="T602" s="326"/>
    </row>
    <row r="603" spans="2:20" x14ac:dyDescent="0.45">
      <c r="B603" s="324"/>
      <c r="C603" s="324"/>
      <c r="D603" s="326"/>
      <c r="E603" s="326"/>
      <c r="F603" s="326"/>
      <c r="G603" s="326"/>
      <c r="H603" s="326"/>
      <c r="I603" s="326"/>
      <c r="J603" s="326"/>
      <c r="K603" s="326"/>
      <c r="L603" s="326"/>
      <c r="M603" s="326"/>
      <c r="N603" s="326"/>
      <c r="O603" s="326"/>
      <c r="P603" s="326"/>
      <c r="Q603" s="326"/>
      <c r="R603" s="326"/>
      <c r="S603" s="326"/>
      <c r="T603" s="326"/>
    </row>
    <row r="604" spans="2:20" x14ac:dyDescent="0.45">
      <c r="B604" s="324"/>
      <c r="C604" s="324"/>
      <c r="D604" s="326"/>
      <c r="E604" s="326"/>
      <c r="F604" s="326"/>
      <c r="G604" s="326"/>
      <c r="H604" s="326"/>
      <c r="I604" s="326"/>
      <c r="J604" s="326"/>
      <c r="K604" s="326"/>
      <c r="L604" s="326"/>
      <c r="M604" s="326"/>
      <c r="N604" s="326"/>
      <c r="O604" s="326"/>
      <c r="P604" s="326"/>
      <c r="Q604" s="326"/>
      <c r="R604" s="326"/>
      <c r="S604" s="326"/>
      <c r="T604" s="326"/>
    </row>
    <row r="605" spans="2:20" x14ac:dyDescent="0.45">
      <c r="B605" s="324"/>
      <c r="C605" s="324"/>
      <c r="D605" s="326"/>
      <c r="E605" s="326"/>
      <c r="F605" s="326"/>
      <c r="G605" s="326"/>
      <c r="H605" s="326"/>
      <c r="I605" s="326"/>
      <c r="J605" s="326"/>
      <c r="K605" s="326"/>
      <c r="L605" s="326"/>
      <c r="M605" s="326"/>
      <c r="N605" s="326"/>
      <c r="O605" s="326"/>
      <c r="P605" s="326"/>
      <c r="Q605" s="326"/>
      <c r="R605" s="326"/>
      <c r="S605" s="326"/>
      <c r="T605" s="326"/>
    </row>
    <row r="606" spans="2:20" x14ac:dyDescent="0.45">
      <c r="B606" s="324"/>
      <c r="C606" s="324"/>
      <c r="D606" s="326"/>
      <c r="E606" s="326"/>
      <c r="F606" s="326"/>
      <c r="G606" s="326"/>
      <c r="H606" s="326"/>
      <c r="I606" s="326"/>
      <c r="J606" s="326"/>
      <c r="K606" s="326"/>
      <c r="L606" s="326"/>
      <c r="M606" s="326"/>
      <c r="N606" s="326"/>
      <c r="O606" s="326"/>
      <c r="P606" s="326"/>
      <c r="Q606" s="326"/>
      <c r="R606" s="326"/>
      <c r="S606" s="326"/>
      <c r="T606" s="326"/>
    </row>
    <row r="607" spans="2:20" x14ac:dyDescent="0.45">
      <c r="B607" s="324"/>
      <c r="C607" s="324"/>
      <c r="D607" s="326"/>
      <c r="E607" s="326"/>
      <c r="F607" s="326"/>
      <c r="G607" s="326"/>
      <c r="H607" s="326"/>
      <c r="I607" s="326"/>
      <c r="J607" s="326"/>
      <c r="K607" s="326"/>
      <c r="L607" s="326"/>
      <c r="M607" s="326"/>
      <c r="N607" s="326"/>
      <c r="O607" s="326"/>
      <c r="P607" s="326"/>
      <c r="Q607" s="326"/>
      <c r="R607" s="326"/>
      <c r="S607" s="326"/>
      <c r="T607" s="326"/>
    </row>
    <row r="608" spans="2:20" x14ac:dyDescent="0.45">
      <c r="B608" s="324"/>
      <c r="C608" s="324"/>
      <c r="D608" s="326"/>
      <c r="E608" s="326"/>
      <c r="F608" s="326"/>
      <c r="G608" s="326"/>
      <c r="H608" s="326"/>
      <c r="I608" s="326"/>
      <c r="J608" s="326"/>
      <c r="K608" s="326"/>
      <c r="L608" s="326"/>
      <c r="M608" s="326"/>
      <c r="N608" s="326"/>
      <c r="O608" s="326"/>
      <c r="P608" s="326"/>
      <c r="Q608" s="326"/>
      <c r="R608" s="326"/>
      <c r="S608" s="326"/>
      <c r="T608" s="326"/>
    </row>
    <row r="609" spans="2:20" x14ac:dyDescent="0.45">
      <c r="B609" s="324"/>
      <c r="C609" s="324"/>
      <c r="D609" s="326"/>
      <c r="E609" s="326"/>
      <c r="F609" s="326"/>
      <c r="G609" s="326"/>
      <c r="H609" s="326"/>
      <c r="I609" s="326"/>
      <c r="J609" s="326"/>
      <c r="K609" s="326"/>
      <c r="L609" s="326"/>
      <c r="M609" s="326"/>
      <c r="N609" s="326"/>
      <c r="O609" s="326"/>
      <c r="P609" s="326"/>
      <c r="Q609" s="326"/>
      <c r="R609" s="326"/>
      <c r="S609" s="326"/>
      <c r="T609" s="326"/>
    </row>
    <row r="610" spans="2:20" x14ac:dyDescent="0.45">
      <c r="B610" s="324"/>
      <c r="C610" s="324"/>
      <c r="D610" s="326"/>
      <c r="E610" s="326"/>
      <c r="F610" s="326"/>
      <c r="G610" s="326"/>
      <c r="H610" s="326"/>
      <c r="I610" s="326"/>
      <c r="J610" s="326"/>
      <c r="K610" s="326"/>
      <c r="L610" s="326"/>
      <c r="M610" s="326"/>
      <c r="N610" s="326"/>
      <c r="O610" s="326"/>
      <c r="P610" s="326"/>
      <c r="Q610" s="326"/>
      <c r="R610" s="326"/>
      <c r="S610" s="326"/>
      <c r="T610" s="326"/>
    </row>
    <row r="611" spans="2:20" x14ac:dyDescent="0.45">
      <c r="B611" s="324"/>
      <c r="C611" s="324"/>
      <c r="D611" s="326"/>
      <c r="E611" s="326"/>
      <c r="F611" s="326"/>
      <c r="G611" s="326"/>
      <c r="H611" s="326"/>
      <c r="I611" s="326"/>
      <c r="J611" s="326"/>
      <c r="K611" s="326"/>
      <c r="L611" s="326"/>
      <c r="M611" s="326"/>
      <c r="N611" s="326"/>
      <c r="O611" s="326"/>
      <c r="P611" s="326"/>
      <c r="Q611" s="326"/>
      <c r="R611" s="326"/>
      <c r="S611" s="326"/>
      <c r="T611" s="326"/>
    </row>
    <row r="612" spans="2:20" x14ac:dyDescent="0.45">
      <c r="B612" s="324"/>
      <c r="C612" s="324"/>
      <c r="D612" s="326"/>
      <c r="E612" s="326"/>
      <c r="F612" s="326"/>
      <c r="G612" s="326"/>
      <c r="H612" s="326"/>
      <c r="I612" s="326"/>
      <c r="J612" s="326"/>
      <c r="K612" s="326"/>
      <c r="L612" s="326"/>
      <c r="M612" s="326"/>
      <c r="N612" s="326"/>
      <c r="O612" s="326"/>
      <c r="P612" s="326"/>
      <c r="Q612" s="326"/>
      <c r="R612" s="326"/>
      <c r="S612" s="326"/>
      <c r="T612" s="326"/>
    </row>
    <row r="613" spans="2:20" x14ac:dyDescent="0.45">
      <c r="B613" s="324"/>
      <c r="C613" s="324"/>
      <c r="D613" s="326"/>
      <c r="E613" s="326"/>
      <c r="F613" s="326"/>
      <c r="G613" s="326"/>
      <c r="H613" s="326"/>
      <c r="I613" s="326"/>
      <c r="J613" s="326"/>
      <c r="K613" s="326"/>
      <c r="L613" s="326"/>
      <c r="M613" s="326"/>
      <c r="N613" s="326"/>
      <c r="O613" s="326"/>
      <c r="P613" s="326"/>
      <c r="Q613" s="326"/>
      <c r="R613" s="326"/>
      <c r="S613" s="326"/>
      <c r="T613" s="326"/>
    </row>
    <row r="614" spans="2:20" x14ac:dyDescent="0.45">
      <c r="B614" s="324"/>
      <c r="C614" s="324"/>
      <c r="D614" s="326"/>
      <c r="E614" s="326"/>
      <c r="F614" s="326"/>
      <c r="G614" s="326"/>
      <c r="H614" s="326"/>
      <c r="I614" s="326"/>
      <c r="J614" s="326"/>
      <c r="K614" s="326"/>
      <c r="L614" s="326"/>
      <c r="M614" s="326"/>
      <c r="N614" s="326"/>
      <c r="O614" s="326"/>
      <c r="P614" s="326"/>
      <c r="Q614" s="326"/>
      <c r="R614" s="326"/>
      <c r="S614" s="326"/>
      <c r="T614" s="326"/>
    </row>
    <row r="615" spans="2:20" x14ac:dyDescent="0.45">
      <c r="B615" s="324"/>
      <c r="C615" s="324"/>
      <c r="D615" s="326"/>
      <c r="E615" s="326"/>
      <c r="F615" s="326"/>
      <c r="G615" s="326"/>
      <c r="H615" s="326"/>
      <c r="I615" s="326"/>
      <c r="J615" s="326"/>
      <c r="K615" s="326"/>
      <c r="L615" s="326"/>
      <c r="M615" s="326"/>
      <c r="N615" s="326"/>
      <c r="O615" s="326"/>
      <c r="P615" s="326"/>
      <c r="Q615" s="326"/>
      <c r="R615" s="326"/>
      <c r="S615" s="326"/>
      <c r="T615" s="326"/>
    </row>
    <row r="616" spans="2:20" x14ac:dyDescent="0.45">
      <c r="B616" s="324"/>
      <c r="C616" s="324"/>
      <c r="D616" s="326"/>
      <c r="E616" s="326"/>
      <c r="F616" s="326"/>
      <c r="G616" s="326"/>
      <c r="H616" s="326"/>
      <c r="I616" s="326"/>
      <c r="J616" s="326"/>
      <c r="K616" s="326"/>
      <c r="L616" s="326"/>
      <c r="M616" s="326"/>
      <c r="N616" s="326"/>
      <c r="O616" s="326"/>
      <c r="P616" s="326"/>
      <c r="Q616" s="326"/>
      <c r="R616" s="326"/>
      <c r="S616" s="326"/>
      <c r="T616" s="326"/>
    </row>
    <row r="617" spans="2:20" x14ac:dyDescent="0.45">
      <c r="B617" s="324"/>
      <c r="C617" s="324"/>
      <c r="D617" s="326"/>
      <c r="E617" s="326"/>
      <c r="F617" s="326"/>
      <c r="G617" s="326"/>
      <c r="H617" s="326"/>
      <c r="I617" s="326"/>
      <c r="J617" s="326"/>
      <c r="K617" s="326"/>
      <c r="L617" s="326"/>
      <c r="M617" s="326"/>
      <c r="N617" s="326"/>
      <c r="O617" s="326"/>
      <c r="P617" s="326"/>
      <c r="Q617" s="326"/>
      <c r="R617" s="326"/>
      <c r="S617" s="326"/>
      <c r="T617" s="326"/>
    </row>
    <row r="618" spans="2:20" x14ac:dyDescent="0.45">
      <c r="B618" s="324"/>
      <c r="C618" s="324"/>
      <c r="D618" s="326"/>
      <c r="E618" s="326"/>
      <c r="F618" s="326"/>
      <c r="G618" s="326"/>
      <c r="H618" s="326"/>
      <c r="I618" s="326"/>
      <c r="J618" s="326"/>
      <c r="K618" s="326"/>
      <c r="L618" s="326"/>
      <c r="M618" s="326"/>
      <c r="N618" s="326"/>
      <c r="O618" s="326"/>
      <c r="P618" s="326"/>
      <c r="Q618" s="326"/>
      <c r="R618" s="326"/>
      <c r="S618" s="326"/>
      <c r="T618" s="326"/>
    </row>
    <row r="619" spans="2:20" x14ac:dyDescent="0.45">
      <c r="B619" s="324"/>
      <c r="C619" s="324"/>
      <c r="D619" s="326"/>
      <c r="E619" s="326"/>
      <c r="F619" s="326"/>
      <c r="G619" s="326"/>
      <c r="H619" s="326"/>
      <c r="I619" s="326"/>
      <c r="J619" s="326"/>
      <c r="K619" s="326"/>
      <c r="L619" s="326"/>
      <c r="M619" s="326"/>
      <c r="N619" s="326"/>
      <c r="O619" s="326"/>
      <c r="P619" s="326"/>
      <c r="Q619" s="326"/>
      <c r="R619" s="326"/>
      <c r="S619" s="326"/>
      <c r="T619" s="326"/>
    </row>
    <row r="620" spans="2:20" x14ac:dyDescent="0.45">
      <c r="B620" s="324"/>
      <c r="C620" s="324"/>
      <c r="D620" s="326"/>
      <c r="E620" s="326"/>
      <c r="F620" s="326"/>
      <c r="G620" s="326"/>
      <c r="H620" s="326"/>
      <c r="I620" s="326"/>
      <c r="J620" s="326"/>
      <c r="K620" s="326"/>
      <c r="L620" s="326"/>
      <c r="M620" s="326"/>
      <c r="N620" s="326"/>
      <c r="O620" s="326"/>
      <c r="P620" s="326"/>
      <c r="Q620" s="326"/>
      <c r="R620" s="326"/>
      <c r="S620" s="326"/>
      <c r="T620" s="326"/>
    </row>
    <row r="621" spans="2:20" x14ac:dyDescent="0.45">
      <c r="B621" s="324"/>
      <c r="C621" s="324"/>
      <c r="D621" s="326"/>
      <c r="E621" s="326"/>
      <c r="F621" s="326"/>
      <c r="G621" s="326"/>
      <c r="H621" s="326"/>
      <c r="I621" s="326"/>
      <c r="J621" s="326"/>
      <c r="K621" s="326"/>
      <c r="L621" s="326"/>
      <c r="M621" s="326"/>
      <c r="N621" s="326"/>
      <c r="O621" s="326"/>
      <c r="P621" s="326"/>
      <c r="Q621" s="326"/>
      <c r="R621" s="326"/>
      <c r="S621" s="326"/>
      <c r="T621" s="326"/>
    </row>
    <row r="622" spans="2:20" x14ac:dyDescent="0.45">
      <c r="B622" s="324"/>
      <c r="C622" s="324"/>
      <c r="D622" s="326"/>
      <c r="E622" s="326"/>
      <c r="F622" s="326"/>
      <c r="G622" s="326"/>
      <c r="H622" s="326"/>
      <c r="I622" s="326"/>
      <c r="J622" s="326"/>
      <c r="K622" s="326"/>
      <c r="L622" s="326"/>
      <c r="M622" s="326"/>
      <c r="N622" s="326"/>
      <c r="O622" s="326"/>
      <c r="P622" s="326"/>
      <c r="Q622" s="326"/>
      <c r="R622" s="326"/>
      <c r="S622" s="326"/>
      <c r="T622" s="326"/>
    </row>
    <row r="623" spans="2:20" x14ac:dyDescent="0.45">
      <c r="B623" s="324"/>
      <c r="C623" s="324"/>
      <c r="D623" s="326"/>
      <c r="E623" s="326"/>
      <c r="F623" s="326"/>
      <c r="G623" s="326"/>
      <c r="H623" s="326"/>
      <c r="I623" s="326"/>
      <c r="J623" s="326"/>
      <c r="K623" s="326"/>
      <c r="L623" s="326"/>
      <c r="M623" s="326"/>
      <c r="N623" s="326"/>
      <c r="O623" s="326"/>
      <c r="P623" s="326"/>
      <c r="Q623" s="326"/>
      <c r="R623" s="326"/>
      <c r="S623" s="326"/>
      <c r="T623" s="326"/>
    </row>
    <row r="624" spans="2:20" x14ac:dyDescent="0.45">
      <c r="B624" s="324"/>
      <c r="C624" s="324"/>
      <c r="D624" s="326"/>
      <c r="E624" s="326"/>
      <c r="F624" s="326"/>
      <c r="G624" s="326"/>
      <c r="H624" s="326"/>
      <c r="I624" s="326"/>
      <c r="J624" s="326"/>
      <c r="K624" s="326"/>
      <c r="L624" s="326"/>
      <c r="M624" s="326"/>
      <c r="N624" s="326"/>
      <c r="O624" s="326"/>
      <c r="P624" s="326"/>
      <c r="Q624" s="326"/>
      <c r="R624" s="326"/>
      <c r="S624" s="326"/>
      <c r="T624" s="326"/>
    </row>
    <row r="625" spans="2:20" x14ac:dyDescent="0.45">
      <c r="B625" s="324"/>
      <c r="C625" s="324"/>
      <c r="D625" s="326"/>
      <c r="E625" s="326"/>
      <c r="F625" s="326"/>
      <c r="G625" s="326"/>
      <c r="H625" s="326"/>
      <c r="I625" s="326"/>
      <c r="J625" s="326"/>
      <c r="K625" s="326"/>
      <c r="L625" s="326"/>
      <c r="M625" s="326"/>
      <c r="N625" s="326"/>
      <c r="O625" s="326"/>
      <c r="P625" s="326"/>
      <c r="Q625" s="326"/>
      <c r="R625" s="326"/>
      <c r="S625" s="326"/>
      <c r="T625" s="326"/>
    </row>
    <row r="626" spans="2:20" x14ac:dyDescent="0.45">
      <c r="B626" s="324"/>
      <c r="C626" s="324"/>
      <c r="D626" s="326"/>
      <c r="E626" s="326"/>
      <c r="F626" s="326"/>
      <c r="G626" s="326"/>
      <c r="H626" s="326"/>
      <c r="I626" s="326"/>
      <c r="J626" s="326"/>
      <c r="K626" s="326"/>
      <c r="L626" s="326"/>
      <c r="M626" s="326"/>
      <c r="N626" s="326"/>
      <c r="O626" s="326"/>
      <c r="P626" s="326"/>
      <c r="Q626" s="326"/>
      <c r="R626" s="326"/>
      <c r="S626" s="326"/>
      <c r="T626" s="326"/>
    </row>
    <row r="627" spans="2:20" x14ac:dyDescent="0.45">
      <c r="B627" s="324"/>
      <c r="C627" s="324"/>
      <c r="D627" s="326"/>
      <c r="E627" s="326"/>
      <c r="F627" s="326"/>
      <c r="G627" s="326"/>
      <c r="H627" s="326"/>
      <c r="I627" s="326"/>
      <c r="J627" s="326"/>
      <c r="K627" s="326"/>
      <c r="L627" s="326"/>
      <c r="M627" s="326"/>
      <c r="N627" s="326"/>
      <c r="O627" s="326"/>
      <c r="P627" s="326"/>
      <c r="Q627" s="326"/>
      <c r="R627" s="326"/>
      <c r="S627" s="326"/>
      <c r="T627" s="326"/>
    </row>
    <row r="628" spans="2:20" x14ac:dyDescent="0.45">
      <c r="B628" s="324"/>
      <c r="C628" s="324"/>
      <c r="D628" s="326"/>
      <c r="E628" s="326"/>
      <c r="F628" s="326"/>
      <c r="G628" s="326"/>
      <c r="H628" s="326"/>
      <c r="I628" s="326"/>
      <c r="J628" s="326"/>
      <c r="K628" s="326"/>
      <c r="L628" s="326"/>
      <c r="M628" s="326"/>
      <c r="N628" s="326"/>
      <c r="O628" s="326"/>
      <c r="P628" s="326"/>
      <c r="Q628" s="326"/>
      <c r="R628" s="326"/>
      <c r="S628" s="326"/>
      <c r="T628" s="326"/>
    </row>
    <row r="629" spans="2:20" x14ac:dyDescent="0.45">
      <c r="B629" s="324"/>
      <c r="C629" s="324"/>
      <c r="D629" s="326"/>
      <c r="E629" s="326"/>
      <c r="F629" s="326"/>
      <c r="G629" s="326"/>
      <c r="H629" s="326"/>
      <c r="I629" s="326"/>
      <c r="J629" s="326"/>
      <c r="K629" s="326"/>
      <c r="L629" s="326"/>
      <c r="M629" s="326"/>
      <c r="N629" s="326"/>
      <c r="O629" s="326"/>
      <c r="P629" s="326"/>
      <c r="Q629" s="326"/>
      <c r="R629" s="326"/>
      <c r="S629" s="326"/>
      <c r="T629" s="326"/>
    </row>
    <row r="630" spans="2:20" x14ac:dyDescent="0.45">
      <c r="B630" s="324"/>
      <c r="C630" s="324"/>
      <c r="D630" s="326"/>
      <c r="E630" s="326"/>
      <c r="F630" s="326"/>
      <c r="G630" s="326"/>
      <c r="H630" s="326"/>
      <c r="I630" s="326"/>
      <c r="J630" s="326"/>
      <c r="K630" s="326"/>
      <c r="L630" s="326"/>
      <c r="M630" s="326"/>
      <c r="N630" s="326"/>
      <c r="O630" s="326"/>
      <c r="P630" s="326"/>
      <c r="Q630" s="326"/>
      <c r="R630" s="326"/>
      <c r="S630" s="326"/>
      <c r="T630" s="326"/>
    </row>
    <row r="631" spans="2:20" x14ac:dyDescent="0.45">
      <c r="B631" s="324"/>
      <c r="C631" s="324"/>
      <c r="D631" s="326"/>
      <c r="E631" s="326"/>
      <c r="F631" s="326"/>
      <c r="G631" s="326"/>
      <c r="H631" s="326"/>
      <c r="I631" s="326"/>
      <c r="J631" s="326"/>
      <c r="K631" s="326"/>
      <c r="L631" s="326"/>
      <c r="M631" s="326"/>
      <c r="N631" s="326"/>
      <c r="O631" s="326"/>
      <c r="P631" s="326"/>
      <c r="Q631" s="326"/>
      <c r="R631" s="326"/>
      <c r="S631" s="326"/>
      <c r="T631" s="326"/>
    </row>
    <row r="632" spans="2:20" x14ac:dyDescent="0.45">
      <c r="B632" s="324"/>
      <c r="C632" s="324"/>
      <c r="D632" s="326"/>
      <c r="E632" s="326"/>
      <c r="F632" s="326"/>
      <c r="G632" s="326"/>
      <c r="H632" s="326"/>
      <c r="I632" s="326"/>
      <c r="J632" s="326"/>
      <c r="K632" s="326"/>
      <c r="L632" s="326"/>
      <c r="M632" s="326"/>
      <c r="N632" s="326"/>
      <c r="O632" s="326"/>
      <c r="P632" s="326"/>
      <c r="Q632" s="326"/>
      <c r="R632" s="326"/>
      <c r="S632" s="326"/>
      <c r="T632" s="326"/>
    </row>
    <row r="633" spans="2:20" x14ac:dyDescent="0.45">
      <c r="B633" s="324"/>
      <c r="C633" s="324"/>
      <c r="D633" s="326"/>
      <c r="E633" s="326"/>
      <c r="F633" s="326"/>
      <c r="G633" s="326"/>
      <c r="H633" s="326"/>
      <c r="I633" s="326"/>
      <c r="J633" s="326"/>
      <c r="K633" s="326"/>
      <c r="L633" s="326"/>
      <c r="M633" s="326"/>
      <c r="N633" s="326"/>
      <c r="O633" s="326"/>
      <c r="P633" s="326"/>
      <c r="Q633" s="326"/>
      <c r="R633" s="326"/>
      <c r="S633" s="326"/>
      <c r="T633" s="326"/>
    </row>
    <row r="634" spans="2:20" x14ac:dyDescent="0.45">
      <c r="B634" s="324"/>
      <c r="C634" s="324"/>
      <c r="D634" s="326"/>
      <c r="E634" s="326"/>
      <c r="F634" s="326"/>
      <c r="G634" s="326"/>
      <c r="H634" s="326"/>
      <c r="I634" s="326"/>
      <c r="J634" s="326"/>
      <c r="K634" s="326"/>
      <c r="L634" s="326"/>
      <c r="M634" s="326"/>
      <c r="N634" s="326"/>
      <c r="O634" s="326"/>
      <c r="P634" s="326"/>
      <c r="Q634" s="326"/>
      <c r="R634" s="326"/>
      <c r="S634" s="326"/>
      <c r="T634" s="326"/>
    </row>
    <row r="635" spans="2:20" x14ac:dyDescent="0.45">
      <c r="B635" s="324"/>
      <c r="C635" s="324"/>
      <c r="D635" s="326"/>
      <c r="E635" s="326"/>
      <c r="F635" s="326"/>
      <c r="G635" s="326"/>
      <c r="H635" s="326"/>
      <c r="I635" s="326"/>
      <c r="J635" s="326"/>
      <c r="K635" s="326"/>
      <c r="L635" s="326"/>
      <c r="M635" s="326"/>
      <c r="N635" s="326"/>
      <c r="O635" s="326"/>
      <c r="P635" s="326"/>
      <c r="Q635" s="326"/>
      <c r="R635" s="326"/>
      <c r="S635" s="326"/>
      <c r="T635" s="326"/>
    </row>
    <row r="636" spans="2:20" x14ac:dyDescent="0.45">
      <c r="B636" s="324"/>
      <c r="C636" s="324"/>
      <c r="D636" s="326"/>
      <c r="E636" s="326"/>
      <c r="F636" s="326"/>
      <c r="G636" s="326"/>
      <c r="H636" s="326"/>
      <c r="I636" s="326"/>
      <c r="J636" s="326"/>
      <c r="K636" s="326"/>
      <c r="L636" s="326"/>
      <c r="M636" s="326"/>
      <c r="N636" s="326"/>
      <c r="O636" s="326"/>
      <c r="P636" s="326"/>
      <c r="Q636" s="326"/>
      <c r="R636" s="326"/>
      <c r="S636" s="326"/>
      <c r="T636" s="326"/>
    </row>
    <row r="637" spans="2:20" x14ac:dyDescent="0.45">
      <c r="B637" s="324"/>
      <c r="C637" s="324"/>
      <c r="D637" s="326"/>
      <c r="E637" s="326"/>
      <c r="F637" s="326"/>
      <c r="G637" s="326"/>
      <c r="H637" s="326"/>
      <c r="I637" s="326"/>
      <c r="J637" s="326"/>
      <c r="K637" s="326"/>
      <c r="L637" s="326"/>
      <c r="M637" s="326"/>
      <c r="N637" s="326"/>
      <c r="O637" s="326"/>
      <c r="P637" s="326"/>
      <c r="Q637" s="326"/>
      <c r="R637" s="326"/>
      <c r="S637" s="326"/>
      <c r="T637" s="326"/>
    </row>
    <row r="638" spans="2:20" x14ac:dyDescent="0.45">
      <c r="B638" s="324"/>
      <c r="C638" s="324"/>
      <c r="D638" s="326"/>
      <c r="E638" s="326"/>
      <c r="F638" s="326"/>
      <c r="G638" s="326"/>
      <c r="H638" s="326"/>
      <c r="I638" s="326"/>
      <c r="J638" s="326"/>
      <c r="K638" s="326"/>
      <c r="L638" s="326"/>
      <c r="M638" s="326"/>
      <c r="N638" s="326"/>
      <c r="O638" s="326"/>
      <c r="P638" s="326"/>
      <c r="Q638" s="326"/>
      <c r="R638" s="326"/>
      <c r="S638" s="326"/>
      <c r="T638" s="326"/>
    </row>
    <row r="639" spans="2:20" x14ac:dyDescent="0.45">
      <c r="B639" s="324"/>
      <c r="C639" s="324"/>
      <c r="D639" s="326"/>
      <c r="E639" s="326"/>
      <c r="F639" s="326"/>
      <c r="G639" s="326"/>
      <c r="H639" s="326"/>
      <c r="I639" s="326"/>
      <c r="J639" s="326"/>
      <c r="K639" s="326"/>
      <c r="L639" s="326"/>
      <c r="M639" s="326"/>
      <c r="N639" s="326"/>
      <c r="O639" s="326"/>
      <c r="P639" s="326"/>
      <c r="Q639" s="326"/>
      <c r="R639" s="326"/>
      <c r="S639" s="326"/>
      <c r="T639" s="326"/>
    </row>
    <row r="640" spans="2:20" x14ac:dyDescent="0.45">
      <c r="B640" s="324"/>
      <c r="C640" s="324"/>
      <c r="D640" s="326"/>
      <c r="E640" s="326"/>
      <c r="F640" s="326"/>
      <c r="G640" s="326"/>
      <c r="H640" s="326"/>
      <c r="I640" s="326"/>
      <c r="J640" s="326"/>
      <c r="K640" s="326"/>
      <c r="L640" s="326"/>
      <c r="M640" s="326"/>
      <c r="N640" s="326"/>
      <c r="O640" s="326"/>
      <c r="P640" s="326"/>
      <c r="Q640" s="326"/>
      <c r="R640" s="326"/>
      <c r="S640" s="326"/>
      <c r="T640" s="326"/>
    </row>
    <row r="641" spans="2:20" x14ac:dyDescent="0.45">
      <c r="B641" s="324"/>
      <c r="C641" s="324"/>
      <c r="D641" s="326"/>
      <c r="E641" s="326"/>
      <c r="F641" s="326"/>
      <c r="G641" s="326"/>
      <c r="H641" s="326"/>
      <c r="I641" s="326"/>
      <c r="J641" s="326"/>
      <c r="K641" s="326"/>
      <c r="L641" s="326"/>
      <c r="M641" s="326"/>
      <c r="N641" s="326"/>
      <c r="O641" s="326"/>
      <c r="P641" s="326"/>
      <c r="Q641" s="326"/>
      <c r="R641" s="326"/>
      <c r="S641" s="326"/>
      <c r="T641" s="326"/>
    </row>
    <row r="642" spans="2:20" x14ac:dyDescent="0.45">
      <c r="B642" s="324"/>
      <c r="C642" s="324"/>
      <c r="D642" s="326"/>
      <c r="E642" s="326"/>
      <c r="F642" s="326"/>
      <c r="G642" s="326"/>
      <c r="H642" s="326"/>
      <c r="I642" s="326"/>
      <c r="J642" s="326"/>
      <c r="K642" s="326"/>
      <c r="L642" s="326"/>
      <c r="M642" s="326"/>
      <c r="N642" s="326"/>
      <c r="O642" s="326"/>
      <c r="P642" s="326"/>
      <c r="Q642" s="326"/>
      <c r="R642" s="326"/>
      <c r="S642" s="326"/>
      <c r="T642" s="326"/>
    </row>
    <row r="643" spans="2:20" x14ac:dyDescent="0.45">
      <c r="B643" s="324"/>
      <c r="C643" s="324"/>
      <c r="D643" s="326"/>
      <c r="E643" s="326"/>
      <c r="F643" s="326"/>
      <c r="G643" s="326"/>
      <c r="H643" s="326"/>
      <c r="I643" s="326"/>
      <c r="J643" s="326"/>
      <c r="K643" s="326"/>
      <c r="L643" s="326"/>
      <c r="M643" s="326"/>
      <c r="N643" s="326"/>
      <c r="O643" s="326"/>
      <c r="P643" s="326"/>
      <c r="Q643" s="326"/>
      <c r="R643" s="326"/>
      <c r="S643" s="326"/>
      <c r="T643" s="326"/>
    </row>
    <row r="644" spans="2:20" x14ac:dyDescent="0.45">
      <c r="B644" s="324"/>
      <c r="C644" s="324"/>
      <c r="D644" s="326"/>
      <c r="E644" s="326"/>
      <c r="F644" s="326"/>
      <c r="G644" s="326"/>
      <c r="H644" s="326"/>
      <c r="I644" s="326"/>
      <c r="J644" s="326"/>
      <c r="K644" s="326"/>
      <c r="L644" s="326"/>
      <c r="M644" s="326"/>
      <c r="N644" s="326"/>
      <c r="O644" s="326"/>
      <c r="P644" s="326"/>
      <c r="Q644" s="326"/>
      <c r="R644" s="326"/>
      <c r="S644" s="326"/>
      <c r="T644" s="326"/>
    </row>
    <row r="645" spans="2:20" x14ac:dyDescent="0.45">
      <c r="B645" s="324"/>
      <c r="C645" s="324"/>
      <c r="D645" s="326"/>
      <c r="E645" s="326"/>
      <c r="F645" s="326"/>
      <c r="G645" s="326"/>
      <c r="H645" s="326"/>
      <c r="I645" s="326"/>
      <c r="J645" s="326"/>
      <c r="K645" s="326"/>
      <c r="L645" s="326"/>
      <c r="M645" s="326"/>
      <c r="N645" s="326"/>
      <c r="O645" s="326"/>
      <c r="P645" s="326"/>
      <c r="Q645" s="326"/>
      <c r="R645" s="326"/>
      <c r="S645" s="326"/>
      <c r="T645" s="326"/>
    </row>
    <row r="646" spans="2:20" x14ac:dyDescent="0.45">
      <c r="B646" s="324"/>
      <c r="C646" s="324"/>
      <c r="D646" s="326"/>
      <c r="E646" s="326"/>
      <c r="F646" s="326"/>
      <c r="G646" s="326"/>
      <c r="H646" s="326"/>
      <c r="I646" s="326"/>
      <c r="J646" s="326"/>
      <c r="K646" s="326"/>
      <c r="L646" s="326"/>
      <c r="M646" s="326"/>
      <c r="N646" s="326"/>
      <c r="O646" s="326"/>
      <c r="P646" s="326"/>
      <c r="Q646" s="326"/>
      <c r="R646" s="326"/>
      <c r="S646" s="326"/>
      <c r="T646" s="326"/>
    </row>
    <row r="647" spans="2:20" x14ac:dyDescent="0.45">
      <c r="B647" s="324"/>
      <c r="C647" s="324"/>
      <c r="D647" s="326"/>
      <c r="E647" s="326"/>
      <c r="F647" s="326"/>
      <c r="G647" s="326"/>
      <c r="H647" s="326"/>
      <c r="I647" s="326"/>
      <c r="J647" s="326"/>
      <c r="K647" s="326"/>
      <c r="L647" s="326"/>
      <c r="M647" s="326"/>
      <c r="N647" s="326"/>
      <c r="O647" s="326"/>
      <c r="P647" s="326"/>
      <c r="Q647" s="326"/>
      <c r="R647" s="326"/>
      <c r="S647" s="326"/>
      <c r="T647" s="326"/>
    </row>
    <row r="648" spans="2:20" x14ac:dyDescent="0.45">
      <c r="B648" s="324"/>
      <c r="C648" s="324"/>
      <c r="D648" s="326"/>
      <c r="E648" s="326"/>
      <c r="F648" s="326"/>
      <c r="G648" s="326"/>
      <c r="H648" s="326"/>
      <c r="I648" s="326"/>
      <c r="J648" s="326"/>
      <c r="K648" s="326"/>
      <c r="L648" s="326"/>
      <c r="M648" s="326"/>
      <c r="N648" s="326"/>
      <c r="O648" s="326"/>
      <c r="P648" s="326"/>
      <c r="Q648" s="326"/>
      <c r="R648" s="326"/>
      <c r="S648" s="326"/>
      <c r="T648" s="326"/>
    </row>
    <row r="649" spans="2:20" x14ac:dyDescent="0.45">
      <c r="B649" s="324"/>
      <c r="C649" s="324"/>
      <c r="D649" s="326"/>
      <c r="E649" s="326"/>
      <c r="F649" s="326"/>
      <c r="G649" s="326"/>
      <c r="H649" s="326"/>
      <c r="I649" s="326"/>
      <c r="J649" s="326"/>
      <c r="K649" s="326"/>
      <c r="L649" s="326"/>
      <c r="M649" s="326"/>
      <c r="N649" s="326"/>
      <c r="O649" s="326"/>
      <c r="P649" s="326"/>
      <c r="Q649" s="326"/>
      <c r="R649" s="326"/>
      <c r="S649" s="326"/>
      <c r="T649" s="326"/>
    </row>
    <row r="650" spans="2:20" x14ac:dyDescent="0.45">
      <c r="B650" s="324"/>
      <c r="C650" s="324"/>
      <c r="D650" s="326"/>
      <c r="E650" s="326"/>
      <c r="F650" s="326"/>
      <c r="G650" s="326"/>
      <c r="H650" s="326"/>
      <c r="I650" s="326"/>
      <c r="J650" s="326"/>
      <c r="K650" s="326"/>
      <c r="L650" s="326"/>
      <c r="M650" s="326"/>
      <c r="N650" s="326"/>
      <c r="O650" s="326"/>
      <c r="P650" s="326"/>
      <c r="Q650" s="326"/>
      <c r="R650" s="326"/>
      <c r="S650" s="326"/>
      <c r="T650" s="326"/>
    </row>
    <row r="651" spans="2:20" x14ac:dyDescent="0.45">
      <c r="B651" s="324"/>
      <c r="C651" s="324"/>
      <c r="D651" s="326"/>
      <c r="E651" s="326"/>
      <c r="F651" s="326"/>
      <c r="G651" s="326"/>
      <c r="H651" s="326"/>
      <c r="I651" s="326"/>
      <c r="J651" s="326"/>
      <c r="K651" s="326"/>
      <c r="L651" s="326"/>
      <c r="M651" s="326"/>
      <c r="N651" s="326"/>
      <c r="O651" s="326"/>
      <c r="P651" s="326"/>
      <c r="Q651" s="326"/>
      <c r="R651" s="326"/>
      <c r="S651" s="326"/>
      <c r="T651" s="326"/>
    </row>
    <row r="652" spans="2:20" x14ac:dyDescent="0.45">
      <c r="B652" s="324"/>
      <c r="C652" s="324"/>
      <c r="D652" s="326"/>
      <c r="E652" s="326"/>
      <c r="F652" s="326"/>
      <c r="G652" s="326"/>
      <c r="H652" s="326"/>
      <c r="I652" s="326"/>
      <c r="J652" s="326"/>
      <c r="K652" s="326"/>
      <c r="L652" s="326"/>
      <c r="M652" s="326"/>
      <c r="N652" s="326"/>
      <c r="O652" s="326"/>
      <c r="P652" s="326"/>
      <c r="Q652" s="326"/>
      <c r="R652" s="326"/>
      <c r="S652" s="326"/>
      <c r="T652" s="326"/>
    </row>
    <row r="653" spans="2:20" x14ac:dyDescent="0.45">
      <c r="B653" s="324"/>
      <c r="C653" s="324"/>
      <c r="D653" s="326"/>
      <c r="E653" s="326"/>
      <c r="F653" s="326"/>
      <c r="G653" s="326"/>
      <c r="H653" s="326"/>
      <c r="I653" s="326"/>
      <c r="J653" s="326"/>
      <c r="K653" s="326"/>
      <c r="L653" s="326"/>
      <c r="M653" s="326"/>
      <c r="N653" s="326"/>
      <c r="O653" s="326"/>
      <c r="P653" s="326"/>
      <c r="Q653" s="326"/>
      <c r="R653" s="326"/>
      <c r="S653" s="326"/>
      <c r="T653" s="326"/>
    </row>
    <row r="654" spans="2:20" x14ac:dyDescent="0.45">
      <c r="B654" s="324"/>
      <c r="C654" s="324"/>
      <c r="D654" s="326"/>
      <c r="E654" s="326"/>
      <c r="F654" s="326"/>
      <c r="G654" s="326"/>
      <c r="H654" s="326"/>
      <c r="I654" s="326"/>
      <c r="J654" s="326"/>
      <c r="K654" s="326"/>
      <c r="L654" s="326"/>
      <c r="M654" s="326"/>
      <c r="N654" s="326"/>
      <c r="O654" s="326"/>
      <c r="P654" s="326"/>
      <c r="Q654" s="326"/>
      <c r="R654" s="326"/>
      <c r="S654" s="326"/>
      <c r="T654" s="326"/>
    </row>
    <row r="655" spans="2:20" x14ac:dyDescent="0.45">
      <c r="B655" s="324"/>
      <c r="C655" s="324"/>
      <c r="D655" s="326"/>
      <c r="E655" s="326"/>
      <c r="F655" s="326"/>
      <c r="G655" s="326"/>
      <c r="H655" s="326"/>
      <c r="I655" s="326"/>
      <c r="J655" s="326"/>
      <c r="K655" s="326"/>
      <c r="L655" s="326"/>
      <c r="M655" s="326"/>
      <c r="N655" s="326"/>
      <c r="O655" s="326"/>
      <c r="P655" s="326"/>
      <c r="Q655" s="326"/>
      <c r="R655" s="326"/>
      <c r="S655" s="326"/>
      <c r="T655" s="326"/>
    </row>
    <row r="656" spans="2:20" x14ac:dyDescent="0.45">
      <c r="B656" s="324"/>
      <c r="C656" s="324"/>
      <c r="D656" s="326"/>
      <c r="E656" s="326"/>
      <c r="F656" s="326"/>
      <c r="G656" s="326"/>
      <c r="H656" s="326"/>
      <c r="I656" s="326"/>
      <c r="J656" s="326"/>
      <c r="K656" s="326"/>
      <c r="L656" s="326"/>
      <c r="M656" s="326"/>
      <c r="N656" s="326"/>
      <c r="O656" s="326"/>
      <c r="P656" s="326"/>
      <c r="Q656" s="326"/>
      <c r="R656" s="326"/>
      <c r="S656" s="326"/>
      <c r="T656" s="326"/>
    </row>
    <row r="657" spans="2:20" x14ac:dyDescent="0.45">
      <c r="B657" s="324"/>
      <c r="C657" s="324"/>
      <c r="D657" s="326"/>
      <c r="E657" s="326"/>
      <c r="F657" s="326"/>
      <c r="G657" s="326"/>
      <c r="H657" s="326"/>
      <c r="I657" s="326"/>
      <c r="J657" s="326"/>
      <c r="K657" s="326"/>
      <c r="L657" s="326"/>
      <c r="M657" s="326"/>
      <c r="N657" s="326"/>
      <c r="O657" s="326"/>
      <c r="P657" s="326"/>
      <c r="Q657" s="326"/>
      <c r="R657" s="326"/>
      <c r="S657" s="326"/>
      <c r="T657" s="326"/>
    </row>
    <row r="658" spans="2:20" x14ac:dyDescent="0.45">
      <c r="B658" s="324"/>
      <c r="C658" s="324"/>
      <c r="D658" s="326"/>
      <c r="E658" s="326"/>
      <c r="F658" s="326"/>
      <c r="G658" s="326"/>
      <c r="H658" s="326"/>
      <c r="I658" s="326"/>
      <c r="J658" s="326"/>
      <c r="K658" s="326"/>
      <c r="L658" s="326"/>
      <c r="M658" s="326"/>
      <c r="N658" s="326"/>
      <c r="O658" s="326"/>
      <c r="P658" s="326"/>
      <c r="Q658" s="326"/>
      <c r="R658" s="326"/>
      <c r="S658" s="326"/>
      <c r="T658" s="326"/>
    </row>
    <row r="659" spans="2:20" x14ac:dyDescent="0.45">
      <c r="B659" s="324"/>
      <c r="C659" s="324"/>
      <c r="D659" s="326"/>
      <c r="E659" s="326"/>
      <c r="F659" s="326"/>
      <c r="G659" s="326"/>
      <c r="H659" s="326"/>
      <c r="I659" s="326"/>
      <c r="J659" s="326"/>
      <c r="K659" s="326"/>
      <c r="L659" s="326"/>
      <c r="M659" s="326"/>
      <c r="N659" s="326"/>
      <c r="O659" s="326"/>
      <c r="P659" s="326"/>
      <c r="Q659" s="326"/>
      <c r="R659" s="326"/>
      <c r="S659" s="326"/>
      <c r="T659" s="326"/>
    </row>
    <row r="660" spans="2:20" x14ac:dyDescent="0.45">
      <c r="B660" s="324"/>
      <c r="C660" s="324"/>
      <c r="D660" s="326"/>
      <c r="E660" s="326"/>
      <c r="F660" s="326"/>
      <c r="G660" s="326"/>
      <c r="H660" s="326"/>
      <c r="I660" s="326"/>
      <c r="J660" s="326"/>
      <c r="K660" s="326"/>
      <c r="L660" s="326"/>
      <c r="M660" s="326"/>
      <c r="N660" s="326"/>
      <c r="O660" s="326"/>
      <c r="P660" s="326"/>
      <c r="Q660" s="326"/>
      <c r="R660" s="326"/>
      <c r="S660" s="326"/>
      <c r="T660" s="326"/>
    </row>
    <row r="661" spans="2:20" x14ac:dyDescent="0.45">
      <c r="B661" s="324"/>
      <c r="C661" s="324"/>
      <c r="D661" s="326"/>
      <c r="E661" s="326"/>
      <c r="F661" s="326"/>
      <c r="G661" s="326"/>
      <c r="H661" s="326"/>
      <c r="I661" s="326"/>
      <c r="J661" s="326"/>
      <c r="K661" s="326"/>
      <c r="L661" s="326"/>
      <c r="M661" s="326"/>
      <c r="N661" s="326"/>
      <c r="O661" s="326"/>
      <c r="P661" s="326"/>
      <c r="Q661" s="326"/>
      <c r="R661" s="326"/>
      <c r="S661" s="326"/>
      <c r="T661" s="326"/>
    </row>
    <row r="662" spans="2:20" x14ac:dyDescent="0.45">
      <c r="B662" s="324"/>
      <c r="C662" s="324"/>
      <c r="D662" s="326"/>
      <c r="E662" s="326"/>
      <c r="F662" s="326"/>
      <c r="G662" s="326"/>
      <c r="H662" s="326"/>
      <c r="I662" s="326"/>
      <c r="J662" s="326"/>
      <c r="K662" s="326"/>
      <c r="L662" s="326"/>
      <c r="M662" s="326"/>
      <c r="N662" s="326"/>
      <c r="O662" s="326"/>
      <c r="P662" s="326"/>
      <c r="Q662" s="326"/>
      <c r="R662" s="326"/>
      <c r="S662" s="326"/>
      <c r="T662" s="326"/>
    </row>
    <row r="663" spans="2:20" x14ac:dyDescent="0.45">
      <c r="B663" s="324"/>
      <c r="C663" s="324"/>
      <c r="D663" s="326"/>
      <c r="E663" s="326"/>
      <c r="F663" s="326"/>
      <c r="G663" s="326"/>
      <c r="H663" s="326"/>
      <c r="I663" s="326"/>
      <c r="J663" s="326"/>
      <c r="K663" s="326"/>
      <c r="L663" s="326"/>
      <c r="M663" s="326"/>
      <c r="N663" s="326"/>
      <c r="O663" s="326"/>
      <c r="P663" s="326"/>
      <c r="Q663" s="326"/>
      <c r="R663" s="326"/>
      <c r="S663" s="326"/>
      <c r="T663" s="326"/>
    </row>
    <row r="664" spans="2:20" x14ac:dyDescent="0.45">
      <c r="B664" s="324"/>
      <c r="C664" s="324"/>
      <c r="D664" s="326"/>
      <c r="E664" s="326"/>
      <c r="F664" s="326"/>
      <c r="G664" s="326"/>
      <c r="H664" s="326"/>
      <c r="I664" s="326"/>
      <c r="J664" s="326"/>
      <c r="K664" s="326"/>
      <c r="L664" s="326"/>
      <c r="M664" s="326"/>
      <c r="N664" s="326"/>
      <c r="O664" s="326"/>
      <c r="P664" s="326"/>
      <c r="Q664" s="326"/>
      <c r="R664" s="326"/>
      <c r="S664" s="326"/>
      <c r="T664" s="326"/>
    </row>
    <row r="665" spans="2:20" x14ac:dyDescent="0.45">
      <c r="B665" s="324"/>
      <c r="C665" s="324"/>
      <c r="D665" s="326"/>
      <c r="E665" s="326"/>
      <c r="F665" s="326"/>
      <c r="G665" s="326"/>
      <c r="H665" s="326"/>
      <c r="I665" s="326"/>
      <c r="J665" s="326"/>
      <c r="K665" s="326"/>
      <c r="L665" s="326"/>
      <c r="M665" s="326"/>
      <c r="N665" s="326"/>
      <c r="O665" s="326"/>
      <c r="P665" s="326"/>
      <c r="Q665" s="326"/>
      <c r="R665" s="326"/>
      <c r="S665" s="326"/>
      <c r="T665" s="326"/>
    </row>
    <row r="666" spans="2:20" x14ac:dyDescent="0.45">
      <c r="B666" s="324"/>
      <c r="C666" s="324"/>
      <c r="D666" s="326"/>
      <c r="E666" s="326"/>
      <c r="F666" s="326"/>
      <c r="G666" s="326"/>
      <c r="H666" s="326"/>
      <c r="I666" s="326"/>
      <c r="J666" s="326"/>
      <c r="K666" s="326"/>
      <c r="L666" s="326"/>
      <c r="M666" s="326"/>
      <c r="N666" s="326"/>
      <c r="O666" s="326"/>
      <c r="P666" s="326"/>
      <c r="Q666" s="326"/>
      <c r="R666" s="326"/>
      <c r="S666" s="326"/>
      <c r="T666" s="326"/>
    </row>
    <row r="667" spans="2:20" x14ac:dyDescent="0.45">
      <c r="B667" s="324"/>
      <c r="C667" s="324"/>
      <c r="D667" s="326"/>
      <c r="E667" s="326"/>
      <c r="F667" s="326"/>
      <c r="G667" s="326"/>
      <c r="H667" s="326"/>
      <c r="I667" s="326"/>
      <c r="J667" s="326"/>
      <c r="K667" s="326"/>
      <c r="L667" s="326"/>
      <c r="M667" s="326"/>
      <c r="N667" s="326"/>
      <c r="O667" s="326"/>
      <c r="P667" s="326"/>
      <c r="Q667" s="326"/>
      <c r="R667" s="326"/>
      <c r="S667" s="326"/>
      <c r="T667" s="326"/>
    </row>
    <row r="668" spans="2:20" x14ac:dyDescent="0.45">
      <c r="B668" s="324"/>
      <c r="C668" s="324"/>
      <c r="D668" s="326"/>
      <c r="E668" s="326"/>
      <c r="F668" s="326"/>
      <c r="G668" s="326"/>
      <c r="H668" s="326"/>
      <c r="I668" s="326"/>
      <c r="J668" s="326"/>
      <c r="K668" s="326"/>
      <c r="L668" s="326"/>
      <c r="M668" s="326"/>
      <c r="N668" s="326"/>
      <c r="O668" s="326"/>
      <c r="P668" s="326"/>
      <c r="Q668" s="326"/>
      <c r="R668" s="326"/>
      <c r="S668" s="326"/>
      <c r="T668" s="326"/>
    </row>
    <row r="669" spans="2:20" x14ac:dyDescent="0.45">
      <c r="B669" s="324"/>
      <c r="C669" s="324"/>
      <c r="D669" s="326"/>
      <c r="E669" s="326"/>
      <c r="F669" s="326"/>
      <c r="G669" s="326"/>
      <c r="H669" s="326"/>
      <c r="I669" s="326"/>
      <c r="J669" s="326"/>
      <c r="K669" s="326"/>
      <c r="L669" s="326"/>
      <c r="M669" s="326"/>
      <c r="N669" s="326"/>
      <c r="O669" s="326"/>
      <c r="P669" s="326"/>
      <c r="Q669" s="326"/>
      <c r="R669" s="326"/>
      <c r="S669" s="326"/>
      <c r="T669" s="326"/>
    </row>
    <row r="670" spans="2:20" x14ac:dyDescent="0.45">
      <c r="B670" s="324"/>
      <c r="C670" s="324"/>
      <c r="D670" s="326"/>
      <c r="E670" s="326"/>
      <c r="F670" s="326"/>
      <c r="G670" s="326"/>
      <c r="H670" s="326"/>
      <c r="I670" s="326"/>
      <c r="J670" s="326"/>
      <c r="K670" s="326"/>
      <c r="L670" s="326"/>
      <c r="M670" s="326"/>
      <c r="N670" s="326"/>
      <c r="O670" s="326"/>
      <c r="P670" s="326"/>
      <c r="Q670" s="326"/>
      <c r="R670" s="326"/>
      <c r="S670" s="326"/>
      <c r="T670" s="326"/>
    </row>
    <row r="671" spans="2:20" x14ac:dyDescent="0.45">
      <c r="B671" s="324"/>
      <c r="C671" s="324"/>
      <c r="D671" s="326"/>
      <c r="E671" s="326"/>
      <c r="F671" s="326"/>
      <c r="G671" s="326"/>
      <c r="H671" s="326"/>
      <c r="I671" s="326"/>
      <c r="J671" s="326"/>
      <c r="K671" s="326"/>
      <c r="L671" s="326"/>
      <c r="M671" s="326"/>
      <c r="N671" s="326"/>
      <c r="O671" s="326"/>
      <c r="P671" s="326"/>
      <c r="Q671" s="326"/>
      <c r="R671" s="326"/>
      <c r="S671" s="326"/>
      <c r="T671" s="326"/>
    </row>
    <row r="672" spans="2:20" x14ac:dyDescent="0.45">
      <c r="B672" s="324"/>
      <c r="C672" s="324"/>
      <c r="D672" s="326"/>
      <c r="E672" s="326"/>
      <c r="F672" s="326"/>
      <c r="G672" s="326"/>
      <c r="H672" s="326"/>
      <c r="I672" s="326"/>
      <c r="J672" s="326"/>
      <c r="K672" s="326"/>
      <c r="L672" s="326"/>
      <c r="M672" s="326"/>
      <c r="N672" s="326"/>
      <c r="O672" s="326"/>
      <c r="P672" s="326"/>
      <c r="Q672" s="326"/>
      <c r="R672" s="326"/>
      <c r="S672" s="326"/>
      <c r="T672" s="326"/>
    </row>
    <row r="673" spans="2:20" x14ac:dyDescent="0.45">
      <c r="B673" s="324"/>
      <c r="C673" s="324"/>
      <c r="D673" s="326"/>
      <c r="E673" s="326"/>
      <c r="F673" s="326"/>
      <c r="G673" s="326"/>
      <c r="H673" s="326"/>
      <c r="I673" s="326"/>
      <c r="J673" s="326"/>
      <c r="K673" s="326"/>
      <c r="L673" s="326"/>
      <c r="M673" s="326"/>
      <c r="N673" s="326"/>
      <c r="O673" s="326"/>
      <c r="P673" s="326"/>
      <c r="Q673" s="326"/>
      <c r="R673" s="326"/>
      <c r="S673" s="326"/>
      <c r="T673" s="326"/>
    </row>
    <row r="674" spans="2:20" x14ac:dyDescent="0.45">
      <c r="B674" s="324"/>
      <c r="C674" s="324"/>
      <c r="D674" s="326"/>
      <c r="E674" s="326"/>
      <c r="F674" s="326"/>
      <c r="G674" s="326"/>
      <c r="H674" s="326"/>
      <c r="I674" s="326"/>
      <c r="J674" s="326"/>
      <c r="K674" s="326"/>
      <c r="L674" s="326"/>
      <c r="M674" s="326"/>
      <c r="N674" s="326"/>
      <c r="O674" s="326"/>
      <c r="P674" s="326"/>
      <c r="Q674" s="326"/>
      <c r="R674" s="326"/>
      <c r="S674" s="326"/>
      <c r="T674" s="326"/>
    </row>
    <row r="675" spans="2:20" x14ac:dyDescent="0.45">
      <c r="B675" s="324"/>
      <c r="C675" s="324"/>
      <c r="D675" s="326"/>
      <c r="E675" s="326"/>
      <c r="F675" s="326"/>
      <c r="G675" s="326"/>
      <c r="H675" s="326"/>
      <c r="I675" s="326"/>
      <c r="J675" s="326"/>
      <c r="K675" s="326"/>
      <c r="L675" s="326"/>
      <c r="M675" s="326"/>
      <c r="N675" s="326"/>
      <c r="O675" s="326"/>
      <c r="P675" s="326"/>
      <c r="Q675" s="326"/>
      <c r="R675" s="326"/>
      <c r="S675" s="326"/>
      <c r="T675" s="326"/>
    </row>
    <row r="676" spans="2:20" x14ac:dyDescent="0.45">
      <c r="B676" s="324"/>
      <c r="C676" s="324"/>
      <c r="D676" s="326"/>
      <c r="E676" s="326"/>
      <c r="F676" s="326"/>
      <c r="G676" s="326"/>
      <c r="H676" s="326"/>
      <c r="I676" s="326"/>
      <c r="J676" s="326"/>
      <c r="K676" s="326"/>
      <c r="L676" s="326"/>
      <c r="M676" s="326"/>
      <c r="N676" s="326"/>
      <c r="O676" s="326"/>
      <c r="P676" s="326"/>
      <c r="Q676" s="326"/>
      <c r="R676" s="326"/>
      <c r="S676" s="326"/>
      <c r="T676" s="326"/>
    </row>
    <row r="677" spans="2:20" x14ac:dyDescent="0.45">
      <c r="B677" s="324"/>
      <c r="C677" s="324"/>
      <c r="D677" s="326"/>
      <c r="E677" s="326"/>
      <c r="F677" s="326"/>
      <c r="G677" s="326"/>
      <c r="H677" s="326"/>
      <c r="I677" s="326"/>
      <c r="J677" s="326"/>
      <c r="K677" s="326"/>
      <c r="L677" s="326"/>
      <c r="M677" s="326"/>
      <c r="N677" s="326"/>
      <c r="O677" s="326"/>
      <c r="P677" s="326"/>
      <c r="Q677" s="326"/>
      <c r="R677" s="326"/>
      <c r="S677" s="326"/>
      <c r="T677" s="326"/>
    </row>
    <row r="678" spans="2:20" x14ac:dyDescent="0.45">
      <c r="B678" s="324"/>
      <c r="C678" s="324"/>
      <c r="D678" s="326"/>
      <c r="E678" s="326"/>
      <c r="F678" s="326"/>
      <c r="G678" s="326"/>
      <c r="H678" s="326"/>
      <c r="I678" s="326"/>
      <c r="J678" s="326"/>
      <c r="K678" s="326"/>
      <c r="L678" s="326"/>
      <c r="M678" s="326"/>
      <c r="N678" s="326"/>
      <c r="O678" s="326"/>
      <c r="P678" s="326"/>
      <c r="Q678" s="326"/>
      <c r="R678" s="326"/>
      <c r="S678" s="326"/>
      <c r="T678" s="326"/>
    </row>
    <row r="679" spans="2:20" x14ac:dyDescent="0.45">
      <c r="B679" s="324"/>
      <c r="C679" s="324"/>
      <c r="D679" s="326"/>
      <c r="E679" s="326"/>
      <c r="F679" s="326"/>
      <c r="G679" s="326"/>
      <c r="H679" s="326"/>
      <c r="I679" s="326"/>
      <c r="J679" s="326"/>
      <c r="K679" s="326"/>
      <c r="L679" s="326"/>
      <c r="M679" s="326"/>
      <c r="N679" s="326"/>
      <c r="O679" s="326"/>
      <c r="P679" s="326"/>
      <c r="Q679" s="326"/>
      <c r="R679" s="326"/>
      <c r="S679" s="326"/>
      <c r="T679" s="326"/>
    </row>
    <row r="680" spans="2:20" x14ac:dyDescent="0.45">
      <c r="B680" s="324"/>
      <c r="C680" s="324"/>
      <c r="D680" s="326"/>
      <c r="E680" s="326"/>
      <c r="F680" s="326"/>
      <c r="G680" s="326"/>
      <c r="H680" s="326"/>
      <c r="I680" s="326"/>
      <c r="J680" s="326"/>
      <c r="K680" s="326"/>
      <c r="L680" s="326"/>
      <c r="M680" s="326"/>
      <c r="N680" s="326"/>
      <c r="O680" s="326"/>
      <c r="P680" s="326"/>
      <c r="Q680" s="326"/>
      <c r="R680" s="326"/>
      <c r="S680" s="326"/>
      <c r="T680" s="326"/>
    </row>
    <row r="681" spans="2:20" x14ac:dyDescent="0.45">
      <c r="B681" s="324"/>
      <c r="C681" s="324"/>
      <c r="D681" s="326"/>
      <c r="E681" s="326"/>
      <c r="F681" s="326"/>
      <c r="G681" s="326"/>
      <c r="H681" s="326"/>
      <c r="I681" s="326"/>
      <c r="J681" s="326"/>
      <c r="K681" s="326"/>
      <c r="L681" s="326"/>
      <c r="M681" s="326"/>
      <c r="N681" s="326"/>
      <c r="O681" s="326"/>
      <c r="P681" s="326"/>
      <c r="Q681" s="326"/>
      <c r="R681" s="326"/>
      <c r="S681" s="326"/>
      <c r="T681" s="326"/>
    </row>
    <row r="682" spans="2:20" x14ac:dyDescent="0.45">
      <c r="B682" s="324"/>
      <c r="C682" s="324"/>
      <c r="D682" s="326"/>
      <c r="E682" s="326"/>
      <c r="F682" s="326"/>
      <c r="G682" s="326"/>
      <c r="H682" s="326"/>
      <c r="I682" s="326"/>
      <c r="J682" s="326"/>
      <c r="K682" s="326"/>
      <c r="L682" s="326"/>
      <c r="M682" s="326"/>
      <c r="N682" s="326"/>
      <c r="O682" s="326"/>
      <c r="P682" s="326"/>
      <c r="Q682" s="326"/>
      <c r="R682" s="326"/>
      <c r="S682" s="326"/>
      <c r="T682" s="326"/>
    </row>
    <row r="683" spans="2:20" x14ac:dyDescent="0.45">
      <c r="B683" s="324"/>
      <c r="C683" s="324"/>
      <c r="D683" s="326"/>
      <c r="E683" s="326"/>
      <c r="F683" s="326"/>
      <c r="G683" s="326"/>
      <c r="H683" s="326"/>
      <c r="I683" s="326"/>
      <c r="J683" s="326"/>
      <c r="K683" s="326"/>
      <c r="L683" s="326"/>
      <c r="M683" s="326"/>
      <c r="N683" s="326"/>
      <c r="O683" s="326"/>
      <c r="P683" s="326"/>
      <c r="Q683" s="326"/>
      <c r="R683" s="326"/>
      <c r="S683" s="326"/>
      <c r="T683" s="326"/>
    </row>
    <row r="684" spans="2:20" x14ac:dyDescent="0.45">
      <c r="B684" s="324"/>
      <c r="C684" s="324"/>
      <c r="D684" s="326"/>
      <c r="E684" s="326"/>
      <c r="F684" s="326"/>
      <c r="G684" s="326"/>
      <c r="H684" s="326"/>
      <c r="I684" s="326"/>
      <c r="J684" s="326"/>
      <c r="K684" s="326"/>
      <c r="L684" s="326"/>
      <c r="M684" s="326"/>
      <c r="N684" s="326"/>
      <c r="O684" s="326"/>
      <c r="P684" s="326"/>
      <c r="Q684" s="326"/>
      <c r="R684" s="326"/>
      <c r="S684" s="326"/>
      <c r="T684" s="326"/>
    </row>
    <row r="685" spans="2:20" x14ac:dyDescent="0.45">
      <c r="B685" s="324"/>
      <c r="C685" s="324"/>
      <c r="D685" s="326"/>
      <c r="E685" s="326"/>
      <c r="F685" s="326"/>
      <c r="G685" s="326"/>
      <c r="H685" s="326"/>
      <c r="I685" s="326"/>
      <c r="J685" s="326"/>
      <c r="K685" s="326"/>
      <c r="L685" s="326"/>
      <c r="M685" s="326"/>
      <c r="N685" s="326"/>
      <c r="O685" s="326"/>
      <c r="P685" s="326"/>
      <c r="Q685" s="326"/>
      <c r="R685" s="326"/>
      <c r="S685" s="326"/>
      <c r="T685" s="326"/>
    </row>
    <row r="686" spans="2:20" x14ac:dyDescent="0.45">
      <c r="B686" s="324"/>
      <c r="C686" s="324"/>
      <c r="D686" s="326"/>
      <c r="E686" s="326"/>
      <c r="F686" s="326"/>
      <c r="G686" s="326"/>
      <c r="H686" s="326"/>
      <c r="I686" s="326"/>
      <c r="J686" s="326"/>
      <c r="K686" s="326"/>
      <c r="L686" s="326"/>
      <c r="M686" s="326"/>
      <c r="N686" s="326"/>
      <c r="O686" s="326"/>
      <c r="P686" s="326"/>
      <c r="Q686" s="326"/>
      <c r="R686" s="326"/>
      <c r="S686" s="326"/>
      <c r="T686" s="326"/>
    </row>
    <row r="687" spans="2:20" x14ac:dyDescent="0.45">
      <c r="B687" s="324"/>
      <c r="C687" s="324"/>
      <c r="D687" s="326"/>
      <c r="E687" s="326"/>
      <c r="F687" s="326"/>
      <c r="G687" s="326"/>
      <c r="H687" s="326"/>
      <c r="I687" s="326"/>
      <c r="J687" s="326"/>
      <c r="K687" s="326"/>
      <c r="L687" s="326"/>
      <c r="M687" s="326"/>
      <c r="N687" s="326"/>
      <c r="O687" s="326"/>
      <c r="P687" s="326"/>
      <c r="Q687" s="326"/>
      <c r="R687" s="326"/>
      <c r="S687" s="326"/>
      <c r="T687" s="326"/>
    </row>
    <row r="688" spans="2:20" x14ac:dyDescent="0.45">
      <c r="B688" s="324"/>
      <c r="C688" s="324"/>
      <c r="D688" s="326"/>
      <c r="E688" s="326"/>
      <c r="F688" s="326"/>
      <c r="G688" s="326"/>
      <c r="H688" s="326"/>
      <c r="I688" s="326"/>
      <c r="J688" s="326"/>
      <c r="K688" s="326"/>
      <c r="L688" s="326"/>
      <c r="M688" s="326"/>
      <c r="N688" s="326"/>
      <c r="O688" s="326"/>
      <c r="P688" s="326"/>
      <c r="Q688" s="326"/>
      <c r="R688" s="326"/>
      <c r="S688" s="326"/>
      <c r="T688" s="326"/>
    </row>
    <row r="689" spans="2:20" x14ac:dyDescent="0.45">
      <c r="B689" s="324"/>
      <c r="C689" s="324"/>
      <c r="D689" s="326"/>
      <c r="E689" s="326"/>
      <c r="F689" s="326"/>
      <c r="G689" s="326"/>
      <c r="H689" s="326"/>
      <c r="I689" s="326"/>
      <c r="J689" s="326"/>
      <c r="K689" s="326"/>
      <c r="L689" s="326"/>
      <c r="M689" s="326"/>
      <c r="N689" s="326"/>
      <c r="O689" s="326"/>
      <c r="P689" s="326"/>
      <c r="Q689" s="326"/>
      <c r="R689" s="326"/>
      <c r="S689" s="326"/>
      <c r="T689" s="326"/>
    </row>
    <row r="690" spans="2:20" x14ac:dyDescent="0.45">
      <c r="B690" s="324"/>
      <c r="C690" s="324"/>
      <c r="D690" s="326"/>
      <c r="E690" s="326"/>
      <c r="F690" s="326"/>
      <c r="G690" s="326"/>
      <c r="H690" s="326"/>
      <c r="I690" s="326"/>
      <c r="J690" s="326"/>
      <c r="K690" s="326"/>
      <c r="L690" s="326"/>
      <c r="M690" s="326"/>
      <c r="N690" s="326"/>
      <c r="O690" s="326"/>
      <c r="P690" s="326"/>
      <c r="Q690" s="326"/>
      <c r="R690" s="326"/>
      <c r="S690" s="326"/>
      <c r="T690" s="326"/>
    </row>
    <row r="691" spans="2:20" x14ac:dyDescent="0.45">
      <c r="B691" s="324"/>
      <c r="C691" s="324"/>
      <c r="D691" s="326"/>
      <c r="E691" s="326"/>
      <c r="F691" s="326"/>
      <c r="G691" s="326"/>
      <c r="H691" s="326"/>
      <c r="I691" s="326"/>
      <c r="J691" s="326"/>
      <c r="K691" s="326"/>
      <c r="L691" s="326"/>
      <c r="M691" s="326"/>
      <c r="N691" s="326"/>
      <c r="O691" s="326"/>
      <c r="P691" s="326"/>
      <c r="Q691" s="326"/>
      <c r="R691" s="326"/>
      <c r="S691" s="326"/>
      <c r="T691" s="326"/>
    </row>
    <row r="692" spans="2:20" x14ac:dyDescent="0.45">
      <c r="B692" s="324"/>
      <c r="C692" s="324"/>
      <c r="D692" s="326"/>
      <c r="E692" s="326"/>
      <c r="F692" s="326"/>
      <c r="G692" s="326"/>
      <c r="H692" s="326"/>
      <c r="I692" s="326"/>
      <c r="J692" s="326"/>
      <c r="K692" s="326"/>
      <c r="L692" s="326"/>
      <c r="M692" s="326"/>
      <c r="N692" s="326"/>
      <c r="O692" s="326"/>
      <c r="P692" s="326"/>
      <c r="Q692" s="326"/>
      <c r="R692" s="326"/>
      <c r="S692" s="326"/>
      <c r="T692" s="326"/>
    </row>
    <row r="693" spans="2:20" x14ac:dyDescent="0.45">
      <c r="B693" s="324"/>
      <c r="C693" s="324"/>
      <c r="D693" s="326"/>
      <c r="E693" s="326"/>
      <c r="F693" s="326"/>
      <c r="G693" s="326"/>
      <c r="H693" s="326"/>
      <c r="I693" s="326"/>
      <c r="J693" s="326"/>
      <c r="K693" s="326"/>
      <c r="L693" s="326"/>
      <c r="M693" s="326"/>
      <c r="N693" s="326"/>
      <c r="O693" s="326"/>
      <c r="P693" s="326"/>
      <c r="Q693" s="326"/>
      <c r="R693" s="326"/>
      <c r="S693" s="326"/>
      <c r="T693" s="326"/>
    </row>
    <row r="694" spans="2:20" x14ac:dyDescent="0.45">
      <c r="B694" s="324"/>
      <c r="C694" s="324"/>
      <c r="D694" s="326"/>
      <c r="E694" s="326"/>
      <c r="F694" s="326"/>
      <c r="G694" s="326"/>
      <c r="H694" s="326"/>
      <c r="I694" s="326"/>
      <c r="J694" s="326"/>
      <c r="K694" s="326"/>
      <c r="L694" s="326"/>
      <c r="M694" s="326"/>
      <c r="N694" s="326"/>
      <c r="O694" s="326"/>
      <c r="P694" s="326"/>
      <c r="Q694" s="326"/>
      <c r="R694" s="326"/>
      <c r="S694" s="326"/>
      <c r="T694" s="326"/>
    </row>
    <row r="695" spans="2:20" x14ac:dyDescent="0.45">
      <c r="B695" s="324"/>
      <c r="C695" s="324"/>
      <c r="D695" s="326"/>
      <c r="E695" s="326"/>
      <c r="F695" s="326"/>
      <c r="G695" s="326"/>
      <c r="H695" s="326"/>
      <c r="I695" s="326"/>
      <c r="J695" s="326"/>
      <c r="K695" s="326"/>
      <c r="L695" s="326"/>
      <c r="M695" s="326"/>
      <c r="N695" s="326"/>
      <c r="O695" s="326"/>
      <c r="P695" s="326"/>
      <c r="Q695" s="326"/>
      <c r="R695" s="326"/>
      <c r="S695" s="326"/>
      <c r="T695" s="326"/>
    </row>
    <row r="696" spans="2:20" x14ac:dyDescent="0.45">
      <c r="B696" s="324"/>
      <c r="C696" s="324"/>
      <c r="D696" s="326"/>
      <c r="E696" s="326"/>
      <c r="F696" s="326"/>
      <c r="G696" s="326"/>
      <c r="H696" s="326"/>
      <c r="I696" s="326"/>
      <c r="J696" s="326"/>
      <c r="K696" s="326"/>
      <c r="L696" s="326"/>
      <c r="M696" s="326"/>
      <c r="N696" s="326"/>
      <c r="O696" s="326"/>
      <c r="P696" s="326"/>
      <c r="Q696" s="326"/>
      <c r="R696" s="326"/>
      <c r="S696" s="326"/>
      <c r="T696" s="326"/>
    </row>
    <row r="697" spans="2:20" x14ac:dyDescent="0.45">
      <c r="B697" s="324"/>
      <c r="C697" s="324"/>
      <c r="D697" s="326"/>
      <c r="E697" s="326"/>
      <c r="F697" s="326"/>
      <c r="G697" s="326"/>
      <c r="H697" s="326"/>
      <c r="I697" s="326"/>
      <c r="J697" s="326"/>
      <c r="K697" s="326"/>
      <c r="L697" s="326"/>
      <c r="M697" s="326"/>
      <c r="N697" s="326"/>
      <c r="O697" s="326"/>
      <c r="P697" s="326"/>
      <c r="Q697" s="326"/>
      <c r="R697" s="326"/>
      <c r="S697" s="326"/>
      <c r="T697" s="326"/>
    </row>
    <row r="698" spans="2:20" x14ac:dyDescent="0.45">
      <c r="B698" s="324"/>
      <c r="C698" s="324"/>
      <c r="D698" s="326"/>
      <c r="E698" s="326"/>
      <c r="F698" s="326"/>
      <c r="G698" s="326"/>
      <c r="H698" s="326"/>
      <c r="I698" s="326"/>
      <c r="J698" s="326"/>
      <c r="K698" s="326"/>
      <c r="L698" s="326"/>
      <c r="M698" s="326"/>
      <c r="N698" s="326"/>
      <c r="O698" s="326"/>
      <c r="P698" s="326"/>
      <c r="Q698" s="326"/>
      <c r="R698" s="326"/>
      <c r="S698" s="326"/>
      <c r="T698" s="326"/>
    </row>
    <row r="699" spans="2:20" x14ac:dyDescent="0.45">
      <c r="B699" s="324"/>
      <c r="C699" s="324"/>
      <c r="D699" s="326"/>
      <c r="E699" s="326"/>
      <c r="F699" s="326"/>
      <c r="G699" s="326"/>
      <c r="H699" s="326"/>
      <c r="I699" s="326"/>
      <c r="J699" s="326"/>
      <c r="K699" s="326"/>
      <c r="L699" s="326"/>
      <c r="M699" s="326"/>
      <c r="N699" s="326"/>
      <c r="O699" s="326"/>
      <c r="P699" s="326"/>
      <c r="Q699" s="326"/>
      <c r="R699" s="326"/>
      <c r="S699" s="326"/>
      <c r="T699" s="326"/>
    </row>
    <row r="700" spans="2:20" x14ac:dyDescent="0.45">
      <c r="B700" s="324"/>
      <c r="C700" s="324"/>
      <c r="D700" s="326"/>
      <c r="E700" s="326"/>
      <c r="F700" s="326"/>
      <c r="G700" s="326"/>
      <c r="H700" s="326"/>
      <c r="I700" s="326"/>
      <c r="J700" s="326"/>
      <c r="K700" s="326"/>
      <c r="L700" s="326"/>
      <c r="M700" s="326"/>
      <c r="N700" s="326"/>
      <c r="O700" s="326"/>
      <c r="P700" s="326"/>
      <c r="Q700" s="326"/>
      <c r="R700" s="326"/>
      <c r="S700" s="326"/>
      <c r="T700" s="326"/>
    </row>
    <row r="701" spans="2:20" x14ac:dyDescent="0.45">
      <c r="B701" s="324"/>
      <c r="C701" s="324"/>
      <c r="D701" s="326"/>
      <c r="E701" s="326"/>
      <c r="F701" s="326"/>
      <c r="G701" s="326"/>
      <c r="H701" s="326"/>
      <c r="I701" s="326"/>
      <c r="J701" s="326"/>
      <c r="K701" s="326"/>
      <c r="L701" s="326"/>
      <c r="M701" s="326"/>
      <c r="N701" s="326"/>
      <c r="O701" s="326"/>
      <c r="P701" s="326"/>
      <c r="Q701" s="326"/>
      <c r="R701" s="326"/>
      <c r="S701" s="326"/>
      <c r="T701" s="326"/>
    </row>
    <row r="702" spans="2:20" x14ac:dyDescent="0.45">
      <c r="B702" s="324"/>
      <c r="C702" s="324"/>
      <c r="D702" s="326"/>
      <c r="E702" s="326"/>
      <c r="F702" s="326"/>
      <c r="G702" s="326"/>
      <c r="H702" s="326"/>
      <c r="I702" s="326"/>
      <c r="J702" s="326"/>
      <c r="K702" s="326"/>
      <c r="L702" s="326"/>
      <c r="M702" s="326"/>
      <c r="N702" s="326"/>
      <c r="O702" s="326"/>
      <c r="P702" s="326"/>
      <c r="Q702" s="326"/>
      <c r="R702" s="326"/>
      <c r="S702" s="326"/>
      <c r="T702" s="326"/>
    </row>
    <row r="703" spans="2:20" x14ac:dyDescent="0.45">
      <c r="B703" s="324"/>
      <c r="C703" s="324"/>
      <c r="D703" s="326"/>
      <c r="E703" s="326"/>
      <c r="F703" s="326"/>
      <c r="G703" s="326"/>
      <c r="H703" s="326"/>
      <c r="I703" s="326"/>
      <c r="J703" s="326"/>
      <c r="K703" s="326"/>
      <c r="L703" s="326"/>
      <c r="M703" s="326"/>
      <c r="N703" s="326"/>
      <c r="O703" s="326"/>
      <c r="P703" s="326"/>
      <c r="Q703" s="326"/>
      <c r="R703" s="326"/>
      <c r="S703" s="326"/>
      <c r="T703" s="326"/>
    </row>
    <row r="704" spans="2:20" x14ac:dyDescent="0.45">
      <c r="B704" s="324"/>
      <c r="C704" s="324"/>
      <c r="D704" s="326"/>
      <c r="E704" s="326"/>
      <c r="F704" s="326"/>
      <c r="G704" s="326"/>
      <c r="H704" s="326"/>
      <c r="I704" s="326"/>
      <c r="J704" s="326"/>
      <c r="K704" s="326"/>
      <c r="L704" s="326"/>
      <c r="M704" s="326"/>
      <c r="N704" s="326"/>
      <c r="O704" s="326"/>
      <c r="P704" s="326"/>
      <c r="Q704" s="326"/>
      <c r="R704" s="326"/>
      <c r="S704" s="326"/>
      <c r="T704" s="326"/>
    </row>
    <row r="705" spans="2:20" x14ac:dyDescent="0.45">
      <c r="B705" s="324"/>
      <c r="C705" s="324"/>
      <c r="D705" s="326"/>
      <c r="E705" s="326"/>
      <c r="F705" s="326"/>
      <c r="G705" s="326"/>
      <c r="H705" s="326"/>
      <c r="I705" s="326"/>
      <c r="J705" s="326"/>
      <c r="K705" s="326"/>
      <c r="L705" s="326"/>
      <c r="M705" s="326"/>
      <c r="N705" s="326"/>
      <c r="O705" s="326"/>
      <c r="P705" s="326"/>
      <c r="Q705" s="326"/>
      <c r="R705" s="326"/>
      <c r="S705" s="326"/>
      <c r="T705" s="326"/>
    </row>
    <row r="706" spans="2:20" x14ac:dyDescent="0.45">
      <c r="B706" s="324"/>
      <c r="C706" s="324"/>
      <c r="D706" s="326"/>
      <c r="E706" s="326"/>
      <c r="F706" s="326"/>
      <c r="G706" s="326"/>
      <c r="H706" s="326"/>
      <c r="I706" s="326"/>
      <c r="J706" s="326"/>
      <c r="K706" s="326"/>
      <c r="L706" s="326"/>
      <c r="M706" s="326"/>
      <c r="N706" s="326"/>
      <c r="O706" s="326"/>
      <c r="P706" s="326"/>
      <c r="Q706" s="326"/>
      <c r="R706" s="326"/>
      <c r="S706" s="326"/>
      <c r="T706" s="326"/>
    </row>
    <row r="707" spans="2:20" x14ac:dyDescent="0.45">
      <c r="B707" s="324"/>
      <c r="C707" s="324"/>
      <c r="D707" s="326"/>
      <c r="E707" s="326"/>
      <c r="F707" s="326"/>
      <c r="G707" s="326"/>
      <c r="H707" s="326"/>
      <c r="I707" s="326"/>
      <c r="J707" s="326"/>
      <c r="K707" s="326"/>
      <c r="L707" s="326"/>
      <c r="M707" s="326"/>
      <c r="N707" s="326"/>
      <c r="O707" s="326"/>
      <c r="P707" s="326"/>
      <c r="Q707" s="326"/>
      <c r="R707" s="326"/>
      <c r="S707" s="326"/>
      <c r="T707" s="326"/>
    </row>
    <row r="708" spans="2:20" x14ac:dyDescent="0.45">
      <c r="B708" s="324"/>
      <c r="C708" s="324"/>
      <c r="D708" s="326"/>
      <c r="E708" s="326"/>
      <c r="F708" s="326"/>
      <c r="G708" s="326"/>
      <c r="H708" s="326"/>
      <c r="I708" s="326"/>
      <c r="J708" s="326"/>
      <c r="K708" s="326"/>
      <c r="L708" s="326"/>
      <c r="M708" s="326"/>
      <c r="N708" s="326"/>
      <c r="O708" s="326"/>
      <c r="P708" s="326"/>
      <c r="Q708" s="326"/>
      <c r="R708" s="326"/>
      <c r="S708" s="326"/>
      <c r="T708" s="326"/>
    </row>
    <row r="709" spans="2:20" x14ac:dyDescent="0.45">
      <c r="B709" s="324"/>
      <c r="C709" s="324"/>
      <c r="D709" s="326"/>
      <c r="E709" s="326"/>
      <c r="F709" s="326"/>
      <c r="G709" s="326"/>
      <c r="H709" s="326"/>
      <c r="I709" s="326"/>
      <c r="J709" s="326"/>
      <c r="K709" s="326"/>
      <c r="L709" s="326"/>
      <c r="M709" s="326"/>
      <c r="N709" s="326"/>
      <c r="O709" s="326"/>
      <c r="P709" s="326"/>
      <c r="Q709" s="326"/>
      <c r="R709" s="326"/>
      <c r="S709" s="326"/>
      <c r="T709" s="326"/>
    </row>
    <row r="710" spans="2:20" x14ac:dyDescent="0.45">
      <c r="B710" s="324"/>
      <c r="C710" s="324"/>
      <c r="D710" s="326"/>
      <c r="E710" s="326"/>
      <c r="F710" s="326"/>
      <c r="G710" s="326"/>
      <c r="H710" s="326"/>
      <c r="I710" s="326"/>
      <c r="J710" s="326"/>
      <c r="K710" s="326"/>
      <c r="L710" s="326"/>
      <c r="M710" s="326"/>
      <c r="N710" s="326"/>
      <c r="O710" s="326"/>
      <c r="P710" s="326"/>
      <c r="Q710" s="326"/>
      <c r="R710" s="326"/>
      <c r="S710" s="326"/>
      <c r="T710" s="326"/>
    </row>
    <row r="711" spans="2:20" x14ac:dyDescent="0.45">
      <c r="B711" s="324"/>
      <c r="C711" s="324"/>
      <c r="D711" s="326"/>
      <c r="E711" s="326"/>
      <c r="F711" s="326"/>
      <c r="G711" s="326"/>
      <c r="H711" s="326"/>
      <c r="I711" s="326"/>
      <c r="J711" s="326"/>
      <c r="K711" s="326"/>
      <c r="L711" s="326"/>
      <c r="M711" s="326"/>
      <c r="N711" s="326"/>
      <c r="O711" s="326"/>
      <c r="P711" s="326"/>
      <c r="Q711" s="326"/>
      <c r="R711" s="326"/>
      <c r="S711" s="326"/>
      <c r="T711" s="326"/>
    </row>
    <row r="712" spans="2:20" x14ac:dyDescent="0.45">
      <c r="B712" s="324"/>
      <c r="C712" s="324"/>
      <c r="D712" s="326"/>
      <c r="E712" s="326"/>
      <c r="F712" s="326"/>
      <c r="G712" s="326"/>
      <c r="H712" s="326"/>
      <c r="I712" s="326"/>
      <c r="J712" s="326"/>
      <c r="K712" s="326"/>
      <c r="L712" s="326"/>
      <c r="M712" s="326"/>
      <c r="N712" s="326"/>
      <c r="O712" s="326"/>
      <c r="P712" s="326"/>
      <c r="Q712" s="326"/>
      <c r="R712" s="326"/>
      <c r="S712" s="326"/>
      <c r="T712" s="326"/>
    </row>
    <row r="713" spans="2:20" x14ac:dyDescent="0.45">
      <c r="B713" s="324"/>
      <c r="C713" s="324"/>
      <c r="D713" s="326"/>
      <c r="E713" s="326"/>
      <c r="F713" s="326"/>
      <c r="G713" s="326"/>
      <c r="H713" s="326"/>
      <c r="I713" s="326"/>
      <c r="J713" s="326"/>
      <c r="K713" s="326"/>
      <c r="L713" s="326"/>
      <c r="M713" s="326"/>
      <c r="N713" s="326"/>
      <c r="O713" s="326"/>
      <c r="P713" s="326"/>
      <c r="Q713" s="326"/>
      <c r="R713" s="326"/>
      <c r="S713" s="326"/>
      <c r="T713" s="326"/>
    </row>
    <row r="714" spans="2:20" x14ac:dyDescent="0.45">
      <c r="B714" s="324"/>
      <c r="C714" s="324"/>
      <c r="D714" s="326"/>
      <c r="E714" s="326"/>
      <c r="F714" s="326"/>
      <c r="G714" s="326"/>
      <c r="H714" s="326"/>
      <c r="I714" s="326"/>
      <c r="J714" s="326"/>
      <c r="K714" s="326"/>
      <c r="L714" s="326"/>
      <c r="M714" s="326"/>
      <c r="N714" s="326"/>
      <c r="O714" s="326"/>
      <c r="P714" s="326"/>
      <c r="Q714" s="326"/>
      <c r="R714" s="326"/>
      <c r="S714" s="326"/>
      <c r="T714" s="326"/>
    </row>
    <row r="715" spans="2:20" x14ac:dyDescent="0.45">
      <c r="B715" s="324"/>
      <c r="C715" s="324"/>
      <c r="D715" s="326"/>
      <c r="E715" s="326"/>
      <c r="F715" s="326"/>
      <c r="G715" s="326"/>
      <c r="H715" s="326"/>
      <c r="I715" s="326"/>
      <c r="J715" s="326"/>
      <c r="K715" s="326"/>
      <c r="L715" s="326"/>
      <c r="M715" s="326"/>
      <c r="N715" s="326"/>
      <c r="O715" s="326"/>
      <c r="P715" s="326"/>
      <c r="Q715" s="326"/>
      <c r="R715" s="326"/>
      <c r="S715" s="326"/>
      <c r="T715" s="326"/>
    </row>
    <row r="716" spans="2:20" x14ac:dyDescent="0.45">
      <c r="B716" s="324"/>
      <c r="C716" s="324"/>
      <c r="D716" s="326"/>
      <c r="E716" s="326"/>
      <c r="F716" s="326"/>
      <c r="G716" s="326"/>
      <c r="H716" s="326"/>
      <c r="I716" s="326"/>
      <c r="J716" s="326"/>
      <c r="K716" s="326"/>
      <c r="L716" s="326"/>
      <c r="M716" s="326"/>
      <c r="N716" s="326"/>
      <c r="O716" s="326"/>
      <c r="P716" s="326"/>
      <c r="Q716" s="326"/>
      <c r="R716" s="326"/>
      <c r="S716" s="326"/>
      <c r="T716" s="326"/>
    </row>
    <row r="717" spans="2:20" x14ac:dyDescent="0.45">
      <c r="B717" s="324"/>
      <c r="C717" s="324"/>
      <c r="D717" s="326"/>
      <c r="E717" s="326"/>
      <c r="F717" s="326"/>
      <c r="G717" s="326"/>
      <c r="H717" s="326"/>
      <c r="I717" s="326"/>
      <c r="J717" s="326"/>
      <c r="K717" s="326"/>
      <c r="L717" s="326"/>
      <c r="M717" s="326"/>
      <c r="N717" s="326"/>
      <c r="O717" s="326"/>
      <c r="P717" s="326"/>
      <c r="Q717" s="326"/>
      <c r="R717" s="326"/>
      <c r="S717" s="326"/>
      <c r="T717" s="326"/>
    </row>
    <row r="718" spans="2:20" x14ac:dyDescent="0.45">
      <c r="B718" s="324"/>
      <c r="C718" s="324"/>
      <c r="D718" s="326"/>
      <c r="E718" s="326"/>
      <c r="F718" s="326"/>
      <c r="G718" s="326"/>
      <c r="H718" s="326"/>
      <c r="I718" s="326"/>
      <c r="J718" s="326"/>
      <c r="K718" s="326"/>
      <c r="L718" s="326"/>
      <c r="M718" s="326"/>
      <c r="N718" s="326"/>
      <c r="O718" s="326"/>
      <c r="P718" s="326"/>
      <c r="Q718" s="326"/>
      <c r="R718" s="326"/>
      <c r="S718" s="326"/>
      <c r="T718" s="326"/>
    </row>
    <row r="719" spans="2:20" x14ac:dyDescent="0.45">
      <c r="B719" s="324"/>
      <c r="C719" s="324"/>
      <c r="D719" s="326"/>
      <c r="E719" s="326"/>
      <c r="F719" s="326"/>
      <c r="G719" s="326"/>
      <c r="H719" s="326"/>
      <c r="I719" s="326"/>
      <c r="J719" s="326"/>
      <c r="K719" s="326"/>
      <c r="L719" s="326"/>
      <c r="M719" s="326"/>
      <c r="N719" s="326"/>
      <c r="O719" s="326"/>
      <c r="P719" s="326"/>
      <c r="Q719" s="326"/>
      <c r="R719" s="326"/>
      <c r="S719" s="326"/>
      <c r="T719" s="326"/>
    </row>
    <row r="720" spans="2:20" x14ac:dyDescent="0.45">
      <c r="B720" s="324"/>
      <c r="C720" s="324"/>
      <c r="D720" s="326"/>
      <c r="E720" s="326"/>
      <c r="F720" s="326"/>
      <c r="G720" s="326"/>
      <c r="H720" s="326"/>
      <c r="I720" s="326"/>
      <c r="J720" s="326"/>
      <c r="K720" s="326"/>
      <c r="L720" s="326"/>
      <c r="M720" s="326"/>
      <c r="N720" s="326"/>
      <c r="O720" s="326"/>
      <c r="P720" s="326"/>
      <c r="Q720" s="326"/>
      <c r="R720" s="326"/>
      <c r="S720" s="326"/>
      <c r="T720" s="326"/>
    </row>
    <row r="721" spans="2:20" x14ac:dyDescent="0.45">
      <c r="B721" s="324"/>
      <c r="C721" s="324"/>
      <c r="D721" s="326"/>
      <c r="E721" s="326"/>
      <c r="F721" s="326"/>
      <c r="G721" s="326"/>
      <c r="H721" s="326"/>
      <c r="I721" s="326"/>
      <c r="J721" s="326"/>
      <c r="K721" s="326"/>
      <c r="L721" s="326"/>
      <c r="M721" s="326"/>
      <c r="N721" s="326"/>
      <c r="O721" s="326"/>
      <c r="P721" s="326"/>
      <c r="Q721" s="326"/>
      <c r="R721" s="326"/>
      <c r="S721" s="326"/>
      <c r="T721" s="326"/>
    </row>
    <row r="722" spans="2:20" x14ac:dyDescent="0.45">
      <c r="B722" s="324"/>
      <c r="C722" s="324"/>
      <c r="D722" s="326"/>
      <c r="E722" s="326"/>
      <c r="F722" s="326"/>
      <c r="G722" s="326"/>
      <c r="H722" s="326"/>
      <c r="I722" s="326"/>
      <c r="J722" s="326"/>
      <c r="K722" s="326"/>
      <c r="L722" s="326"/>
      <c r="M722" s="326"/>
      <c r="N722" s="326"/>
      <c r="O722" s="326"/>
      <c r="P722" s="326"/>
      <c r="Q722" s="326"/>
      <c r="R722" s="326"/>
      <c r="S722" s="326"/>
      <c r="T722" s="326"/>
    </row>
    <row r="723" spans="2:20" x14ac:dyDescent="0.45">
      <c r="B723" s="324"/>
      <c r="C723" s="324"/>
      <c r="D723" s="326"/>
      <c r="E723" s="326"/>
      <c r="F723" s="326"/>
      <c r="G723" s="326"/>
      <c r="H723" s="326"/>
      <c r="I723" s="326"/>
      <c r="J723" s="326"/>
      <c r="K723" s="326"/>
      <c r="L723" s="326"/>
      <c r="M723" s="326"/>
      <c r="N723" s="326"/>
      <c r="O723" s="326"/>
      <c r="P723" s="326"/>
      <c r="Q723" s="326"/>
      <c r="R723" s="326"/>
      <c r="S723" s="326"/>
      <c r="T723" s="326"/>
    </row>
    <row r="724" spans="2:20" x14ac:dyDescent="0.45">
      <c r="B724" s="324"/>
      <c r="C724" s="324"/>
      <c r="D724" s="326"/>
      <c r="E724" s="326"/>
      <c r="F724" s="326"/>
      <c r="G724" s="326"/>
      <c r="H724" s="326"/>
      <c r="I724" s="326"/>
      <c r="J724" s="326"/>
      <c r="K724" s="326"/>
      <c r="L724" s="326"/>
      <c r="M724" s="326"/>
      <c r="N724" s="326"/>
      <c r="O724" s="326"/>
      <c r="P724" s="326"/>
      <c r="Q724" s="326"/>
      <c r="R724" s="326"/>
      <c r="S724" s="326"/>
      <c r="T724" s="326"/>
    </row>
    <row r="725" spans="2:20" x14ac:dyDescent="0.45">
      <c r="B725" s="324"/>
      <c r="C725" s="324"/>
      <c r="D725" s="326"/>
      <c r="E725" s="326"/>
      <c r="F725" s="326"/>
      <c r="G725" s="326"/>
      <c r="H725" s="326"/>
      <c r="I725" s="326"/>
      <c r="J725" s="326"/>
      <c r="K725" s="326"/>
      <c r="L725" s="326"/>
      <c r="M725" s="326"/>
      <c r="N725" s="326"/>
      <c r="O725" s="326"/>
      <c r="P725" s="326"/>
      <c r="Q725" s="326"/>
      <c r="R725" s="326"/>
      <c r="S725" s="326"/>
      <c r="T725" s="326"/>
    </row>
    <row r="726" spans="2:20" x14ac:dyDescent="0.45">
      <c r="B726" s="324"/>
      <c r="C726" s="324"/>
      <c r="D726" s="326"/>
      <c r="E726" s="326"/>
      <c r="F726" s="326"/>
      <c r="G726" s="326"/>
      <c r="H726" s="326"/>
      <c r="I726" s="326"/>
      <c r="J726" s="326"/>
      <c r="K726" s="326"/>
      <c r="L726" s="326"/>
      <c r="M726" s="326"/>
      <c r="N726" s="326"/>
      <c r="O726" s="326"/>
      <c r="P726" s="326"/>
      <c r="Q726" s="326"/>
      <c r="R726" s="326"/>
      <c r="S726" s="326"/>
      <c r="T726" s="326"/>
    </row>
    <row r="727" spans="2:20" x14ac:dyDescent="0.45">
      <c r="B727" s="324"/>
      <c r="C727" s="324"/>
      <c r="D727" s="326"/>
      <c r="E727" s="326"/>
      <c r="F727" s="326"/>
      <c r="G727" s="326"/>
      <c r="H727" s="326"/>
      <c r="I727" s="326"/>
      <c r="J727" s="326"/>
      <c r="K727" s="326"/>
      <c r="L727" s="326"/>
      <c r="M727" s="326"/>
      <c r="N727" s="326"/>
      <c r="O727" s="326"/>
      <c r="P727" s="326"/>
      <c r="Q727" s="326"/>
      <c r="R727" s="326"/>
      <c r="S727" s="326"/>
      <c r="T727" s="326"/>
    </row>
    <row r="728" spans="2:20" x14ac:dyDescent="0.45">
      <c r="B728" s="324"/>
      <c r="C728" s="324"/>
      <c r="D728" s="326"/>
      <c r="E728" s="326"/>
      <c r="F728" s="326"/>
      <c r="G728" s="326"/>
      <c r="H728" s="326"/>
      <c r="I728" s="326"/>
      <c r="J728" s="326"/>
      <c r="K728" s="326"/>
      <c r="L728" s="326"/>
      <c r="M728" s="326"/>
      <c r="N728" s="326"/>
      <c r="O728" s="326"/>
      <c r="P728" s="326"/>
      <c r="Q728" s="326"/>
      <c r="R728" s="326"/>
      <c r="S728" s="326"/>
      <c r="T728" s="326"/>
    </row>
    <row r="729" spans="2:20" x14ac:dyDescent="0.45">
      <c r="B729" s="324"/>
      <c r="C729" s="324"/>
      <c r="D729" s="326"/>
      <c r="E729" s="326"/>
      <c r="F729" s="326"/>
      <c r="G729" s="326"/>
      <c r="H729" s="326"/>
      <c r="I729" s="326"/>
      <c r="J729" s="326"/>
      <c r="K729" s="326"/>
      <c r="L729" s="326"/>
      <c r="M729" s="326"/>
      <c r="N729" s="326"/>
      <c r="O729" s="326"/>
      <c r="P729" s="326"/>
      <c r="Q729" s="326"/>
      <c r="R729" s="326"/>
      <c r="S729" s="326"/>
      <c r="T729" s="326"/>
    </row>
    <row r="730" spans="2:20" x14ac:dyDescent="0.45">
      <c r="B730" s="324"/>
      <c r="C730" s="324"/>
      <c r="D730" s="326"/>
      <c r="E730" s="326"/>
      <c r="F730" s="326"/>
      <c r="G730" s="326"/>
      <c r="H730" s="326"/>
      <c r="I730" s="326"/>
      <c r="J730" s="326"/>
      <c r="K730" s="326"/>
      <c r="L730" s="326"/>
      <c r="M730" s="326"/>
      <c r="N730" s="326"/>
      <c r="O730" s="326"/>
      <c r="P730" s="326"/>
      <c r="Q730" s="326"/>
      <c r="R730" s="326"/>
      <c r="S730" s="326"/>
      <c r="T730" s="326"/>
    </row>
    <row r="731" spans="2:20" x14ac:dyDescent="0.45">
      <c r="B731" s="324"/>
      <c r="C731" s="324"/>
      <c r="D731" s="326"/>
      <c r="E731" s="326"/>
      <c r="F731" s="326"/>
      <c r="G731" s="326"/>
      <c r="H731" s="326"/>
      <c r="I731" s="326"/>
      <c r="J731" s="326"/>
      <c r="K731" s="326"/>
      <c r="L731" s="326"/>
      <c r="M731" s="326"/>
      <c r="N731" s="326"/>
      <c r="O731" s="326"/>
      <c r="P731" s="326"/>
      <c r="Q731" s="326"/>
      <c r="R731" s="326"/>
      <c r="S731" s="326"/>
      <c r="T731" s="326"/>
    </row>
    <row r="732" spans="2:20" x14ac:dyDescent="0.45">
      <c r="B732" s="324"/>
      <c r="C732" s="324"/>
      <c r="D732" s="326"/>
      <c r="E732" s="326"/>
      <c r="F732" s="326"/>
      <c r="G732" s="326"/>
      <c r="H732" s="326"/>
      <c r="I732" s="326"/>
      <c r="J732" s="326"/>
      <c r="K732" s="326"/>
      <c r="L732" s="326"/>
      <c r="M732" s="326"/>
      <c r="N732" s="326"/>
      <c r="O732" s="326"/>
      <c r="P732" s="326"/>
      <c r="Q732" s="326"/>
      <c r="R732" s="326"/>
      <c r="S732" s="326"/>
      <c r="T732" s="326"/>
    </row>
    <row r="733" spans="2:20" x14ac:dyDescent="0.45">
      <c r="B733" s="324"/>
      <c r="C733" s="324"/>
      <c r="D733" s="326"/>
      <c r="E733" s="326"/>
      <c r="F733" s="326"/>
      <c r="G733" s="326"/>
      <c r="H733" s="326"/>
      <c r="I733" s="326"/>
      <c r="J733" s="326"/>
      <c r="K733" s="326"/>
      <c r="L733" s="326"/>
      <c r="M733" s="326"/>
      <c r="N733" s="326"/>
      <c r="O733" s="326"/>
      <c r="P733" s="326"/>
      <c r="Q733" s="326"/>
      <c r="R733" s="326"/>
      <c r="S733" s="326"/>
      <c r="T733" s="326"/>
    </row>
    <row r="734" spans="2:20" x14ac:dyDescent="0.45">
      <c r="B734" s="324"/>
      <c r="C734" s="324"/>
      <c r="D734" s="326"/>
      <c r="E734" s="326"/>
      <c r="F734" s="326"/>
      <c r="G734" s="326"/>
      <c r="H734" s="326"/>
      <c r="I734" s="326"/>
      <c r="J734" s="326"/>
      <c r="K734" s="326"/>
      <c r="L734" s="326"/>
      <c r="M734" s="326"/>
      <c r="N734" s="326"/>
      <c r="O734" s="326"/>
      <c r="P734" s="326"/>
      <c r="Q734" s="326"/>
      <c r="R734" s="326"/>
      <c r="S734" s="326"/>
      <c r="T734" s="326"/>
    </row>
    <row r="735" spans="2:20" x14ac:dyDescent="0.45">
      <c r="B735" s="324"/>
      <c r="C735" s="324"/>
      <c r="D735" s="326"/>
      <c r="E735" s="326"/>
      <c r="F735" s="326"/>
      <c r="G735" s="326"/>
      <c r="H735" s="326"/>
      <c r="I735" s="326"/>
      <c r="J735" s="326"/>
      <c r="K735" s="326"/>
      <c r="L735" s="326"/>
      <c r="M735" s="326"/>
      <c r="N735" s="326"/>
      <c r="O735" s="326"/>
      <c r="P735" s="326"/>
      <c r="Q735" s="326"/>
      <c r="R735" s="326"/>
      <c r="S735" s="326"/>
      <c r="T735" s="326"/>
    </row>
    <row r="736" spans="2:20" x14ac:dyDescent="0.45">
      <c r="B736" s="324"/>
      <c r="C736" s="324"/>
      <c r="D736" s="326"/>
      <c r="E736" s="326"/>
      <c r="F736" s="326"/>
      <c r="G736" s="326"/>
      <c r="H736" s="326"/>
      <c r="I736" s="326"/>
      <c r="J736" s="326"/>
      <c r="K736" s="326"/>
      <c r="L736" s="326"/>
      <c r="M736" s="326"/>
      <c r="N736" s="326"/>
      <c r="O736" s="326"/>
      <c r="P736" s="326"/>
      <c r="Q736" s="326"/>
      <c r="R736" s="326"/>
      <c r="S736" s="326"/>
      <c r="T736" s="326"/>
    </row>
    <row r="737" spans="2:20" x14ac:dyDescent="0.45">
      <c r="B737" s="324"/>
      <c r="C737" s="324"/>
      <c r="D737" s="326"/>
      <c r="E737" s="326"/>
      <c r="F737" s="326"/>
      <c r="G737" s="326"/>
      <c r="H737" s="326"/>
      <c r="I737" s="326"/>
      <c r="J737" s="326"/>
      <c r="K737" s="326"/>
      <c r="L737" s="326"/>
      <c r="M737" s="326"/>
      <c r="N737" s="326"/>
      <c r="O737" s="326"/>
      <c r="P737" s="326"/>
      <c r="Q737" s="326"/>
      <c r="R737" s="326"/>
      <c r="S737" s="326"/>
      <c r="T737" s="326"/>
    </row>
    <row r="738" spans="2:20" x14ac:dyDescent="0.45">
      <c r="B738" s="324"/>
      <c r="C738" s="324"/>
      <c r="D738" s="326"/>
      <c r="E738" s="326"/>
      <c r="F738" s="326"/>
      <c r="G738" s="326"/>
      <c r="H738" s="326"/>
      <c r="I738" s="326"/>
      <c r="J738" s="326"/>
      <c r="K738" s="326"/>
      <c r="L738" s="326"/>
      <c r="M738" s="326"/>
      <c r="N738" s="326"/>
      <c r="O738" s="326"/>
      <c r="P738" s="326"/>
      <c r="Q738" s="326"/>
      <c r="R738" s="326"/>
      <c r="S738" s="326"/>
      <c r="T738" s="326"/>
    </row>
    <row r="739" spans="2:20" x14ac:dyDescent="0.45">
      <c r="B739" s="324"/>
      <c r="C739" s="324"/>
      <c r="D739" s="326"/>
      <c r="E739" s="326"/>
      <c r="F739" s="326"/>
      <c r="G739" s="326"/>
      <c r="H739" s="326"/>
      <c r="I739" s="326"/>
      <c r="J739" s="326"/>
      <c r="K739" s="326"/>
      <c r="L739" s="326"/>
      <c r="M739" s="326"/>
      <c r="N739" s="326"/>
      <c r="O739" s="326"/>
      <c r="P739" s="326"/>
      <c r="Q739" s="326"/>
      <c r="R739" s="326"/>
      <c r="S739" s="326"/>
      <c r="T739" s="326"/>
    </row>
    <row r="740" spans="2:20" x14ac:dyDescent="0.45">
      <c r="B740" s="324"/>
      <c r="C740" s="324"/>
      <c r="D740" s="326"/>
      <c r="E740" s="326"/>
      <c r="F740" s="326"/>
      <c r="G740" s="326"/>
      <c r="H740" s="326"/>
      <c r="I740" s="326"/>
      <c r="J740" s="326"/>
      <c r="K740" s="326"/>
      <c r="L740" s="326"/>
      <c r="M740" s="326"/>
      <c r="N740" s="326"/>
      <c r="O740" s="326"/>
      <c r="P740" s="326"/>
      <c r="Q740" s="326"/>
      <c r="R740" s="326"/>
      <c r="S740" s="326"/>
      <c r="T740" s="326"/>
    </row>
    <row r="741" spans="2:20" x14ac:dyDescent="0.45">
      <c r="B741" s="324"/>
      <c r="C741" s="324"/>
      <c r="D741" s="326"/>
      <c r="E741" s="326"/>
      <c r="F741" s="326"/>
      <c r="G741" s="326"/>
      <c r="H741" s="326"/>
      <c r="I741" s="326"/>
      <c r="J741" s="326"/>
      <c r="K741" s="326"/>
      <c r="L741" s="326"/>
      <c r="M741" s="326"/>
      <c r="N741" s="326"/>
      <c r="O741" s="326"/>
      <c r="P741" s="326"/>
      <c r="Q741" s="326"/>
      <c r="R741" s="326"/>
      <c r="S741" s="326"/>
      <c r="T741" s="326"/>
    </row>
    <row r="742" spans="2:20" x14ac:dyDescent="0.45">
      <c r="B742" s="324"/>
      <c r="C742" s="324"/>
      <c r="D742" s="326"/>
      <c r="E742" s="326"/>
      <c r="F742" s="326"/>
      <c r="G742" s="326"/>
      <c r="H742" s="326"/>
      <c r="I742" s="326"/>
      <c r="J742" s="326"/>
      <c r="K742" s="326"/>
      <c r="L742" s="326"/>
      <c r="M742" s="326"/>
      <c r="N742" s="326"/>
      <c r="O742" s="326"/>
      <c r="P742" s="326"/>
      <c r="Q742" s="326"/>
      <c r="R742" s="326"/>
      <c r="S742" s="326"/>
      <c r="T742" s="326"/>
    </row>
    <row r="743" spans="2:20" x14ac:dyDescent="0.45">
      <c r="B743" s="324"/>
      <c r="C743" s="324"/>
      <c r="D743" s="326"/>
      <c r="E743" s="326"/>
      <c r="F743" s="326"/>
      <c r="G743" s="326"/>
      <c r="H743" s="326"/>
      <c r="I743" s="326"/>
      <c r="J743" s="326"/>
      <c r="K743" s="326"/>
      <c r="L743" s="326"/>
      <c r="M743" s="326"/>
      <c r="N743" s="326"/>
      <c r="O743" s="326"/>
      <c r="P743" s="326"/>
      <c r="Q743" s="326"/>
      <c r="R743" s="326"/>
      <c r="S743" s="326"/>
      <c r="T743" s="326"/>
    </row>
    <row r="744" spans="2:20" x14ac:dyDescent="0.45">
      <c r="B744" s="324"/>
      <c r="C744" s="324"/>
      <c r="D744" s="326"/>
      <c r="E744" s="326"/>
      <c r="F744" s="326"/>
      <c r="G744" s="326"/>
      <c r="H744" s="326"/>
      <c r="I744" s="326"/>
      <c r="J744" s="326"/>
      <c r="K744" s="326"/>
      <c r="L744" s="326"/>
      <c r="M744" s="326"/>
      <c r="N744" s="326"/>
      <c r="O744" s="326"/>
      <c r="P744" s="326"/>
      <c r="Q744" s="326"/>
      <c r="R744" s="326"/>
      <c r="S744" s="326"/>
      <c r="T744" s="326"/>
    </row>
    <row r="745" spans="2:20" x14ac:dyDescent="0.45">
      <c r="B745" s="324"/>
      <c r="C745" s="324"/>
      <c r="D745" s="326"/>
      <c r="E745" s="326"/>
      <c r="F745" s="326"/>
      <c r="G745" s="326"/>
      <c r="H745" s="326"/>
      <c r="I745" s="326"/>
      <c r="J745" s="326"/>
      <c r="K745" s="326"/>
      <c r="L745" s="326"/>
      <c r="M745" s="326"/>
      <c r="N745" s="326"/>
      <c r="O745" s="326"/>
      <c r="P745" s="326"/>
      <c r="Q745" s="326"/>
      <c r="R745" s="326"/>
      <c r="S745" s="326"/>
      <c r="T745" s="326"/>
    </row>
    <row r="746" spans="2:20" x14ac:dyDescent="0.45">
      <c r="B746" s="324"/>
      <c r="C746" s="324"/>
      <c r="D746" s="326"/>
      <c r="E746" s="326"/>
      <c r="F746" s="326"/>
      <c r="G746" s="326"/>
      <c r="H746" s="326"/>
      <c r="I746" s="326"/>
      <c r="J746" s="326"/>
      <c r="K746" s="326"/>
      <c r="L746" s="326"/>
      <c r="M746" s="326"/>
      <c r="N746" s="326"/>
      <c r="O746" s="326"/>
      <c r="P746" s="326"/>
      <c r="Q746" s="326"/>
      <c r="R746" s="326"/>
      <c r="S746" s="326"/>
      <c r="T746" s="326"/>
    </row>
    <row r="747" spans="2:20" x14ac:dyDescent="0.45">
      <c r="B747" s="324"/>
      <c r="C747" s="324"/>
      <c r="D747" s="326"/>
      <c r="E747" s="326"/>
      <c r="F747" s="326"/>
      <c r="G747" s="326"/>
      <c r="H747" s="326"/>
      <c r="I747" s="326"/>
      <c r="J747" s="326"/>
      <c r="K747" s="326"/>
      <c r="L747" s="326"/>
      <c r="M747" s="326"/>
      <c r="N747" s="326"/>
      <c r="O747" s="326"/>
      <c r="P747" s="326"/>
      <c r="Q747" s="326"/>
      <c r="R747" s="326"/>
      <c r="S747" s="326"/>
      <c r="T747" s="326"/>
    </row>
    <row r="748" spans="2:20" x14ac:dyDescent="0.45">
      <c r="B748" s="324"/>
      <c r="C748" s="324"/>
      <c r="D748" s="326"/>
      <c r="E748" s="326"/>
      <c r="F748" s="326"/>
      <c r="G748" s="326"/>
      <c r="H748" s="326"/>
      <c r="I748" s="326"/>
      <c r="J748" s="326"/>
      <c r="K748" s="326"/>
      <c r="L748" s="326"/>
      <c r="M748" s="326"/>
      <c r="N748" s="326"/>
      <c r="O748" s="326"/>
      <c r="P748" s="326"/>
      <c r="Q748" s="326"/>
      <c r="R748" s="326"/>
      <c r="S748" s="326"/>
      <c r="T748" s="326"/>
    </row>
    <row r="749" spans="2:20" x14ac:dyDescent="0.45">
      <c r="B749" s="324"/>
      <c r="C749" s="324"/>
      <c r="D749" s="326"/>
      <c r="E749" s="326"/>
      <c r="F749" s="326"/>
      <c r="G749" s="326"/>
      <c r="H749" s="326"/>
      <c r="I749" s="326"/>
      <c r="J749" s="326"/>
      <c r="K749" s="326"/>
      <c r="L749" s="326"/>
      <c r="M749" s="326"/>
      <c r="N749" s="326"/>
      <c r="O749" s="326"/>
      <c r="P749" s="326"/>
      <c r="Q749" s="326"/>
      <c r="R749" s="326"/>
      <c r="S749" s="326"/>
      <c r="T749" s="326"/>
    </row>
    <row r="750" spans="2:20" x14ac:dyDescent="0.45">
      <c r="B750" s="324"/>
      <c r="C750" s="324"/>
      <c r="D750" s="326"/>
      <c r="E750" s="326"/>
      <c r="F750" s="326"/>
      <c r="G750" s="326"/>
      <c r="H750" s="326"/>
      <c r="I750" s="326"/>
      <c r="J750" s="326"/>
      <c r="K750" s="326"/>
      <c r="L750" s="326"/>
      <c r="M750" s="326"/>
      <c r="N750" s="326"/>
      <c r="O750" s="326"/>
      <c r="P750" s="326"/>
      <c r="Q750" s="326"/>
      <c r="R750" s="326"/>
      <c r="S750" s="326"/>
      <c r="T750" s="326"/>
    </row>
    <row r="751" spans="2:20" x14ac:dyDescent="0.45">
      <c r="B751" s="324"/>
      <c r="C751" s="324"/>
      <c r="D751" s="326"/>
      <c r="E751" s="326"/>
      <c r="F751" s="326"/>
      <c r="G751" s="326"/>
      <c r="H751" s="326"/>
      <c r="I751" s="326"/>
      <c r="J751" s="326"/>
      <c r="K751" s="326"/>
      <c r="L751" s="326"/>
      <c r="M751" s="326"/>
      <c r="N751" s="326"/>
      <c r="O751" s="326"/>
      <c r="P751" s="326"/>
      <c r="Q751" s="326"/>
      <c r="R751" s="326"/>
      <c r="S751" s="326"/>
      <c r="T751" s="326"/>
    </row>
    <row r="752" spans="2:20" x14ac:dyDescent="0.45">
      <c r="B752" s="324"/>
      <c r="C752" s="324"/>
      <c r="D752" s="326"/>
      <c r="E752" s="326"/>
      <c r="F752" s="326"/>
      <c r="G752" s="326"/>
      <c r="H752" s="326"/>
      <c r="I752" s="326"/>
      <c r="J752" s="326"/>
      <c r="K752" s="326"/>
      <c r="L752" s="326"/>
      <c r="M752" s="326"/>
      <c r="N752" s="326"/>
      <c r="O752" s="326"/>
      <c r="P752" s="326"/>
      <c r="Q752" s="326"/>
      <c r="R752" s="326"/>
      <c r="S752" s="326"/>
      <c r="T752" s="326"/>
    </row>
    <row r="753" spans="2:20" x14ac:dyDescent="0.45">
      <c r="B753" s="324"/>
      <c r="C753" s="324"/>
      <c r="D753" s="326"/>
      <c r="E753" s="326"/>
      <c r="F753" s="326"/>
      <c r="G753" s="326"/>
      <c r="H753" s="326"/>
      <c r="I753" s="326"/>
      <c r="J753" s="326"/>
      <c r="K753" s="326"/>
      <c r="L753" s="326"/>
      <c r="M753" s="326"/>
      <c r="N753" s="326"/>
      <c r="O753" s="326"/>
      <c r="P753" s="326"/>
      <c r="Q753" s="326"/>
      <c r="R753" s="326"/>
      <c r="S753" s="326"/>
      <c r="T753" s="326"/>
    </row>
    <row r="754" spans="2:20" x14ac:dyDescent="0.45">
      <c r="B754" s="324"/>
      <c r="C754" s="324"/>
      <c r="D754" s="326"/>
      <c r="E754" s="326"/>
      <c r="F754" s="326"/>
      <c r="G754" s="326"/>
      <c r="H754" s="326"/>
      <c r="I754" s="326"/>
      <c r="J754" s="326"/>
      <c r="K754" s="326"/>
      <c r="L754" s="326"/>
      <c r="M754" s="326"/>
      <c r="N754" s="326"/>
      <c r="O754" s="326"/>
      <c r="P754" s="326"/>
      <c r="Q754" s="326"/>
      <c r="R754" s="326"/>
      <c r="S754" s="326"/>
      <c r="T754" s="326"/>
    </row>
    <row r="755" spans="2:20" x14ac:dyDescent="0.45">
      <c r="B755" s="324"/>
      <c r="C755" s="324"/>
      <c r="D755" s="326"/>
      <c r="E755" s="326"/>
      <c r="F755" s="326"/>
      <c r="G755" s="326"/>
      <c r="H755" s="326"/>
      <c r="I755" s="326"/>
      <c r="J755" s="326"/>
      <c r="K755" s="326"/>
      <c r="L755" s="326"/>
      <c r="M755" s="326"/>
      <c r="N755" s="326"/>
      <c r="O755" s="326"/>
      <c r="P755" s="326"/>
      <c r="Q755" s="326"/>
      <c r="R755" s="326"/>
      <c r="S755" s="326"/>
      <c r="T755" s="326"/>
    </row>
    <row r="756" spans="2:20" x14ac:dyDescent="0.45">
      <c r="B756" s="324"/>
      <c r="C756" s="324"/>
      <c r="D756" s="326"/>
      <c r="E756" s="326"/>
      <c r="F756" s="326"/>
      <c r="G756" s="326"/>
      <c r="H756" s="326"/>
      <c r="I756" s="326"/>
      <c r="J756" s="326"/>
      <c r="K756" s="326"/>
      <c r="L756" s="326"/>
      <c r="M756" s="326"/>
      <c r="N756" s="326"/>
      <c r="O756" s="326"/>
      <c r="P756" s="326"/>
      <c r="Q756" s="326"/>
      <c r="R756" s="326"/>
      <c r="S756" s="326"/>
      <c r="T756" s="326"/>
    </row>
    <row r="757" spans="2:20" x14ac:dyDescent="0.45">
      <c r="B757" s="324"/>
      <c r="C757" s="324"/>
      <c r="D757" s="326"/>
      <c r="E757" s="326"/>
      <c r="F757" s="326"/>
      <c r="G757" s="326"/>
      <c r="H757" s="326"/>
      <c r="I757" s="326"/>
      <c r="J757" s="326"/>
      <c r="K757" s="326"/>
      <c r="L757" s="326"/>
      <c r="M757" s="326"/>
      <c r="N757" s="326"/>
      <c r="O757" s="326"/>
      <c r="P757" s="326"/>
      <c r="Q757" s="326"/>
      <c r="R757" s="326"/>
      <c r="S757" s="326"/>
      <c r="T757" s="326"/>
    </row>
    <row r="758" spans="2:20" x14ac:dyDescent="0.45">
      <c r="B758" s="324"/>
      <c r="C758" s="324"/>
      <c r="D758" s="326"/>
      <c r="E758" s="326"/>
      <c r="F758" s="326"/>
      <c r="G758" s="326"/>
      <c r="H758" s="326"/>
      <c r="I758" s="326"/>
      <c r="J758" s="326"/>
      <c r="K758" s="326"/>
      <c r="L758" s="326"/>
      <c r="M758" s="326"/>
      <c r="N758" s="326"/>
      <c r="O758" s="326"/>
      <c r="P758" s="326"/>
      <c r="Q758" s="326"/>
      <c r="R758" s="326"/>
      <c r="S758" s="326"/>
      <c r="T758" s="326"/>
    </row>
    <row r="759" spans="2:20" x14ac:dyDescent="0.45">
      <c r="B759" s="324"/>
      <c r="C759" s="324"/>
      <c r="D759" s="326"/>
      <c r="E759" s="326"/>
      <c r="F759" s="326"/>
      <c r="G759" s="326"/>
      <c r="H759" s="326"/>
      <c r="I759" s="326"/>
      <c r="J759" s="326"/>
      <c r="K759" s="326"/>
      <c r="L759" s="326"/>
      <c r="M759" s="326"/>
      <c r="N759" s="326"/>
      <c r="O759" s="326"/>
      <c r="P759" s="326"/>
      <c r="Q759" s="326"/>
      <c r="R759" s="326"/>
      <c r="S759" s="326"/>
      <c r="T759" s="326"/>
    </row>
    <row r="760" spans="2:20" x14ac:dyDescent="0.45">
      <c r="B760" s="324"/>
      <c r="C760" s="324"/>
      <c r="D760" s="326"/>
      <c r="E760" s="326"/>
      <c r="F760" s="326"/>
      <c r="G760" s="326"/>
      <c r="H760" s="326"/>
      <c r="I760" s="326"/>
      <c r="J760" s="326"/>
      <c r="K760" s="326"/>
      <c r="L760" s="326"/>
      <c r="M760" s="326"/>
      <c r="N760" s="326"/>
      <c r="O760" s="326"/>
      <c r="P760" s="326"/>
      <c r="Q760" s="326"/>
      <c r="R760" s="326"/>
      <c r="S760" s="326"/>
      <c r="T760" s="326"/>
    </row>
    <row r="761" spans="2:20" x14ac:dyDescent="0.45">
      <c r="B761" s="324"/>
      <c r="C761" s="324"/>
      <c r="D761" s="326"/>
      <c r="E761" s="326"/>
      <c r="F761" s="326"/>
      <c r="G761" s="326"/>
      <c r="H761" s="326"/>
      <c r="I761" s="326"/>
      <c r="J761" s="326"/>
      <c r="K761" s="326"/>
      <c r="L761" s="326"/>
      <c r="M761" s="326"/>
      <c r="N761" s="326"/>
      <c r="O761" s="326"/>
      <c r="P761" s="326"/>
      <c r="Q761" s="326"/>
      <c r="R761" s="326"/>
      <c r="S761" s="326"/>
      <c r="T761" s="326"/>
    </row>
    <row r="762" spans="2:20" x14ac:dyDescent="0.45">
      <c r="B762" s="324"/>
      <c r="C762" s="324"/>
      <c r="D762" s="326"/>
      <c r="E762" s="326"/>
      <c r="F762" s="326"/>
      <c r="G762" s="326"/>
      <c r="H762" s="326"/>
      <c r="I762" s="326"/>
      <c r="J762" s="326"/>
      <c r="K762" s="326"/>
      <c r="L762" s="326"/>
      <c r="M762" s="326"/>
      <c r="N762" s="326"/>
      <c r="O762" s="326"/>
      <c r="P762" s="326"/>
      <c r="Q762" s="326"/>
      <c r="R762" s="326"/>
      <c r="S762" s="326"/>
      <c r="T762" s="326"/>
    </row>
    <row r="763" spans="2:20" x14ac:dyDescent="0.45">
      <c r="B763" s="324"/>
      <c r="C763" s="324"/>
      <c r="D763" s="326"/>
      <c r="E763" s="326"/>
      <c r="F763" s="326"/>
      <c r="G763" s="326"/>
      <c r="H763" s="326"/>
      <c r="I763" s="326"/>
      <c r="J763" s="326"/>
      <c r="K763" s="326"/>
      <c r="L763" s="326"/>
      <c r="M763" s="326"/>
      <c r="N763" s="326"/>
      <c r="O763" s="326"/>
      <c r="P763" s="326"/>
      <c r="Q763" s="326"/>
      <c r="R763" s="326"/>
      <c r="S763" s="326"/>
      <c r="T763" s="326"/>
    </row>
    <row r="764" spans="2:20" x14ac:dyDescent="0.45">
      <c r="B764" s="324"/>
      <c r="C764" s="324"/>
      <c r="D764" s="326"/>
      <c r="E764" s="326"/>
      <c r="F764" s="326"/>
      <c r="G764" s="326"/>
      <c r="H764" s="326"/>
      <c r="I764" s="326"/>
      <c r="J764" s="326"/>
      <c r="K764" s="326"/>
      <c r="L764" s="326"/>
      <c r="M764" s="326"/>
      <c r="N764" s="326"/>
      <c r="O764" s="326"/>
      <c r="P764" s="326"/>
      <c r="Q764" s="326"/>
      <c r="R764" s="326"/>
      <c r="S764" s="326"/>
      <c r="T764" s="326"/>
    </row>
    <row r="765" spans="2:20" x14ac:dyDescent="0.45">
      <c r="B765" s="324"/>
      <c r="C765" s="324"/>
      <c r="D765" s="326"/>
      <c r="E765" s="326"/>
      <c r="F765" s="326"/>
      <c r="G765" s="326"/>
      <c r="H765" s="326"/>
      <c r="I765" s="326"/>
      <c r="J765" s="326"/>
      <c r="K765" s="326"/>
      <c r="L765" s="326"/>
      <c r="M765" s="326"/>
      <c r="N765" s="326"/>
      <c r="O765" s="326"/>
      <c r="P765" s="326"/>
      <c r="Q765" s="326"/>
      <c r="R765" s="326"/>
      <c r="S765" s="326"/>
      <c r="T765" s="326"/>
    </row>
    <row r="766" spans="2:20" x14ac:dyDescent="0.45">
      <c r="B766" s="324"/>
      <c r="C766" s="324"/>
      <c r="D766" s="326"/>
      <c r="E766" s="326"/>
      <c r="F766" s="326"/>
      <c r="G766" s="326"/>
      <c r="H766" s="326"/>
      <c r="I766" s="326"/>
      <c r="J766" s="326"/>
      <c r="K766" s="326"/>
      <c r="L766" s="326"/>
      <c r="M766" s="326"/>
      <c r="N766" s="326"/>
      <c r="O766" s="326"/>
      <c r="P766" s="326"/>
      <c r="Q766" s="326"/>
      <c r="R766" s="326"/>
      <c r="S766" s="326"/>
      <c r="T766" s="326"/>
    </row>
    <row r="767" spans="2:20" x14ac:dyDescent="0.45">
      <c r="B767" s="324"/>
      <c r="C767" s="324"/>
      <c r="D767" s="326"/>
      <c r="E767" s="326"/>
      <c r="F767" s="326"/>
      <c r="G767" s="326"/>
      <c r="H767" s="326"/>
      <c r="I767" s="326"/>
      <c r="J767" s="326"/>
      <c r="K767" s="326"/>
      <c r="L767" s="326"/>
      <c r="M767" s="326"/>
      <c r="N767" s="326"/>
      <c r="O767" s="326"/>
      <c r="P767" s="326"/>
      <c r="Q767" s="326"/>
      <c r="R767" s="326"/>
      <c r="S767" s="326"/>
      <c r="T767" s="326"/>
    </row>
    <row r="768" spans="2:20" x14ac:dyDescent="0.45">
      <c r="B768" s="324"/>
      <c r="C768" s="324"/>
      <c r="D768" s="326"/>
      <c r="E768" s="326"/>
      <c r="F768" s="326"/>
      <c r="G768" s="326"/>
      <c r="H768" s="326"/>
      <c r="I768" s="326"/>
      <c r="J768" s="326"/>
      <c r="K768" s="326"/>
      <c r="L768" s="326"/>
      <c r="M768" s="326"/>
      <c r="N768" s="326"/>
      <c r="O768" s="326"/>
      <c r="P768" s="326"/>
      <c r="Q768" s="326"/>
      <c r="R768" s="326"/>
      <c r="S768" s="326"/>
      <c r="T768" s="326"/>
    </row>
    <row r="769" spans="2:20" x14ac:dyDescent="0.45">
      <c r="B769" s="324"/>
      <c r="C769" s="324"/>
      <c r="D769" s="326"/>
      <c r="E769" s="326"/>
      <c r="F769" s="326"/>
      <c r="G769" s="326"/>
      <c r="H769" s="326"/>
      <c r="I769" s="326"/>
      <c r="J769" s="326"/>
      <c r="K769" s="326"/>
      <c r="L769" s="326"/>
      <c r="M769" s="326"/>
      <c r="N769" s="326"/>
      <c r="O769" s="326"/>
      <c r="P769" s="326"/>
      <c r="Q769" s="326"/>
      <c r="R769" s="326"/>
      <c r="S769" s="326"/>
      <c r="T769" s="326"/>
    </row>
    <row r="770" spans="2:20" x14ac:dyDescent="0.45">
      <c r="B770" s="324"/>
      <c r="C770" s="324"/>
      <c r="D770" s="326"/>
      <c r="E770" s="326"/>
      <c r="F770" s="326"/>
      <c r="G770" s="326"/>
      <c r="H770" s="326"/>
      <c r="I770" s="326"/>
      <c r="J770" s="326"/>
      <c r="K770" s="326"/>
      <c r="L770" s="326"/>
      <c r="M770" s="326"/>
      <c r="N770" s="326"/>
      <c r="O770" s="326"/>
      <c r="P770" s="326"/>
      <c r="Q770" s="326"/>
      <c r="R770" s="326"/>
      <c r="S770" s="326"/>
      <c r="T770" s="326"/>
    </row>
    <row r="771" spans="2:20" x14ac:dyDescent="0.45">
      <c r="B771" s="324"/>
      <c r="C771" s="324"/>
      <c r="D771" s="326"/>
      <c r="E771" s="326"/>
      <c r="F771" s="326"/>
      <c r="G771" s="326"/>
      <c r="H771" s="326"/>
      <c r="I771" s="326"/>
      <c r="J771" s="326"/>
      <c r="K771" s="326"/>
      <c r="L771" s="326"/>
      <c r="M771" s="326"/>
      <c r="N771" s="326"/>
      <c r="O771" s="326"/>
      <c r="P771" s="326"/>
      <c r="Q771" s="326"/>
      <c r="R771" s="326"/>
      <c r="S771" s="326"/>
      <c r="T771" s="326"/>
    </row>
    <row r="772" spans="2:20" x14ac:dyDescent="0.45">
      <c r="B772" s="324"/>
      <c r="C772" s="324"/>
      <c r="D772" s="326"/>
      <c r="E772" s="326"/>
      <c r="F772" s="326"/>
      <c r="G772" s="326"/>
      <c r="H772" s="326"/>
      <c r="I772" s="326"/>
      <c r="J772" s="326"/>
      <c r="K772" s="326"/>
      <c r="L772" s="326"/>
      <c r="M772" s="326"/>
      <c r="N772" s="326"/>
      <c r="O772" s="326"/>
      <c r="P772" s="326"/>
      <c r="Q772" s="326"/>
      <c r="R772" s="326"/>
      <c r="S772" s="326"/>
      <c r="T772" s="326"/>
    </row>
    <row r="773" spans="2:20" x14ac:dyDescent="0.45">
      <c r="B773" s="324"/>
      <c r="C773" s="324"/>
      <c r="D773" s="326"/>
      <c r="E773" s="326"/>
      <c r="F773" s="326"/>
      <c r="G773" s="326"/>
      <c r="H773" s="326"/>
      <c r="I773" s="326"/>
      <c r="J773" s="326"/>
      <c r="K773" s="326"/>
      <c r="L773" s="326"/>
      <c r="M773" s="326"/>
      <c r="N773" s="326"/>
      <c r="O773" s="326"/>
      <c r="P773" s="326"/>
      <c r="Q773" s="326"/>
      <c r="R773" s="326"/>
      <c r="S773" s="326"/>
      <c r="T773" s="326"/>
    </row>
    <row r="774" spans="2:20" x14ac:dyDescent="0.45">
      <c r="B774" s="324"/>
      <c r="C774" s="324"/>
      <c r="D774" s="326"/>
      <c r="E774" s="326"/>
      <c r="F774" s="326"/>
      <c r="G774" s="326"/>
      <c r="H774" s="326"/>
      <c r="I774" s="326"/>
      <c r="J774" s="326"/>
      <c r="K774" s="326"/>
      <c r="L774" s="326"/>
      <c r="M774" s="326"/>
      <c r="N774" s="326"/>
      <c r="O774" s="326"/>
      <c r="P774" s="326"/>
      <c r="Q774" s="326"/>
      <c r="R774" s="326"/>
      <c r="S774" s="326"/>
      <c r="T774" s="326"/>
    </row>
    <row r="775" spans="2:20" x14ac:dyDescent="0.45">
      <c r="B775" s="324"/>
      <c r="C775" s="324"/>
      <c r="D775" s="326"/>
      <c r="E775" s="326"/>
      <c r="F775" s="326"/>
      <c r="G775" s="326"/>
      <c r="H775" s="326"/>
      <c r="I775" s="326"/>
      <c r="J775" s="326"/>
      <c r="K775" s="326"/>
      <c r="L775" s="326"/>
      <c r="M775" s="326"/>
      <c r="N775" s="326"/>
      <c r="O775" s="326"/>
      <c r="P775" s="326"/>
      <c r="Q775" s="326"/>
      <c r="R775" s="326"/>
      <c r="S775" s="326"/>
      <c r="T775" s="326"/>
    </row>
    <row r="776" spans="2:20" x14ac:dyDescent="0.45">
      <c r="B776" s="324"/>
      <c r="C776" s="324"/>
      <c r="D776" s="326"/>
      <c r="E776" s="326"/>
      <c r="F776" s="326"/>
      <c r="G776" s="326"/>
      <c r="H776" s="326"/>
      <c r="I776" s="326"/>
      <c r="J776" s="326"/>
      <c r="K776" s="326"/>
      <c r="L776" s="326"/>
      <c r="M776" s="326"/>
      <c r="N776" s="326"/>
      <c r="O776" s="326"/>
      <c r="P776" s="326"/>
      <c r="Q776" s="326"/>
      <c r="R776" s="326"/>
      <c r="S776" s="326"/>
      <c r="T776" s="326"/>
    </row>
    <row r="777" spans="2:20" x14ac:dyDescent="0.45">
      <c r="B777" s="324"/>
      <c r="C777" s="324"/>
      <c r="D777" s="326"/>
      <c r="E777" s="326"/>
      <c r="F777" s="326"/>
      <c r="G777" s="326"/>
      <c r="H777" s="326"/>
      <c r="I777" s="326"/>
      <c r="J777" s="326"/>
      <c r="K777" s="326"/>
      <c r="L777" s="326"/>
      <c r="M777" s="326"/>
      <c r="N777" s="326"/>
      <c r="O777" s="326"/>
      <c r="P777" s="326"/>
      <c r="Q777" s="326"/>
      <c r="R777" s="326"/>
      <c r="S777" s="326"/>
      <c r="T777" s="326"/>
    </row>
    <row r="778" spans="2:20" x14ac:dyDescent="0.45">
      <c r="B778" s="324"/>
      <c r="C778" s="324"/>
      <c r="D778" s="326"/>
      <c r="E778" s="326"/>
      <c r="F778" s="326"/>
      <c r="G778" s="326"/>
      <c r="H778" s="326"/>
      <c r="I778" s="326"/>
      <c r="J778" s="326"/>
      <c r="K778" s="326"/>
      <c r="L778" s="326"/>
      <c r="M778" s="326"/>
      <c r="N778" s="326"/>
      <c r="O778" s="326"/>
      <c r="P778" s="326"/>
      <c r="Q778" s="326"/>
      <c r="R778" s="326"/>
      <c r="S778" s="326"/>
      <c r="T778" s="326"/>
    </row>
    <row r="779" spans="2:20" x14ac:dyDescent="0.45">
      <c r="B779" s="324"/>
      <c r="C779" s="324"/>
      <c r="D779" s="326"/>
      <c r="E779" s="326"/>
      <c r="F779" s="326"/>
      <c r="G779" s="326"/>
      <c r="H779" s="326"/>
      <c r="I779" s="326"/>
      <c r="J779" s="326"/>
      <c r="K779" s="326"/>
      <c r="L779" s="326"/>
      <c r="M779" s="326"/>
      <c r="N779" s="326"/>
      <c r="O779" s="326"/>
      <c r="P779" s="326"/>
      <c r="Q779" s="326"/>
      <c r="R779" s="326"/>
      <c r="S779" s="326"/>
      <c r="T779" s="326"/>
    </row>
    <row r="780" spans="2:20" x14ac:dyDescent="0.45">
      <c r="B780" s="324"/>
      <c r="C780" s="324"/>
      <c r="D780" s="326"/>
      <c r="E780" s="326"/>
      <c r="F780" s="326"/>
      <c r="G780" s="326"/>
      <c r="H780" s="326"/>
      <c r="I780" s="326"/>
      <c r="J780" s="326"/>
      <c r="K780" s="326"/>
      <c r="L780" s="326"/>
      <c r="M780" s="326"/>
      <c r="N780" s="326"/>
      <c r="O780" s="326"/>
      <c r="P780" s="326"/>
      <c r="Q780" s="326"/>
      <c r="R780" s="326"/>
      <c r="S780" s="326"/>
      <c r="T780" s="326"/>
    </row>
    <row r="781" spans="2:20" x14ac:dyDescent="0.45">
      <c r="B781" s="324"/>
      <c r="C781" s="324"/>
      <c r="D781" s="326"/>
      <c r="E781" s="326"/>
      <c r="F781" s="326"/>
      <c r="G781" s="326"/>
      <c r="H781" s="326"/>
      <c r="I781" s="326"/>
      <c r="J781" s="326"/>
      <c r="K781" s="326"/>
      <c r="L781" s="326"/>
      <c r="M781" s="326"/>
      <c r="N781" s="326"/>
      <c r="O781" s="326"/>
      <c r="P781" s="326"/>
      <c r="Q781" s="326"/>
      <c r="R781" s="326"/>
      <c r="S781" s="326"/>
      <c r="T781" s="326"/>
    </row>
    <row r="782" spans="2:20" x14ac:dyDescent="0.45">
      <c r="B782" s="324"/>
      <c r="C782" s="324"/>
      <c r="D782" s="326"/>
      <c r="E782" s="326"/>
      <c r="F782" s="326"/>
      <c r="G782" s="326"/>
      <c r="H782" s="326"/>
      <c r="I782" s="326"/>
      <c r="J782" s="326"/>
      <c r="K782" s="326"/>
      <c r="L782" s="326"/>
      <c r="M782" s="326"/>
      <c r="N782" s="326"/>
      <c r="O782" s="326"/>
      <c r="P782" s="326"/>
      <c r="Q782" s="326"/>
      <c r="R782" s="326"/>
      <c r="S782" s="326"/>
      <c r="T782" s="326"/>
    </row>
    <row r="783" spans="2:20" x14ac:dyDescent="0.45">
      <c r="B783" s="324"/>
      <c r="C783" s="324"/>
      <c r="D783" s="326"/>
      <c r="E783" s="326"/>
      <c r="F783" s="326"/>
      <c r="G783" s="326"/>
      <c r="H783" s="326"/>
      <c r="I783" s="326"/>
      <c r="J783" s="326"/>
      <c r="K783" s="326"/>
      <c r="L783" s="326"/>
      <c r="M783" s="326"/>
      <c r="N783" s="326"/>
      <c r="O783" s="326"/>
      <c r="P783" s="326"/>
      <c r="Q783" s="326"/>
      <c r="R783" s="326"/>
      <c r="S783" s="326"/>
      <c r="T783" s="326"/>
    </row>
    <row r="784" spans="2:20" x14ac:dyDescent="0.45">
      <c r="B784" s="324"/>
      <c r="C784" s="324"/>
      <c r="D784" s="326"/>
      <c r="E784" s="326"/>
      <c r="F784" s="326"/>
      <c r="G784" s="326"/>
      <c r="H784" s="326"/>
      <c r="I784" s="326"/>
      <c r="J784" s="326"/>
      <c r="K784" s="326"/>
      <c r="L784" s="326"/>
      <c r="M784" s="326"/>
      <c r="N784" s="326"/>
      <c r="O784" s="326"/>
      <c r="P784" s="326"/>
      <c r="Q784" s="326"/>
      <c r="R784" s="326"/>
      <c r="S784" s="326"/>
      <c r="T784" s="326"/>
    </row>
    <row r="785" spans="2:20" x14ac:dyDescent="0.45">
      <c r="B785" s="324"/>
      <c r="C785" s="324"/>
      <c r="D785" s="326"/>
      <c r="E785" s="326"/>
      <c r="F785" s="326"/>
      <c r="G785" s="326"/>
      <c r="H785" s="326"/>
      <c r="I785" s="326"/>
      <c r="J785" s="326"/>
      <c r="K785" s="326"/>
      <c r="L785" s="326"/>
      <c r="M785" s="326"/>
      <c r="N785" s="326"/>
      <c r="O785" s="326"/>
      <c r="P785" s="326"/>
      <c r="Q785" s="326"/>
      <c r="R785" s="326"/>
      <c r="S785" s="326"/>
      <c r="T785" s="326"/>
    </row>
    <row r="786" spans="2:20" x14ac:dyDescent="0.45">
      <c r="B786" s="324"/>
      <c r="C786" s="324"/>
      <c r="D786" s="326"/>
      <c r="E786" s="326"/>
      <c r="F786" s="326"/>
      <c r="G786" s="326"/>
      <c r="H786" s="326"/>
      <c r="I786" s="326"/>
      <c r="J786" s="326"/>
      <c r="K786" s="326"/>
      <c r="L786" s="326"/>
      <c r="M786" s="326"/>
      <c r="N786" s="326"/>
      <c r="O786" s="326"/>
      <c r="P786" s="326"/>
      <c r="Q786" s="326"/>
      <c r="R786" s="326"/>
      <c r="S786" s="326"/>
      <c r="T786" s="326"/>
    </row>
    <row r="787" spans="2:20" x14ac:dyDescent="0.45">
      <c r="B787" s="324"/>
      <c r="C787" s="324"/>
      <c r="D787" s="326"/>
      <c r="E787" s="326"/>
      <c r="F787" s="326"/>
      <c r="G787" s="326"/>
      <c r="H787" s="326"/>
      <c r="I787" s="326"/>
      <c r="J787" s="326"/>
      <c r="K787" s="326"/>
      <c r="L787" s="326"/>
      <c r="M787" s="326"/>
      <c r="N787" s="326"/>
      <c r="O787" s="326"/>
      <c r="P787" s="326"/>
      <c r="Q787" s="326"/>
      <c r="R787" s="326"/>
      <c r="S787" s="326"/>
      <c r="T787" s="326"/>
    </row>
    <row r="788" spans="2:20" x14ac:dyDescent="0.45">
      <c r="B788" s="324"/>
      <c r="C788" s="324"/>
      <c r="D788" s="326"/>
      <c r="E788" s="326"/>
      <c r="F788" s="326"/>
      <c r="G788" s="326"/>
      <c r="H788" s="326"/>
      <c r="I788" s="326"/>
      <c r="J788" s="326"/>
      <c r="K788" s="326"/>
      <c r="L788" s="326"/>
      <c r="M788" s="326"/>
      <c r="N788" s="326"/>
      <c r="O788" s="326"/>
      <c r="P788" s="326"/>
      <c r="Q788" s="326"/>
      <c r="R788" s="326"/>
      <c r="S788" s="326"/>
      <c r="T788" s="326"/>
    </row>
    <row r="789" spans="2:20" x14ac:dyDescent="0.45">
      <c r="B789" s="324"/>
      <c r="C789" s="324"/>
      <c r="D789" s="326"/>
      <c r="E789" s="326"/>
      <c r="F789" s="326"/>
      <c r="G789" s="326"/>
      <c r="H789" s="326"/>
      <c r="I789" s="326"/>
      <c r="J789" s="326"/>
      <c r="K789" s="326"/>
      <c r="L789" s="326"/>
      <c r="M789" s="326"/>
      <c r="N789" s="326"/>
      <c r="O789" s="326"/>
      <c r="P789" s="326"/>
      <c r="Q789" s="326"/>
      <c r="R789" s="326"/>
      <c r="S789" s="326"/>
      <c r="T789" s="326"/>
    </row>
    <row r="790" spans="2:20" x14ac:dyDescent="0.45">
      <c r="B790" s="324"/>
      <c r="C790" s="324"/>
      <c r="D790" s="326"/>
      <c r="E790" s="326"/>
      <c r="F790" s="326"/>
      <c r="G790" s="326"/>
      <c r="H790" s="326"/>
      <c r="I790" s="326"/>
      <c r="J790" s="326"/>
      <c r="K790" s="326"/>
      <c r="L790" s="326"/>
      <c r="M790" s="326"/>
      <c r="N790" s="326"/>
      <c r="O790" s="326"/>
      <c r="P790" s="326"/>
      <c r="Q790" s="326"/>
      <c r="R790" s="326"/>
      <c r="S790" s="326"/>
      <c r="T790" s="326"/>
    </row>
    <row r="791" spans="2:20" x14ac:dyDescent="0.45">
      <c r="B791" s="324"/>
      <c r="C791" s="324"/>
      <c r="D791" s="326"/>
      <c r="E791" s="326"/>
      <c r="F791" s="326"/>
      <c r="G791" s="326"/>
      <c r="H791" s="326"/>
      <c r="I791" s="326"/>
      <c r="J791" s="326"/>
      <c r="K791" s="326"/>
      <c r="L791" s="326"/>
      <c r="M791" s="326"/>
      <c r="N791" s="326"/>
      <c r="O791" s="326"/>
      <c r="P791" s="326"/>
      <c r="Q791" s="326"/>
      <c r="R791" s="326"/>
      <c r="S791" s="326"/>
      <c r="T791" s="326"/>
    </row>
    <row r="792" spans="2:20" x14ac:dyDescent="0.45">
      <c r="B792" s="324"/>
      <c r="C792" s="324"/>
      <c r="D792" s="326"/>
      <c r="E792" s="326"/>
      <c r="F792" s="326"/>
      <c r="G792" s="326"/>
      <c r="H792" s="326"/>
      <c r="I792" s="326"/>
      <c r="J792" s="326"/>
      <c r="K792" s="326"/>
      <c r="L792" s="326"/>
      <c r="M792" s="326"/>
      <c r="N792" s="326"/>
      <c r="O792" s="326"/>
      <c r="P792" s="326"/>
      <c r="Q792" s="326"/>
      <c r="R792" s="326"/>
      <c r="S792" s="326"/>
      <c r="T792" s="326"/>
    </row>
    <row r="793" spans="2:20" x14ac:dyDescent="0.45">
      <c r="B793" s="324"/>
      <c r="C793" s="324"/>
      <c r="D793" s="326"/>
      <c r="E793" s="326"/>
      <c r="F793" s="326"/>
      <c r="G793" s="326"/>
      <c r="H793" s="326"/>
      <c r="I793" s="326"/>
      <c r="J793" s="326"/>
      <c r="K793" s="326"/>
      <c r="L793" s="326"/>
      <c r="M793" s="326"/>
      <c r="N793" s="326"/>
      <c r="O793" s="326"/>
      <c r="P793" s="326"/>
      <c r="Q793" s="326"/>
      <c r="R793" s="326"/>
      <c r="S793" s="326"/>
      <c r="T793" s="326"/>
    </row>
    <row r="794" spans="2:20" x14ac:dyDescent="0.45">
      <c r="B794" s="324"/>
      <c r="C794" s="324"/>
      <c r="D794" s="326"/>
      <c r="E794" s="326"/>
      <c r="F794" s="326"/>
      <c r="G794" s="326"/>
      <c r="H794" s="326"/>
      <c r="I794" s="326"/>
      <c r="J794" s="326"/>
      <c r="K794" s="326"/>
      <c r="L794" s="326"/>
      <c r="M794" s="326"/>
      <c r="N794" s="326"/>
      <c r="O794" s="326"/>
      <c r="P794" s="326"/>
      <c r="Q794" s="326"/>
      <c r="R794" s="326"/>
      <c r="S794" s="326"/>
      <c r="T794" s="326"/>
    </row>
    <row r="795" spans="2:20" x14ac:dyDescent="0.45">
      <c r="B795" s="324"/>
      <c r="C795" s="324"/>
      <c r="D795" s="326"/>
      <c r="E795" s="326"/>
      <c r="F795" s="326"/>
      <c r="G795" s="326"/>
      <c r="H795" s="326"/>
      <c r="I795" s="326"/>
      <c r="J795" s="326"/>
      <c r="K795" s="326"/>
      <c r="L795" s="326"/>
      <c r="M795" s="326"/>
      <c r="N795" s="326"/>
      <c r="O795" s="326"/>
      <c r="P795" s="326"/>
      <c r="Q795" s="326"/>
      <c r="R795" s="326"/>
      <c r="S795" s="326"/>
      <c r="T795" s="326"/>
    </row>
    <row r="796" spans="2:20" x14ac:dyDescent="0.45">
      <c r="B796" s="324"/>
      <c r="C796" s="324"/>
      <c r="D796" s="326"/>
      <c r="E796" s="326"/>
      <c r="F796" s="326"/>
      <c r="G796" s="326"/>
      <c r="H796" s="326"/>
      <c r="I796" s="326"/>
      <c r="J796" s="326"/>
      <c r="K796" s="326"/>
      <c r="L796" s="326"/>
      <c r="M796" s="326"/>
      <c r="N796" s="326"/>
      <c r="O796" s="326"/>
      <c r="P796" s="326"/>
      <c r="Q796" s="326"/>
      <c r="R796" s="326"/>
      <c r="S796" s="326"/>
      <c r="T796" s="326"/>
    </row>
    <row r="797" spans="2:20" x14ac:dyDescent="0.45">
      <c r="B797" s="324"/>
      <c r="C797" s="324"/>
      <c r="D797" s="326"/>
      <c r="E797" s="326"/>
      <c r="F797" s="326"/>
      <c r="G797" s="326"/>
      <c r="H797" s="326"/>
      <c r="I797" s="326"/>
      <c r="J797" s="326"/>
      <c r="K797" s="326"/>
      <c r="L797" s="326"/>
      <c r="M797" s="326"/>
      <c r="N797" s="326"/>
      <c r="O797" s="326"/>
      <c r="P797" s="326"/>
      <c r="Q797" s="326"/>
      <c r="R797" s="326"/>
      <c r="S797" s="326"/>
      <c r="T797" s="326"/>
    </row>
    <row r="798" spans="2:20" x14ac:dyDescent="0.45">
      <c r="B798" s="324"/>
      <c r="C798" s="324"/>
      <c r="D798" s="326"/>
      <c r="E798" s="326"/>
      <c r="F798" s="326"/>
      <c r="G798" s="326"/>
      <c r="H798" s="326"/>
      <c r="I798" s="326"/>
      <c r="J798" s="326"/>
      <c r="K798" s="326"/>
      <c r="L798" s="326"/>
      <c r="M798" s="326"/>
      <c r="N798" s="326"/>
      <c r="O798" s="326"/>
      <c r="P798" s="326"/>
      <c r="Q798" s="326"/>
      <c r="R798" s="326"/>
      <c r="S798" s="326"/>
      <c r="T798" s="326"/>
    </row>
    <row r="799" spans="2:20" x14ac:dyDescent="0.45">
      <c r="B799" s="324"/>
      <c r="C799" s="324"/>
      <c r="D799" s="326"/>
      <c r="E799" s="326"/>
      <c r="F799" s="326"/>
      <c r="G799" s="326"/>
      <c r="H799" s="326"/>
      <c r="I799" s="326"/>
      <c r="J799" s="326"/>
      <c r="K799" s="326"/>
      <c r="L799" s="326"/>
      <c r="M799" s="326"/>
      <c r="N799" s="326"/>
      <c r="O799" s="326"/>
      <c r="P799" s="326"/>
      <c r="Q799" s="326"/>
      <c r="R799" s="326"/>
      <c r="S799" s="326"/>
      <c r="T799" s="326"/>
    </row>
    <row r="800" spans="2:20" x14ac:dyDescent="0.45">
      <c r="B800" s="324"/>
      <c r="C800" s="324"/>
      <c r="D800" s="326"/>
      <c r="E800" s="326"/>
      <c r="F800" s="326"/>
      <c r="G800" s="326"/>
      <c r="H800" s="326"/>
      <c r="I800" s="326"/>
      <c r="J800" s="326"/>
      <c r="K800" s="326"/>
      <c r="L800" s="326"/>
      <c r="M800" s="326"/>
      <c r="N800" s="326"/>
      <c r="O800" s="326"/>
      <c r="P800" s="326"/>
      <c r="Q800" s="326"/>
      <c r="R800" s="326"/>
      <c r="S800" s="326"/>
      <c r="T800" s="326"/>
    </row>
    <row r="801" spans="2:20" x14ac:dyDescent="0.45">
      <c r="B801" s="324"/>
      <c r="C801" s="324"/>
      <c r="D801" s="326"/>
      <c r="E801" s="326"/>
      <c r="F801" s="326"/>
      <c r="G801" s="326"/>
      <c r="H801" s="326"/>
      <c r="I801" s="326"/>
      <c r="J801" s="326"/>
      <c r="K801" s="326"/>
      <c r="L801" s="326"/>
      <c r="M801" s="326"/>
      <c r="N801" s="326"/>
      <c r="O801" s="326"/>
      <c r="P801" s="326"/>
      <c r="Q801" s="326"/>
      <c r="R801" s="326"/>
      <c r="S801" s="326"/>
      <c r="T801" s="326"/>
    </row>
    <row r="802" spans="2:20" x14ac:dyDescent="0.45">
      <c r="B802" s="324"/>
      <c r="C802" s="324"/>
      <c r="D802" s="326"/>
      <c r="E802" s="326"/>
      <c r="F802" s="326"/>
      <c r="G802" s="326"/>
      <c r="H802" s="326"/>
      <c r="I802" s="326"/>
      <c r="J802" s="326"/>
      <c r="K802" s="326"/>
      <c r="L802" s="326"/>
      <c r="M802" s="326"/>
      <c r="N802" s="326"/>
      <c r="O802" s="326"/>
      <c r="P802" s="326"/>
      <c r="Q802" s="326"/>
      <c r="R802" s="326"/>
      <c r="S802" s="326"/>
      <c r="T802" s="326"/>
    </row>
    <row r="803" spans="2:20" x14ac:dyDescent="0.45">
      <c r="B803" s="324"/>
      <c r="C803" s="324"/>
      <c r="D803" s="326"/>
      <c r="E803" s="326"/>
      <c r="F803" s="326"/>
      <c r="G803" s="326"/>
      <c r="H803" s="326"/>
      <c r="I803" s="326"/>
      <c r="J803" s="326"/>
      <c r="K803" s="326"/>
      <c r="L803" s="326"/>
      <c r="M803" s="326"/>
      <c r="N803" s="326"/>
      <c r="O803" s="326"/>
      <c r="P803" s="326"/>
      <c r="Q803" s="326"/>
      <c r="R803" s="326"/>
      <c r="S803" s="326"/>
      <c r="T803" s="326"/>
    </row>
    <row r="804" spans="2:20" x14ac:dyDescent="0.45">
      <c r="B804" s="324"/>
      <c r="C804" s="324"/>
      <c r="D804" s="326"/>
      <c r="E804" s="326"/>
      <c r="F804" s="326"/>
      <c r="G804" s="326"/>
      <c r="H804" s="326"/>
      <c r="I804" s="326"/>
      <c r="J804" s="326"/>
      <c r="K804" s="326"/>
      <c r="L804" s="326"/>
      <c r="M804" s="326"/>
      <c r="N804" s="326"/>
      <c r="O804" s="326"/>
      <c r="P804" s="326"/>
      <c r="Q804" s="326"/>
      <c r="R804" s="326"/>
      <c r="S804" s="326"/>
      <c r="T804" s="326"/>
    </row>
    <row r="805" spans="2:20" x14ac:dyDescent="0.45">
      <c r="B805" s="324"/>
      <c r="C805" s="324"/>
      <c r="D805" s="326"/>
      <c r="E805" s="326"/>
      <c r="F805" s="326"/>
      <c r="G805" s="326"/>
      <c r="H805" s="326"/>
      <c r="I805" s="326"/>
      <c r="J805" s="326"/>
      <c r="K805" s="326"/>
      <c r="L805" s="326"/>
      <c r="M805" s="326"/>
      <c r="N805" s="326"/>
      <c r="O805" s="326"/>
      <c r="P805" s="326"/>
      <c r="Q805" s="326"/>
      <c r="R805" s="326"/>
      <c r="S805" s="326"/>
      <c r="T805" s="326"/>
    </row>
    <row r="806" spans="2:20" x14ac:dyDescent="0.45">
      <c r="B806" s="324"/>
      <c r="C806" s="324"/>
      <c r="D806" s="326"/>
      <c r="E806" s="326"/>
      <c r="F806" s="326"/>
      <c r="G806" s="326"/>
      <c r="H806" s="326"/>
      <c r="I806" s="326"/>
      <c r="J806" s="326"/>
      <c r="K806" s="326"/>
      <c r="L806" s="326"/>
      <c r="M806" s="326"/>
      <c r="N806" s="326"/>
      <c r="O806" s="326"/>
      <c r="P806" s="326"/>
      <c r="Q806" s="326"/>
      <c r="R806" s="326"/>
      <c r="S806" s="326"/>
      <c r="T806" s="326"/>
    </row>
    <row r="807" spans="2:20" x14ac:dyDescent="0.45">
      <c r="B807" s="324"/>
      <c r="C807" s="324"/>
      <c r="D807" s="326"/>
      <c r="E807" s="326"/>
      <c r="F807" s="326"/>
      <c r="G807" s="326"/>
      <c r="H807" s="326"/>
      <c r="I807" s="326"/>
      <c r="J807" s="326"/>
      <c r="K807" s="326"/>
      <c r="L807" s="326"/>
      <c r="M807" s="326"/>
      <c r="N807" s="326"/>
      <c r="O807" s="326"/>
      <c r="P807" s="326"/>
      <c r="Q807" s="326"/>
      <c r="R807" s="326"/>
      <c r="S807" s="326"/>
      <c r="T807" s="326"/>
    </row>
    <row r="808" spans="2:20" x14ac:dyDescent="0.45">
      <c r="B808" s="324"/>
      <c r="C808" s="324"/>
      <c r="D808" s="326"/>
      <c r="E808" s="326"/>
      <c r="F808" s="326"/>
      <c r="G808" s="326"/>
      <c r="H808" s="326"/>
      <c r="I808" s="326"/>
      <c r="J808" s="326"/>
      <c r="K808" s="326"/>
      <c r="L808" s="326"/>
      <c r="M808" s="326"/>
      <c r="N808" s="326"/>
      <c r="O808" s="326"/>
      <c r="P808" s="326"/>
      <c r="Q808" s="326"/>
      <c r="R808" s="326"/>
      <c r="S808" s="326"/>
      <c r="T808" s="326"/>
    </row>
    <row r="809" spans="2:20" x14ac:dyDescent="0.45">
      <c r="B809" s="324"/>
      <c r="C809" s="324"/>
      <c r="D809" s="326"/>
      <c r="E809" s="326"/>
      <c r="F809" s="326"/>
      <c r="G809" s="326"/>
      <c r="H809" s="326"/>
      <c r="I809" s="326"/>
      <c r="J809" s="326"/>
      <c r="K809" s="326"/>
      <c r="L809" s="326"/>
      <c r="M809" s="326"/>
      <c r="N809" s="326"/>
      <c r="O809" s="326"/>
      <c r="P809" s="326"/>
      <c r="Q809" s="326"/>
      <c r="R809" s="326"/>
      <c r="S809" s="326"/>
      <c r="T809" s="326"/>
    </row>
    <row r="810" spans="2:20" x14ac:dyDescent="0.45">
      <c r="B810" s="324"/>
      <c r="C810" s="324"/>
      <c r="D810" s="326"/>
      <c r="E810" s="326"/>
      <c r="F810" s="326"/>
      <c r="G810" s="326"/>
      <c r="H810" s="326"/>
      <c r="I810" s="326"/>
      <c r="J810" s="326"/>
      <c r="K810" s="326"/>
      <c r="L810" s="326"/>
      <c r="M810" s="326"/>
      <c r="N810" s="326"/>
      <c r="O810" s="326"/>
      <c r="P810" s="326"/>
      <c r="Q810" s="326"/>
      <c r="R810" s="326"/>
      <c r="S810" s="326"/>
      <c r="T810" s="326"/>
    </row>
    <row r="811" spans="2:20" x14ac:dyDescent="0.45">
      <c r="B811" s="324"/>
      <c r="C811" s="324"/>
      <c r="D811" s="326"/>
      <c r="E811" s="326"/>
      <c r="F811" s="326"/>
      <c r="G811" s="326"/>
      <c r="H811" s="326"/>
      <c r="I811" s="326"/>
      <c r="J811" s="326"/>
      <c r="K811" s="326"/>
      <c r="L811" s="326"/>
      <c r="M811" s="326"/>
      <c r="N811" s="326"/>
      <c r="O811" s="326"/>
      <c r="P811" s="326"/>
      <c r="Q811" s="326"/>
      <c r="R811" s="326"/>
      <c r="S811" s="326"/>
      <c r="T811" s="326"/>
    </row>
    <row r="812" spans="2:20" x14ac:dyDescent="0.45">
      <c r="B812" s="324"/>
      <c r="C812" s="324"/>
      <c r="D812" s="326"/>
      <c r="E812" s="326"/>
      <c r="F812" s="326"/>
      <c r="G812" s="326"/>
      <c r="H812" s="326"/>
      <c r="I812" s="326"/>
      <c r="J812" s="326"/>
      <c r="K812" s="326"/>
      <c r="L812" s="326"/>
      <c r="M812" s="326"/>
      <c r="N812" s="326"/>
      <c r="O812" s="326"/>
      <c r="P812" s="326"/>
      <c r="Q812" s="326"/>
      <c r="R812" s="326"/>
      <c r="S812" s="326"/>
      <c r="T812" s="326"/>
    </row>
    <row r="813" spans="2:20" x14ac:dyDescent="0.45">
      <c r="B813" s="324"/>
      <c r="C813" s="324"/>
      <c r="D813" s="326"/>
      <c r="E813" s="326"/>
      <c r="F813" s="326"/>
      <c r="G813" s="326"/>
      <c r="H813" s="326"/>
      <c r="I813" s="326"/>
      <c r="J813" s="326"/>
      <c r="K813" s="326"/>
      <c r="L813" s="326"/>
      <c r="M813" s="326"/>
      <c r="N813" s="326"/>
      <c r="O813" s="326"/>
      <c r="P813" s="326"/>
      <c r="Q813" s="326"/>
      <c r="R813" s="326"/>
      <c r="S813" s="326"/>
      <c r="T813" s="326"/>
    </row>
    <row r="814" spans="2:20" x14ac:dyDescent="0.45">
      <c r="B814" s="324"/>
      <c r="C814" s="324"/>
      <c r="D814" s="326"/>
      <c r="E814" s="326"/>
      <c r="F814" s="326"/>
      <c r="G814" s="326"/>
      <c r="H814" s="326"/>
      <c r="I814" s="326"/>
      <c r="J814" s="326"/>
      <c r="K814" s="326"/>
      <c r="L814" s="326"/>
      <c r="M814" s="326"/>
      <c r="N814" s="326"/>
      <c r="O814" s="326"/>
      <c r="P814" s="326"/>
      <c r="Q814" s="326"/>
      <c r="R814" s="326"/>
      <c r="S814" s="326"/>
      <c r="T814" s="326"/>
    </row>
    <row r="815" spans="2:20" x14ac:dyDescent="0.45">
      <c r="B815" s="324"/>
      <c r="C815" s="324"/>
      <c r="D815" s="326"/>
      <c r="E815" s="326"/>
      <c r="F815" s="326"/>
      <c r="G815" s="326"/>
      <c r="H815" s="326"/>
      <c r="I815" s="326"/>
      <c r="J815" s="326"/>
      <c r="K815" s="326"/>
      <c r="L815" s="326"/>
      <c r="M815" s="326"/>
      <c r="N815" s="326"/>
      <c r="O815" s="326"/>
      <c r="P815" s="326"/>
      <c r="Q815" s="326"/>
      <c r="R815" s="326"/>
      <c r="S815" s="326"/>
      <c r="T815" s="326"/>
    </row>
    <row r="816" spans="2:20" x14ac:dyDescent="0.45">
      <c r="B816" s="324"/>
      <c r="C816" s="324"/>
      <c r="D816" s="326"/>
      <c r="E816" s="326"/>
      <c r="F816" s="326"/>
      <c r="G816" s="326"/>
      <c r="H816" s="326"/>
      <c r="I816" s="326"/>
      <c r="J816" s="326"/>
      <c r="K816" s="326"/>
      <c r="L816" s="326"/>
      <c r="M816" s="326"/>
      <c r="N816" s="326"/>
      <c r="O816" s="326"/>
      <c r="P816" s="326"/>
      <c r="Q816" s="326"/>
      <c r="R816" s="326"/>
      <c r="S816" s="326"/>
      <c r="T816" s="326"/>
    </row>
    <row r="817" spans="2:20" x14ac:dyDescent="0.45">
      <c r="B817" s="324"/>
      <c r="C817" s="324"/>
      <c r="D817" s="326"/>
      <c r="E817" s="326"/>
      <c r="F817" s="326"/>
      <c r="G817" s="326"/>
      <c r="H817" s="326"/>
      <c r="I817" s="326"/>
      <c r="J817" s="326"/>
      <c r="K817" s="326"/>
      <c r="L817" s="326"/>
      <c r="M817" s="326"/>
      <c r="N817" s="326"/>
      <c r="O817" s="326"/>
      <c r="P817" s="326"/>
      <c r="Q817" s="326"/>
      <c r="R817" s="326"/>
      <c r="S817" s="326"/>
      <c r="T817" s="326"/>
    </row>
    <row r="818" spans="2:20" x14ac:dyDescent="0.45">
      <c r="B818" s="324"/>
      <c r="C818" s="324"/>
      <c r="D818" s="326"/>
      <c r="E818" s="326"/>
      <c r="F818" s="326"/>
      <c r="G818" s="326"/>
      <c r="H818" s="326"/>
      <c r="I818" s="326"/>
      <c r="J818" s="326"/>
      <c r="K818" s="326"/>
      <c r="L818" s="326"/>
      <c r="M818" s="326"/>
      <c r="N818" s="326"/>
      <c r="O818" s="326"/>
      <c r="P818" s="326"/>
      <c r="Q818" s="326"/>
      <c r="R818" s="326"/>
      <c r="S818" s="326"/>
      <c r="T818" s="326"/>
    </row>
    <row r="819" spans="2:20" x14ac:dyDescent="0.45">
      <c r="B819" s="324"/>
      <c r="C819" s="324"/>
      <c r="D819" s="326"/>
      <c r="E819" s="326"/>
      <c r="F819" s="326"/>
      <c r="G819" s="326"/>
      <c r="H819" s="326"/>
      <c r="I819" s="326"/>
      <c r="J819" s="326"/>
      <c r="K819" s="326"/>
      <c r="L819" s="326"/>
      <c r="M819" s="326"/>
      <c r="N819" s="326"/>
      <c r="O819" s="326"/>
      <c r="P819" s="326"/>
      <c r="Q819" s="326"/>
      <c r="R819" s="326"/>
      <c r="S819" s="326"/>
      <c r="T819" s="326"/>
    </row>
    <row r="820" spans="2:20" x14ac:dyDescent="0.45">
      <c r="B820" s="324"/>
      <c r="C820" s="324"/>
      <c r="D820" s="326"/>
      <c r="E820" s="326"/>
      <c r="F820" s="326"/>
      <c r="G820" s="326"/>
      <c r="H820" s="326"/>
      <c r="I820" s="326"/>
      <c r="J820" s="326"/>
      <c r="K820" s="326"/>
      <c r="L820" s="326"/>
      <c r="M820" s="326"/>
      <c r="N820" s="326"/>
      <c r="O820" s="326"/>
      <c r="P820" s="326"/>
      <c r="Q820" s="326"/>
      <c r="R820" s="326"/>
      <c r="S820" s="326"/>
      <c r="T820" s="326"/>
    </row>
    <row r="821" spans="2:20" x14ac:dyDescent="0.45">
      <c r="B821" s="324"/>
      <c r="C821" s="324"/>
      <c r="D821" s="326"/>
      <c r="E821" s="326"/>
      <c r="F821" s="326"/>
      <c r="G821" s="326"/>
      <c r="H821" s="326"/>
      <c r="I821" s="326"/>
      <c r="J821" s="326"/>
      <c r="K821" s="326"/>
      <c r="L821" s="326"/>
      <c r="M821" s="326"/>
      <c r="N821" s="326"/>
      <c r="O821" s="326"/>
      <c r="P821" s="326"/>
      <c r="Q821" s="326"/>
      <c r="R821" s="326"/>
      <c r="S821" s="326"/>
      <c r="T821" s="326"/>
    </row>
    <row r="822" spans="2:20" x14ac:dyDescent="0.45">
      <c r="B822" s="324"/>
      <c r="C822" s="324"/>
      <c r="D822" s="326"/>
      <c r="E822" s="326"/>
      <c r="F822" s="326"/>
      <c r="G822" s="326"/>
      <c r="H822" s="326"/>
      <c r="I822" s="326"/>
      <c r="J822" s="326"/>
      <c r="K822" s="326"/>
      <c r="L822" s="326"/>
      <c r="M822" s="326"/>
      <c r="N822" s="326"/>
      <c r="O822" s="326"/>
      <c r="P822" s="326"/>
      <c r="Q822" s="326"/>
      <c r="R822" s="326"/>
      <c r="S822" s="326"/>
      <c r="T822" s="326"/>
    </row>
    <row r="823" spans="2:20" x14ac:dyDescent="0.45">
      <c r="B823" s="324"/>
      <c r="C823" s="324"/>
      <c r="D823" s="326"/>
      <c r="E823" s="326"/>
      <c r="F823" s="326"/>
      <c r="G823" s="326"/>
      <c r="H823" s="326"/>
      <c r="I823" s="326"/>
      <c r="J823" s="326"/>
      <c r="K823" s="326"/>
      <c r="L823" s="326"/>
      <c r="M823" s="326"/>
      <c r="N823" s="326"/>
      <c r="O823" s="326"/>
      <c r="P823" s="326"/>
      <c r="Q823" s="326"/>
      <c r="R823" s="326"/>
      <c r="S823" s="326"/>
      <c r="T823" s="326"/>
    </row>
    <row r="824" spans="2:20" x14ac:dyDescent="0.45">
      <c r="B824" s="324"/>
      <c r="C824" s="324"/>
      <c r="D824" s="326"/>
      <c r="E824" s="326"/>
      <c r="F824" s="326"/>
      <c r="G824" s="326"/>
      <c r="H824" s="326"/>
      <c r="I824" s="326"/>
      <c r="J824" s="326"/>
      <c r="K824" s="326"/>
      <c r="L824" s="326"/>
      <c r="M824" s="326"/>
      <c r="N824" s="326"/>
      <c r="O824" s="326"/>
      <c r="P824" s="326"/>
      <c r="Q824" s="326"/>
      <c r="R824" s="326"/>
      <c r="S824" s="326"/>
      <c r="T824" s="326"/>
    </row>
    <row r="825" spans="2:20" x14ac:dyDescent="0.45">
      <c r="B825" s="324"/>
      <c r="C825" s="324"/>
      <c r="D825" s="326"/>
      <c r="E825" s="326"/>
      <c r="F825" s="326"/>
      <c r="G825" s="326"/>
      <c r="H825" s="326"/>
      <c r="I825" s="326"/>
      <c r="J825" s="326"/>
      <c r="K825" s="326"/>
      <c r="L825" s="326"/>
      <c r="M825" s="326"/>
      <c r="N825" s="326"/>
      <c r="O825" s="326"/>
      <c r="P825" s="326"/>
      <c r="Q825" s="326"/>
      <c r="R825" s="326"/>
      <c r="S825" s="326"/>
      <c r="T825" s="326"/>
    </row>
    <row r="826" spans="2:20" x14ac:dyDescent="0.45">
      <c r="B826" s="324"/>
      <c r="C826" s="324"/>
      <c r="D826" s="326"/>
      <c r="E826" s="326"/>
      <c r="F826" s="326"/>
      <c r="G826" s="326"/>
      <c r="H826" s="326"/>
      <c r="I826" s="326"/>
      <c r="J826" s="326"/>
      <c r="K826" s="326"/>
      <c r="L826" s="326"/>
      <c r="M826" s="326"/>
      <c r="N826" s="326"/>
      <c r="O826" s="326"/>
      <c r="P826" s="326"/>
      <c r="Q826" s="326"/>
      <c r="R826" s="326"/>
      <c r="S826" s="326"/>
      <c r="T826" s="326"/>
    </row>
    <row r="827" spans="2:20" x14ac:dyDescent="0.45">
      <c r="B827" s="324"/>
      <c r="C827" s="324"/>
      <c r="D827" s="326"/>
      <c r="E827" s="326"/>
      <c r="F827" s="326"/>
      <c r="G827" s="326"/>
      <c r="H827" s="326"/>
      <c r="I827" s="326"/>
      <c r="J827" s="326"/>
      <c r="K827" s="326"/>
      <c r="L827" s="326"/>
      <c r="M827" s="326"/>
      <c r="N827" s="326"/>
      <c r="O827" s="326"/>
      <c r="P827" s="326"/>
      <c r="Q827" s="326"/>
      <c r="R827" s="326"/>
      <c r="S827" s="326"/>
      <c r="T827" s="326"/>
    </row>
    <row r="828" spans="2:20" x14ac:dyDescent="0.45">
      <c r="B828" s="324"/>
      <c r="C828" s="324"/>
      <c r="D828" s="326"/>
      <c r="E828" s="326"/>
      <c r="F828" s="326"/>
      <c r="G828" s="326"/>
      <c r="H828" s="326"/>
      <c r="I828" s="326"/>
      <c r="J828" s="326"/>
      <c r="K828" s="326"/>
      <c r="L828" s="326"/>
      <c r="M828" s="326"/>
      <c r="N828" s="326"/>
      <c r="O828" s="326"/>
      <c r="P828" s="326"/>
      <c r="Q828" s="326"/>
      <c r="R828" s="326"/>
      <c r="S828" s="326"/>
      <c r="T828" s="326"/>
    </row>
    <row r="829" spans="2:20" x14ac:dyDescent="0.45">
      <c r="B829" s="324"/>
      <c r="C829" s="324"/>
      <c r="D829" s="326"/>
      <c r="E829" s="326"/>
      <c r="F829" s="326"/>
      <c r="G829" s="326"/>
      <c r="H829" s="326"/>
      <c r="I829" s="326"/>
      <c r="J829" s="326"/>
      <c r="K829" s="326"/>
      <c r="L829" s="326"/>
      <c r="M829" s="326"/>
      <c r="N829" s="326"/>
      <c r="O829" s="326"/>
      <c r="P829" s="326"/>
      <c r="Q829" s="326"/>
      <c r="R829" s="326"/>
      <c r="S829" s="326"/>
      <c r="T829" s="326"/>
    </row>
    <row r="830" spans="2:20" x14ac:dyDescent="0.45">
      <c r="B830" s="324"/>
      <c r="C830" s="324"/>
      <c r="D830" s="326"/>
      <c r="E830" s="326"/>
      <c r="F830" s="326"/>
      <c r="G830" s="326"/>
      <c r="H830" s="326"/>
      <c r="I830" s="326"/>
      <c r="J830" s="326"/>
      <c r="K830" s="326"/>
      <c r="L830" s="326"/>
      <c r="M830" s="326"/>
      <c r="N830" s="326"/>
      <c r="O830" s="326"/>
      <c r="P830" s="326"/>
      <c r="Q830" s="326"/>
      <c r="R830" s="326"/>
      <c r="S830" s="326"/>
      <c r="T830" s="326"/>
    </row>
    <row r="831" spans="2:20" x14ac:dyDescent="0.45">
      <c r="B831" s="324"/>
      <c r="C831" s="324"/>
      <c r="D831" s="326"/>
      <c r="E831" s="326"/>
      <c r="F831" s="326"/>
      <c r="G831" s="326"/>
      <c r="H831" s="326"/>
      <c r="I831" s="326"/>
      <c r="J831" s="326"/>
      <c r="K831" s="326"/>
      <c r="L831" s="326"/>
      <c r="M831" s="326"/>
      <c r="N831" s="326"/>
      <c r="O831" s="326"/>
      <c r="P831" s="326"/>
      <c r="Q831" s="326"/>
      <c r="R831" s="326"/>
      <c r="S831" s="326"/>
      <c r="T831" s="326"/>
    </row>
    <row r="832" spans="2:20" x14ac:dyDescent="0.45">
      <c r="B832" s="324"/>
      <c r="C832" s="324"/>
      <c r="D832" s="326"/>
      <c r="E832" s="326"/>
      <c r="F832" s="326"/>
      <c r="G832" s="326"/>
      <c r="H832" s="326"/>
      <c r="I832" s="326"/>
      <c r="J832" s="326"/>
      <c r="K832" s="326"/>
      <c r="L832" s="326"/>
      <c r="M832" s="326"/>
      <c r="N832" s="326"/>
      <c r="O832" s="326"/>
      <c r="P832" s="326"/>
      <c r="Q832" s="326"/>
      <c r="R832" s="326"/>
      <c r="S832" s="326"/>
      <c r="T832" s="326"/>
    </row>
    <row r="833" spans="2:20" x14ac:dyDescent="0.45">
      <c r="B833" s="324"/>
      <c r="C833" s="324"/>
      <c r="D833" s="326"/>
      <c r="E833" s="326"/>
      <c r="F833" s="326"/>
      <c r="G833" s="326"/>
      <c r="H833" s="326"/>
      <c r="I833" s="326"/>
      <c r="J833" s="326"/>
      <c r="K833" s="326"/>
      <c r="L833" s="326"/>
      <c r="M833" s="326"/>
      <c r="N833" s="326"/>
      <c r="O833" s="326"/>
      <c r="P833" s="326"/>
      <c r="Q833" s="326"/>
      <c r="R833" s="326"/>
      <c r="S833" s="326"/>
      <c r="T833" s="326"/>
    </row>
    <row r="834" spans="2:20" x14ac:dyDescent="0.45">
      <c r="B834" s="324"/>
      <c r="C834" s="324"/>
      <c r="D834" s="326"/>
      <c r="E834" s="326"/>
      <c r="F834" s="326"/>
      <c r="G834" s="326"/>
      <c r="H834" s="326"/>
      <c r="I834" s="326"/>
      <c r="J834" s="326"/>
      <c r="K834" s="326"/>
      <c r="L834" s="326"/>
      <c r="M834" s="326"/>
      <c r="N834" s="326"/>
      <c r="O834" s="326"/>
      <c r="P834" s="326"/>
      <c r="Q834" s="326"/>
      <c r="R834" s="326"/>
      <c r="S834" s="326"/>
      <c r="T834" s="326"/>
    </row>
    <row r="835" spans="2:20" x14ac:dyDescent="0.45">
      <c r="B835" s="324"/>
      <c r="C835" s="324"/>
      <c r="D835" s="326"/>
      <c r="E835" s="326"/>
      <c r="F835" s="326"/>
      <c r="G835" s="326"/>
      <c r="H835" s="326"/>
      <c r="I835" s="326"/>
      <c r="J835" s="326"/>
      <c r="K835" s="326"/>
      <c r="L835" s="326"/>
      <c r="M835" s="326"/>
      <c r="N835" s="326"/>
      <c r="O835" s="326"/>
      <c r="P835" s="326"/>
      <c r="Q835" s="326"/>
      <c r="R835" s="326"/>
      <c r="S835" s="326"/>
      <c r="T835" s="326"/>
    </row>
    <row r="836" spans="2:20" x14ac:dyDescent="0.45">
      <c r="B836" s="324"/>
      <c r="C836" s="324"/>
      <c r="D836" s="326"/>
      <c r="E836" s="326"/>
      <c r="F836" s="326"/>
      <c r="G836" s="326"/>
      <c r="H836" s="326"/>
      <c r="I836" s="326"/>
      <c r="J836" s="326"/>
      <c r="K836" s="326"/>
      <c r="L836" s="326"/>
      <c r="M836" s="326"/>
      <c r="N836" s="326"/>
      <c r="O836" s="326"/>
      <c r="P836" s="326"/>
      <c r="Q836" s="326"/>
      <c r="R836" s="326"/>
      <c r="S836" s="326"/>
      <c r="T836" s="326"/>
    </row>
    <row r="837" spans="2:20" x14ac:dyDescent="0.45">
      <c r="B837" s="324"/>
      <c r="C837" s="324"/>
      <c r="D837" s="326"/>
      <c r="E837" s="326"/>
      <c r="F837" s="326"/>
      <c r="G837" s="326"/>
      <c r="H837" s="326"/>
      <c r="I837" s="326"/>
      <c r="J837" s="326"/>
      <c r="K837" s="326"/>
      <c r="L837" s="326"/>
      <c r="M837" s="326"/>
      <c r="N837" s="326"/>
      <c r="O837" s="326"/>
      <c r="P837" s="326"/>
      <c r="Q837" s="326"/>
      <c r="R837" s="326"/>
      <c r="S837" s="326"/>
      <c r="T837" s="326"/>
    </row>
    <row r="838" spans="2:20" x14ac:dyDescent="0.45">
      <c r="B838" s="324"/>
      <c r="C838" s="324"/>
      <c r="D838" s="326"/>
      <c r="E838" s="326"/>
      <c r="F838" s="326"/>
      <c r="G838" s="326"/>
      <c r="H838" s="326"/>
      <c r="I838" s="326"/>
      <c r="J838" s="326"/>
      <c r="K838" s="326"/>
      <c r="L838" s="326"/>
      <c r="M838" s="326"/>
      <c r="N838" s="326"/>
      <c r="O838" s="326"/>
      <c r="P838" s="326"/>
      <c r="Q838" s="326"/>
      <c r="R838" s="326"/>
      <c r="S838" s="326"/>
      <c r="T838" s="326"/>
    </row>
    <row r="839" spans="2:20" x14ac:dyDescent="0.45">
      <c r="B839" s="324"/>
      <c r="C839" s="324"/>
      <c r="D839" s="326"/>
      <c r="E839" s="326"/>
      <c r="F839" s="326"/>
      <c r="G839" s="326"/>
      <c r="H839" s="326"/>
      <c r="I839" s="326"/>
      <c r="J839" s="326"/>
      <c r="K839" s="326"/>
      <c r="L839" s="326"/>
      <c r="M839" s="326"/>
      <c r="N839" s="326"/>
      <c r="O839" s="326"/>
      <c r="P839" s="326"/>
      <c r="Q839" s="326"/>
      <c r="R839" s="326"/>
      <c r="S839" s="326"/>
      <c r="T839" s="326"/>
    </row>
    <row r="840" spans="2:20" x14ac:dyDescent="0.45">
      <c r="B840" s="324"/>
      <c r="C840" s="324"/>
      <c r="D840" s="326"/>
      <c r="E840" s="326"/>
      <c r="F840" s="326"/>
      <c r="G840" s="326"/>
      <c r="H840" s="326"/>
      <c r="I840" s="326"/>
      <c r="J840" s="326"/>
      <c r="K840" s="326"/>
      <c r="L840" s="326"/>
      <c r="M840" s="326"/>
      <c r="N840" s="326"/>
      <c r="O840" s="326"/>
      <c r="P840" s="326"/>
      <c r="Q840" s="326"/>
      <c r="R840" s="326"/>
      <c r="S840" s="326"/>
      <c r="T840" s="326"/>
    </row>
    <row r="841" spans="2:20" x14ac:dyDescent="0.45">
      <c r="B841" s="324"/>
      <c r="C841" s="324"/>
      <c r="D841" s="326"/>
      <c r="E841" s="326"/>
      <c r="F841" s="326"/>
      <c r="G841" s="326"/>
      <c r="H841" s="326"/>
      <c r="I841" s="326"/>
      <c r="J841" s="326"/>
      <c r="K841" s="326"/>
      <c r="L841" s="326"/>
      <c r="M841" s="326"/>
      <c r="N841" s="326"/>
      <c r="O841" s="326"/>
      <c r="P841" s="326"/>
      <c r="Q841" s="326"/>
      <c r="R841" s="326"/>
      <c r="S841" s="326"/>
      <c r="T841" s="326"/>
    </row>
    <row r="842" spans="2:20" x14ac:dyDescent="0.45">
      <c r="B842" s="324"/>
      <c r="C842" s="324"/>
      <c r="D842" s="326"/>
      <c r="E842" s="326"/>
      <c r="F842" s="326"/>
      <c r="G842" s="326"/>
      <c r="H842" s="326"/>
      <c r="I842" s="326"/>
      <c r="J842" s="326"/>
      <c r="K842" s="326"/>
      <c r="L842" s="326"/>
      <c r="M842" s="326"/>
      <c r="N842" s="326"/>
      <c r="O842" s="326"/>
      <c r="P842" s="326"/>
      <c r="Q842" s="326"/>
      <c r="R842" s="326"/>
      <c r="S842" s="326"/>
      <c r="T842" s="326"/>
    </row>
    <row r="843" spans="2:20" x14ac:dyDescent="0.45">
      <c r="B843" s="324"/>
      <c r="C843" s="324"/>
      <c r="D843" s="326"/>
      <c r="E843" s="326"/>
      <c r="F843" s="326"/>
      <c r="G843" s="326"/>
      <c r="H843" s="326"/>
      <c r="I843" s="326"/>
      <c r="J843" s="326"/>
      <c r="K843" s="326"/>
      <c r="L843" s="326"/>
      <c r="M843" s="326"/>
      <c r="N843" s="326"/>
      <c r="O843" s="326"/>
      <c r="P843" s="326"/>
      <c r="Q843" s="326"/>
      <c r="R843" s="326"/>
      <c r="S843" s="326"/>
      <c r="T843" s="326"/>
    </row>
    <row r="844" spans="2:20" x14ac:dyDescent="0.45">
      <c r="B844" s="324"/>
      <c r="C844" s="324"/>
      <c r="D844" s="326"/>
      <c r="E844" s="326"/>
      <c r="F844" s="326"/>
      <c r="G844" s="326"/>
      <c r="H844" s="326"/>
      <c r="I844" s="326"/>
      <c r="J844" s="326"/>
      <c r="K844" s="326"/>
      <c r="L844" s="326"/>
      <c r="M844" s="326"/>
      <c r="N844" s="326"/>
      <c r="O844" s="326"/>
      <c r="P844" s="326"/>
      <c r="Q844" s="326"/>
      <c r="R844" s="326"/>
      <c r="S844" s="326"/>
      <c r="T844" s="326"/>
    </row>
    <row r="845" spans="2:20" x14ac:dyDescent="0.45">
      <c r="B845" s="324"/>
      <c r="C845" s="324"/>
      <c r="D845" s="326"/>
      <c r="E845" s="326"/>
      <c r="F845" s="326"/>
      <c r="G845" s="326"/>
      <c r="H845" s="326"/>
      <c r="I845" s="326"/>
      <c r="J845" s="326"/>
      <c r="K845" s="326"/>
      <c r="L845" s="326"/>
      <c r="M845" s="326"/>
      <c r="N845" s="326"/>
      <c r="O845" s="326"/>
      <c r="P845" s="326"/>
      <c r="Q845" s="326"/>
      <c r="R845" s="326"/>
      <c r="S845" s="326"/>
      <c r="T845" s="326"/>
    </row>
    <row r="846" spans="2:20" x14ac:dyDescent="0.45">
      <c r="B846" s="324"/>
      <c r="C846" s="324"/>
      <c r="D846" s="326"/>
      <c r="E846" s="326"/>
      <c r="F846" s="326"/>
      <c r="G846" s="326"/>
      <c r="H846" s="326"/>
      <c r="I846" s="326"/>
      <c r="J846" s="326"/>
      <c r="K846" s="326"/>
      <c r="L846" s="326"/>
      <c r="M846" s="326"/>
      <c r="N846" s="326"/>
      <c r="O846" s="326"/>
      <c r="P846" s="326"/>
      <c r="Q846" s="326"/>
      <c r="R846" s="326"/>
      <c r="S846" s="326"/>
      <c r="T846" s="326"/>
    </row>
    <row r="847" spans="2:20" x14ac:dyDescent="0.45">
      <c r="B847" s="324"/>
      <c r="C847" s="324"/>
      <c r="D847" s="326"/>
      <c r="E847" s="326"/>
      <c r="F847" s="326"/>
      <c r="G847" s="326"/>
      <c r="H847" s="326"/>
      <c r="I847" s="326"/>
      <c r="J847" s="326"/>
      <c r="K847" s="326"/>
      <c r="L847" s="326"/>
      <c r="M847" s="326"/>
      <c r="N847" s="326"/>
      <c r="O847" s="326"/>
      <c r="P847" s="326"/>
      <c r="Q847" s="326"/>
      <c r="R847" s="326"/>
      <c r="S847" s="326"/>
      <c r="T847" s="326"/>
    </row>
    <row r="848" spans="2:20" x14ac:dyDescent="0.45">
      <c r="B848" s="324"/>
      <c r="C848" s="324"/>
      <c r="D848" s="326"/>
      <c r="E848" s="326"/>
      <c r="F848" s="326"/>
      <c r="G848" s="326"/>
      <c r="H848" s="326"/>
      <c r="I848" s="326"/>
      <c r="J848" s="326"/>
      <c r="K848" s="326"/>
      <c r="L848" s="326"/>
      <c r="M848" s="326"/>
      <c r="N848" s="326"/>
      <c r="O848" s="326"/>
      <c r="P848" s="326"/>
      <c r="Q848" s="326"/>
      <c r="R848" s="326"/>
      <c r="S848" s="326"/>
      <c r="T848" s="326"/>
    </row>
    <row r="849" spans="2:20" x14ac:dyDescent="0.45">
      <c r="B849" s="324"/>
      <c r="C849" s="324"/>
      <c r="D849" s="326"/>
      <c r="E849" s="326"/>
      <c r="F849" s="326"/>
      <c r="G849" s="326"/>
      <c r="H849" s="326"/>
      <c r="I849" s="326"/>
      <c r="J849" s="326"/>
      <c r="K849" s="326"/>
      <c r="L849" s="326"/>
      <c r="M849" s="326"/>
      <c r="N849" s="326"/>
      <c r="O849" s="326"/>
      <c r="P849" s="326"/>
      <c r="Q849" s="326"/>
      <c r="R849" s="326"/>
      <c r="S849" s="326"/>
      <c r="T849" s="326"/>
    </row>
    <row r="850" spans="2:20" x14ac:dyDescent="0.45">
      <c r="B850" s="324"/>
      <c r="C850" s="324"/>
      <c r="D850" s="326"/>
      <c r="E850" s="326"/>
      <c r="F850" s="326"/>
      <c r="G850" s="326"/>
      <c r="H850" s="326"/>
      <c r="I850" s="326"/>
      <c r="J850" s="326"/>
      <c r="K850" s="326"/>
      <c r="L850" s="326"/>
      <c r="M850" s="326"/>
      <c r="N850" s="326"/>
      <c r="O850" s="326"/>
      <c r="P850" s="326"/>
      <c r="Q850" s="326"/>
      <c r="R850" s="326"/>
      <c r="S850" s="326"/>
      <c r="T850" s="326"/>
    </row>
    <row r="851" spans="2:20" x14ac:dyDescent="0.45">
      <c r="B851" s="324"/>
      <c r="C851" s="324"/>
      <c r="D851" s="326"/>
      <c r="E851" s="326"/>
      <c r="F851" s="326"/>
      <c r="G851" s="326"/>
      <c r="H851" s="326"/>
      <c r="I851" s="326"/>
      <c r="J851" s="326"/>
      <c r="K851" s="326"/>
      <c r="L851" s="326"/>
      <c r="M851" s="326"/>
      <c r="N851" s="326"/>
      <c r="O851" s="326"/>
      <c r="P851" s="326"/>
      <c r="Q851" s="326"/>
      <c r="R851" s="326"/>
      <c r="S851" s="326"/>
      <c r="T851" s="326"/>
    </row>
    <row r="852" spans="2:20" x14ac:dyDescent="0.45">
      <c r="B852" s="324"/>
      <c r="C852" s="324"/>
      <c r="D852" s="326"/>
      <c r="E852" s="326"/>
      <c r="F852" s="326"/>
      <c r="G852" s="326"/>
      <c r="H852" s="326"/>
      <c r="I852" s="326"/>
      <c r="J852" s="326"/>
      <c r="K852" s="326"/>
      <c r="L852" s="326"/>
      <c r="M852" s="326"/>
      <c r="N852" s="326"/>
      <c r="O852" s="326"/>
      <c r="P852" s="326"/>
      <c r="Q852" s="326"/>
      <c r="R852" s="326"/>
      <c r="S852" s="326"/>
      <c r="T852" s="326"/>
    </row>
    <row r="853" spans="2:20" x14ac:dyDescent="0.45">
      <c r="B853" s="324"/>
      <c r="C853" s="324"/>
      <c r="D853" s="326"/>
      <c r="E853" s="326"/>
      <c r="F853" s="326"/>
      <c r="G853" s="326"/>
      <c r="H853" s="326"/>
      <c r="I853" s="326"/>
      <c r="J853" s="326"/>
      <c r="K853" s="326"/>
      <c r="L853" s="326"/>
      <c r="M853" s="326"/>
      <c r="N853" s="326"/>
      <c r="O853" s="326"/>
      <c r="P853" s="326"/>
      <c r="Q853" s="326"/>
      <c r="R853" s="326"/>
      <c r="S853" s="326"/>
      <c r="T853" s="326"/>
    </row>
    <row r="854" spans="2:20" x14ac:dyDescent="0.45">
      <c r="B854" s="324"/>
      <c r="C854" s="324"/>
      <c r="D854" s="326"/>
      <c r="E854" s="326"/>
      <c r="F854" s="326"/>
      <c r="G854" s="326"/>
      <c r="H854" s="326"/>
      <c r="I854" s="326"/>
      <c r="J854" s="326"/>
      <c r="K854" s="326"/>
      <c r="L854" s="326"/>
      <c r="M854" s="326"/>
      <c r="N854" s="326"/>
      <c r="O854" s="326"/>
      <c r="P854" s="326"/>
      <c r="Q854" s="326"/>
      <c r="R854" s="326"/>
      <c r="S854" s="326"/>
      <c r="T854" s="326"/>
    </row>
    <row r="855" spans="2:20" x14ac:dyDescent="0.45">
      <c r="B855" s="324"/>
      <c r="C855" s="324"/>
      <c r="D855" s="326"/>
      <c r="E855" s="326"/>
      <c r="F855" s="326"/>
      <c r="G855" s="326"/>
      <c r="H855" s="326"/>
      <c r="I855" s="326"/>
      <c r="J855" s="326"/>
      <c r="K855" s="326"/>
      <c r="L855" s="326"/>
      <c r="M855" s="326"/>
      <c r="N855" s="326"/>
      <c r="O855" s="326"/>
      <c r="P855" s="326"/>
      <c r="Q855" s="326"/>
      <c r="R855" s="326"/>
      <c r="S855" s="326"/>
      <c r="T855" s="326"/>
    </row>
    <row r="856" spans="2:20" x14ac:dyDescent="0.45">
      <c r="B856" s="324"/>
      <c r="C856" s="324"/>
      <c r="D856" s="326"/>
      <c r="E856" s="326"/>
      <c r="F856" s="326"/>
      <c r="G856" s="326"/>
      <c r="H856" s="326"/>
      <c r="I856" s="326"/>
      <c r="J856" s="326"/>
      <c r="K856" s="326"/>
      <c r="L856" s="326"/>
      <c r="M856" s="326"/>
      <c r="N856" s="326"/>
      <c r="O856" s="326"/>
      <c r="P856" s="326"/>
      <c r="Q856" s="326"/>
      <c r="R856" s="326"/>
      <c r="S856" s="326"/>
      <c r="T856" s="326"/>
    </row>
    <row r="857" spans="2:20" x14ac:dyDescent="0.45">
      <c r="B857" s="324"/>
      <c r="C857" s="324"/>
      <c r="D857" s="326"/>
      <c r="E857" s="326"/>
      <c r="F857" s="326"/>
      <c r="G857" s="326"/>
      <c r="H857" s="326"/>
      <c r="I857" s="326"/>
      <c r="J857" s="326"/>
      <c r="K857" s="326"/>
      <c r="L857" s="326"/>
      <c r="M857" s="326"/>
      <c r="N857" s="326"/>
      <c r="O857" s="326"/>
      <c r="P857" s="326"/>
      <c r="Q857" s="326"/>
      <c r="R857" s="326"/>
      <c r="S857" s="326"/>
      <c r="T857" s="326"/>
    </row>
    <row r="858" spans="2:20" x14ac:dyDescent="0.45">
      <c r="B858" s="324"/>
      <c r="C858" s="324"/>
      <c r="D858" s="326"/>
      <c r="E858" s="326"/>
      <c r="F858" s="326"/>
      <c r="G858" s="326"/>
      <c r="H858" s="326"/>
      <c r="I858" s="326"/>
      <c r="J858" s="326"/>
      <c r="K858" s="326"/>
      <c r="L858" s="326"/>
      <c r="M858" s="326"/>
      <c r="N858" s="326"/>
      <c r="O858" s="326"/>
      <c r="P858" s="326"/>
      <c r="Q858" s="326"/>
      <c r="R858" s="326"/>
      <c r="S858" s="326"/>
      <c r="T858" s="326"/>
    </row>
    <row r="859" spans="2:20" x14ac:dyDescent="0.45">
      <c r="B859" s="324"/>
      <c r="C859" s="324"/>
      <c r="D859" s="326"/>
      <c r="E859" s="326"/>
      <c r="F859" s="326"/>
      <c r="G859" s="326"/>
      <c r="H859" s="326"/>
      <c r="I859" s="326"/>
      <c r="J859" s="326"/>
      <c r="K859" s="326"/>
      <c r="L859" s="326"/>
      <c r="M859" s="326"/>
      <c r="N859" s="326"/>
      <c r="O859" s="326"/>
      <c r="P859" s="326"/>
      <c r="Q859" s="326"/>
      <c r="R859" s="326"/>
      <c r="S859" s="326"/>
      <c r="T859" s="326"/>
    </row>
    <row r="860" spans="2:20" x14ac:dyDescent="0.45">
      <c r="B860" s="324"/>
      <c r="C860" s="324"/>
      <c r="D860" s="326"/>
      <c r="E860" s="326"/>
      <c r="F860" s="326"/>
      <c r="G860" s="326"/>
      <c r="H860" s="326"/>
      <c r="I860" s="326"/>
      <c r="J860" s="326"/>
      <c r="K860" s="326"/>
      <c r="L860" s="326"/>
      <c r="M860" s="326"/>
      <c r="N860" s="326"/>
      <c r="O860" s="326"/>
      <c r="P860" s="326"/>
      <c r="Q860" s="326"/>
      <c r="R860" s="326"/>
      <c r="S860" s="326"/>
      <c r="T860" s="326"/>
    </row>
    <row r="861" spans="2:20" x14ac:dyDescent="0.45">
      <c r="B861" s="324"/>
      <c r="C861" s="324"/>
      <c r="D861" s="326"/>
      <c r="E861" s="326"/>
      <c r="F861" s="326"/>
      <c r="G861" s="326"/>
      <c r="H861" s="326"/>
      <c r="I861" s="326"/>
      <c r="J861" s="326"/>
      <c r="K861" s="326"/>
      <c r="L861" s="326"/>
      <c r="M861" s="326"/>
      <c r="N861" s="326"/>
      <c r="O861" s="326"/>
      <c r="P861" s="326"/>
      <c r="Q861" s="326"/>
      <c r="R861" s="326"/>
      <c r="S861" s="326"/>
      <c r="T861" s="326"/>
    </row>
    <row r="862" spans="2:20" x14ac:dyDescent="0.45">
      <c r="B862" s="324"/>
      <c r="C862" s="324"/>
      <c r="D862" s="326"/>
      <c r="E862" s="326"/>
      <c r="F862" s="326"/>
      <c r="G862" s="326"/>
      <c r="H862" s="326"/>
      <c r="I862" s="326"/>
      <c r="J862" s="326"/>
      <c r="K862" s="326"/>
      <c r="L862" s="326"/>
      <c r="M862" s="326"/>
      <c r="N862" s="326"/>
      <c r="O862" s="326"/>
      <c r="P862" s="326"/>
      <c r="Q862" s="326"/>
      <c r="R862" s="326"/>
      <c r="S862" s="326"/>
      <c r="T862" s="326"/>
    </row>
    <row r="863" spans="2:20" x14ac:dyDescent="0.45">
      <c r="B863" s="324"/>
      <c r="C863" s="324"/>
      <c r="D863" s="326"/>
      <c r="E863" s="326"/>
      <c r="F863" s="326"/>
      <c r="G863" s="326"/>
      <c r="H863" s="326"/>
      <c r="I863" s="326"/>
      <c r="J863" s="326"/>
      <c r="K863" s="326"/>
      <c r="L863" s="326"/>
      <c r="M863" s="326"/>
      <c r="N863" s="326"/>
      <c r="O863" s="326"/>
      <c r="P863" s="326"/>
      <c r="Q863" s="326"/>
      <c r="R863" s="326"/>
      <c r="S863" s="326"/>
      <c r="T863" s="326"/>
    </row>
    <row r="864" spans="2:20" x14ac:dyDescent="0.45">
      <c r="B864" s="324"/>
      <c r="C864" s="324"/>
      <c r="D864" s="326"/>
      <c r="E864" s="326"/>
      <c r="F864" s="326"/>
      <c r="G864" s="326"/>
      <c r="H864" s="326"/>
      <c r="I864" s="326"/>
      <c r="J864" s="326"/>
      <c r="K864" s="326"/>
      <c r="L864" s="326"/>
      <c r="M864" s="326"/>
      <c r="N864" s="326"/>
      <c r="O864" s="326"/>
      <c r="P864" s="326"/>
      <c r="Q864" s="326"/>
      <c r="R864" s="326"/>
      <c r="S864" s="326"/>
      <c r="T864" s="326"/>
    </row>
    <row r="865" spans="2:20" x14ac:dyDescent="0.45">
      <c r="B865" s="324"/>
      <c r="C865" s="324"/>
      <c r="D865" s="326"/>
      <c r="E865" s="326"/>
      <c r="F865" s="326"/>
      <c r="G865" s="326"/>
      <c r="H865" s="326"/>
      <c r="I865" s="326"/>
      <c r="J865" s="326"/>
      <c r="K865" s="326"/>
      <c r="L865" s="326"/>
      <c r="M865" s="326"/>
      <c r="N865" s="326"/>
      <c r="O865" s="326"/>
      <c r="P865" s="326"/>
      <c r="Q865" s="326"/>
      <c r="R865" s="326"/>
      <c r="S865" s="326"/>
      <c r="T865" s="326"/>
    </row>
    <row r="866" spans="2:20" x14ac:dyDescent="0.45">
      <c r="B866" s="324"/>
      <c r="C866" s="324"/>
      <c r="D866" s="326"/>
      <c r="E866" s="326"/>
      <c r="F866" s="326"/>
      <c r="G866" s="326"/>
      <c r="H866" s="326"/>
      <c r="I866" s="326"/>
      <c r="J866" s="326"/>
      <c r="K866" s="326"/>
      <c r="L866" s="326"/>
      <c r="M866" s="326"/>
      <c r="N866" s="326"/>
      <c r="O866" s="326"/>
      <c r="P866" s="326"/>
      <c r="Q866" s="326"/>
      <c r="R866" s="326"/>
      <c r="S866" s="326"/>
      <c r="T866" s="326"/>
    </row>
    <row r="867" spans="2:20" x14ac:dyDescent="0.45">
      <c r="B867" s="324"/>
      <c r="C867" s="324"/>
      <c r="D867" s="326"/>
      <c r="E867" s="326"/>
      <c r="F867" s="326"/>
      <c r="G867" s="326"/>
      <c r="H867" s="326"/>
      <c r="I867" s="326"/>
      <c r="J867" s="326"/>
      <c r="K867" s="326"/>
      <c r="L867" s="326"/>
      <c r="M867" s="326"/>
      <c r="N867" s="326"/>
      <c r="O867" s="326"/>
      <c r="P867" s="326"/>
      <c r="Q867" s="326"/>
      <c r="R867" s="326"/>
      <c r="S867" s="326"/>
      <c r="T867" s="326"/>
    </row>
    <row r="868" spans="2:20" x14ac:dyDescent="0.45">
      <c r="B868" s="324"/>
      <c r="C868" s="324"/>
      <c r="D868" s="326"/>
      <c r="E868" s="326"/>
      <c r="F868" s="326"/>
      <c r="G868" s="326"/>
      <c r="H868" s="326"/>
      <c r="I868" s="326"/>
      <c r="J868" s="326"/>
      <c r="K868" s="326"/>
      <c r="L868" s="326"/>
      <c r="M868" s="326"/>
      <c r="N868" s="326"/>
      <c r="O868" s="326"/>
      <c r="P868" s="326"/>
      <c r="Q868" s="326"/>
      <c r="R868" s="326"/>
      <c r="S868" s="326"/>
      <c r="T868" s="326"/>
    </row>
    <row r="869" spans="2:20" x14ac:dyDescent="0.45">
      <c r="B869" s="324"/>
      <c r="C869" s="324"/>
      <c r="D869" s="326"/>
      <c r="E869" s="326"/>
      <c r="F869" s="326"/>
      <c r="G869" s="326"/>
      <c r="H869" s="326"/>
      <c r="I869" s="326"/>
      <c r="J869" s="326"/>
      <c r="K869" s="326"/>
      <c r="L869" s="326"/>
      <c r="M869" s="326"/>
      <c r="N869" s="326"/>
      <c r="O869" s="326"/>
      <c r="P869" s="326"/>
      <c r="Q869" s="326"/>
      <c r="R869" s="326"/>
      <c r="S869" s="326"/>
      <c r="T869" s="326"/>
    </row>
    <row r="870" spans="2:20" x14ac:dyDescent="0.45">
      <c r="B870" s="324"/>
      <c r="C870" s="324"/>
      <c r="D870" s="326"/>
      <c r="E870" s="326"/>
      <c r="F870" s="326"/>
      <c r="G870" s="326"/>
      <c r="H870" s="326"/>
      <c r="I870" s="326"/>
      <c r="J870" s="326"/>
      <c r="K870" s="326"/>
      <c r="L870" s="326"/>
      <c r="M870" s="326"/>
      <c r="N870" s="326"/>
      <c r="O870" s="326"/>
      <c r="P870" s="326"/>
      <c r="Q870" s="326"/>
      <c r="R870" s="326"/>
      <c r="S870" s="326"/>
      <c r="T870" s="326"/>
    </row>
    <row r="871" spans="2:20" x14ac:dyDescent="0.45">
      <c r="B871" s="324"/>
      <c r="C871" s="324"/>
      <c r="D871" s="326"/>
      <c r="E871" s="326"/>
      <c r="F871" s="326"/>
      <c r="G871" s="326"/>
      <c r="H871" s="326"/>
      <c r="I871" s="326"/>
      <c r="J871" s="326"/>
      <c r="K871" s="326"/>
      <c r="L871" s="326"/>
      <c r="M871" s="326"/>
      <c r="N871" s="326"/>
      <c r="O871" s="326"/>
      <c r="P871" s="326"/>
      <c r="Q871" s="326"/>
      <c r="R871" s="326"/>
      <c r="S871" s="326"/>
      <c r="T871" s="326"/>
    </row>
    <row r="872" spans="2:20" x14ac:dyDescent="0.45">
      <c r="B872" s="324"/>
      <c r="C872" s="324"/>
      <c r="D872" s="326"/>
      <c r="E872" s="326"/>
      <c r="F872" s="326"/>
      <c r="G872" s="326"/>
      <c r="H872" s="326"/>
      <c r="I872" s="326"/>
      <c r="J872" s="326"/>
      <c r="K872" s="326"/>
      <c r="L872" s="326"/>
      <c r="M872" s="326"/>
      <c r="N872" s="326"/>
      <c r="O872" s="326"/>
      <c r="P872" s="326"/>
      <c r="Q872" s="326"/>
      <c r="R872" s="326"/>
      <c r="S872" s="326"/>
      <c r="T872" s="326"/>
    </row>
    <row r="873" spans="2:20" x14ac:dyDescent="0.45">
      <c r="B873" s="324"/>
      <c r="C873" s="324"/>
      <c r="D873" s="326"/>
      <c r="E873" s="326"/>
      <c r="F873" s="326"/>
      <c r="G873" s="326"/>
      <c r="H873" s="326"/>
      <c r="I873" s="326"/>
      <c r="J873" s="326"/>
      <c r="K873" s="326"/>
      <c r="L873" s="326"/>
      <c r="M873" s="326"/>
      <c r="N873" s="326"/>
      <c r="O873" s="326"/>
      <c r="P873" s="326"/>
      <c r="Q873" s="326"/>
      <c r="R873" s="326"/>
      <c r="S873" s="326"/>
      <c r="T873" s="326"/>
    </row>
    <row r="874" spans="2:20" x14ac:dyDescent="0.45">
      <c r="B874" s="324"/>
      <c r="C874" s="324"/>
      <c r="D874" s="326"/>
      <c r="E874" s="326"/>
      <c r="F874" s="326"/>
      <c r="G874" s="326"/>
      <c r="H874" s="326"/>
      <c r="I874" s="326"/>
      <c r="J874" s="326"/>
      <c r="K874" s="326"/>
      <c r="L874" s="326"/>
      <c r="M874" s="326"/>
      <c r="N874" s="326"/>
      <c r="O874" s="326"/>
      <c r="P874" s="326"/>
      <c r="Q874" s="326"/>
      <c r="R874" s="326"/>
      <c r="S874" s="326"/>
      <c r="T874" s="326"/>
    </row>
    <row r="875" spans="2:20" x14ac:dyDescent="0.45">
      <c r="B875" s="324"/>
      <c r="C875" s="324"/>
      <c r="D875" s="326"/>
      <c r="E875" s="326"/>
      <c r="F875" s="326"/>
      <c r="G875" s="326"/>
      <c r="H875" s="326"/>
      <c r="I875" s="326"/>
      <c r="J875" s="326"/>
      <c r="K875" s="326"/>
      <c r="L875" s="326"/>
      <c r="M875" s="326"/>
      <c r="N875" s="326"/>
      <c r="O875" s="326"/>
      <c r="P875" s="326"/>
      <c r="Q875" s="326"/>
      <c r="R875" s="326"/>
      <c r="S875" s="326"/>
      <c r="T875" s="326"/>
    </row>
    <row r="876" spans="2:20" x14ac:dyDescent="0.45">
      <c r="B876" s="324"/>
      <c r="C876" s="324"/>
      <c r="D876" s="326"/>
      <c r="E876" s="326"/>
      <c r="F876" s="326"/>
      <c r="G876" s="326"/>
      <c r="H876" s="326"/>
      <c r="I876" s="326"/>
      <c r="J876" s="326"/>
      <c r="K876" s="326"/>
      <c r="L876" s="326"/>
      <c r="M876" s="326"/>
      <c r="N876" s="326"/>
      <c r="O876" s="326"/>
      <c r="P876" s="326"/>
      <c r="Q876" s="326"/>
      <c r="R876" s="326"/>
      <c r="S876" s="326"/>
      <c r="T876" s="326"/>
    </row>
    <row r="877" spans="2:20" x14ac:dyDescent="0.45">
      <c r="B877" s="324"/>
      <c r="C877" s="324"/>
      <c r="D877" s="326"/>
      <c r="E877" s="326"/>
      <c r="F877" s="326"/>
      <c r="G877" s="326"/>
      <c r="H877" s="326"/>
      <c r="I877" s="326"/>
      <c r="J877" s="326"/>
      <c r="K877" s="326"/>
      <c r="L877" s="326"/>
      <c r="M877" s="326"/>
      <c r="N877" s="326"/>
      <c r="O877" s="326"/>
      <c r="P877" s="326"/>
      <c r="Q877" s="326"/>
      <c r="R877" s="326"/>
      <c r="S877" s="326"/>
      <c r="T877" s="326"/>
    </row>
    <row r="878" spans="2:20" x14ac:dyDescent="0.45">
      <c r="B878" s="324"/>
      <c r="C878" s="324"/>
      <c r="D878" s="326"/>
      <c r="E878" s="326"/>
      <c r="F878" s="326"/>
      <c r="G878" s="326"/>
      <c r="H878" s="326"/>
      <c r="I878" s="326"/>
      <c r="J878" s="326"/>
      <c r="K878" s="326"/>
      <c r="L878" s="326"/>
      <c r="M878" s="326"/>
      <c r="N878" s="326"/>
      <c r="O878" s="326"/>
      <c r="P878" s="326"/>
      <c r="Q878" s="326"/>
      <c r="R878" s="326"/>
      <c r="S878" s="326"/>
      <c r="T878" s="326"/>
    </row>
    <row r="879" spans="2:20" x14ac:dyDescent="0.45">
      <c r="B879" s="324"/>
      <c r="C879" s="324"/>
      <c r="D879" s="326"/>
      <c r="E879" s="326"/>
      <c r="F879" s="326"/>
      <c r="G879" s="326"/>
      <c r="H879" s="326"/>
      <c r="I879" s="326"/>
      <c r="J879" s="326"/>
      <c r="K879" s="326"/>
      <c r="L879" s="326"/>
      <c r="M879" s="326"/>
      <c r="N879" s="326"/>
      <c r="O879" s="326"/>
      <c r="P879" s="326"/>
      <c r="Q879" s="326"/>
      <c r="R879" s="326"/>
      <c r="S879" s="326"/>
      <c r="T879" s="326"/>
    </row>
    <row r="880" spans="2:20" x14ac:dyDescent="0.45">
      <c r="B880" s="324"/>
      <c r="C880" s="324"/>
      <c r="D880" s="326"/>
      <c r="E880" s="326"/>
      <c r="F880" s="326"/>
      <c r="G880" s="326"/>
      <c r="H880" s="326"/>
      <c r="I880" s="326"/>
      <c r="J880" s="326"/>
      <c r="K880" s="326"/>
      <c r="L880" s="326"/>
      <c r="M880" s="326"/>
      <c r="N880" s="326"/>
      <c r="O880" s="326"/>
      <c r="P880" s="326"/>
      <c r="Q880" s="326"/>
      <c r="R880" s="326"/>
      <c r="S880" s="326"/>
      <c r="T880" s="326"/>
    </row>
    <row r="881" spans="2:20" x14ac:dyDescent="0.45">
      <c r="B881" s="324"/>
      <c r="C881" s="324"/>
      <c r="D881" s="326"/>
      <c r="E881" s="326"/>
      <c r="F881" s="326"/>
      <c r="G881" s="326"/>
      <c r="H881" s="326"/>
      <c r="I881" s="326"/>
      <c r="J881" s="326"/>
      <c r="K881" s="326"/>
      <c r="L881" s="326"/>
      <c r="M881" s="326"/>
      <c r="N881" s="326"/>
      <c r="O881" s="326"/>
      <c r="P881" s="326"/>
      <c r="Q881" s="326"/>
      <c r="R881" s="326"/>
      <c r="S881" s="326"/>
      <c r="T881" s="326"/>
    </row>
    <row r="882" spans="2:20" x14ac:dyDescent="0.45">
      <c r="B882" s="324"/>
      <c r="C882" s="324"/>
      <c r="D882" s="326"/>
      <c r="E882" s="326"/>
      <c r="F882" s="326"/>
      <c r="G882" s="326"/>
      <c r="H882" s="326"/>
      <c r="I882" s="326"/>
      <c r="J882" s="326"/>
      <c r="K882" s="326"/>
      <c r="L882" s="326"/>
      <c r="M882" s="326"/>
      <c r="N882" s="326"/>
      <c r="O882" s="326"/>
      <c r="P882" s="326"/>
      <c r="Q882" s="326"/>
      <c r="R882" s="326"/>
      <c r="S882" s="326"/>
      <c r="T882" s="326"/>
    </row>
    <row r="883" spans="2:20" x14ac:dyDescent="0.45">
      <c r="B883" s="324"/>
      <c r="C883" s="324"/>
      <c r="D883" s="326"/>
      <c r="E883" s="326"/>
      <c r="F883" s="326"/>
      <c r="G883" s="326"/>
      <c r="H883" s="326"/>
      <c r="I883" s="326"/>
      <c r="J883" s="326"/>
      <c r="K883" s="326"/>
      <c r="L883" s="326"/>
      <c r="M883" s="326"/>
      <c r="N883" s="326"/>
      <c r="O883" s="326"/>
      <c r="P883" s="326"/>
      <c r="Q883" s="326"/>
      <c r="R883" s="326"/>
      <c r="S883" s="326"/>
      <c r="T883" s="326"/>
    </row>
    <row r="884" spans="2:20" x14ac:dyDescent="0.45">
      <c r="B884" s="324"/>
      <c r="C884" s="324"/>
      <c r="D884" s="326"/>
      <c r="E884" s="326"/>
      <c r="F884" s="326"/>
      <c r="G884" s="326"/>
      <c r="H884" s="326"/>
      <c r="I884" s="326"/>
      <c r="J884" s="326"/>
      <c r="K884" s="326"/>
      <c r="L884" s="326"/>
      <c r="M884" s="326"/>
      <c r="N884" s="326"/>
      <c r="O884" s="326"/>
      <c r="P884" s="326"/>
      <c r="Q884" s="326"/>
      <c r="R884" s="326"/>
      <c r="S884" s="326"/>
      <c r="T884" s="326"/>
    </row>
    <row r="885" spans="2:20" x14ac:dyDescent="0.45">
      <c r="B885" s="324"/>
      <c r="C885" s="324"/>
      <c r="D885" s="326"/>
      <c r="E885" s="326"/>
      <c r="F885" s="326"/>
      <c r="G885" s="326"/>
      <c r="H885" s="326"/>
      <c r="I885" s="326"/>
      <c r="J885" s="326"/>
      <c r="K885" s="326"/>
      <c r="L885" s="326"/>
      <c r="M885" s="326"/>
      <c r="N885" s="326"/>
      <c r="O885" s="326"/>
      <c r="P885" s="326"/>
      <c r="Q885" s="326"/>
      <c r="R885" s="326"/>
      <c r="S885" s="326"/>
      <c r="T885" s="326"/>
    </row>
    <row r="886" spans="2:20" x14ac:dyDescent="0.45">
      <c r="B886" s="324"/>
      <c r="C886" s="324"/>
      <c r="D886" s="326"/>
      <c r="E886" s="326"/>
      <c r="F886" s="326"/>
      <c r="G886" s="326"/>
      <c r="H886" s="326"/>
      <c r="I886" s="326"/>
      <c r="J886" s="326"/>
      <c r="K886" s="326"/>
      <c r="L886" s="326"/>
      <c r="M886" s="326"/>
      <c r="N886" s="326"/>
      <c r="O886" s="326"/>
      <c r="P886" s="326"/>
      <c r="Q886" s="326"/>
      <c r="R886" s="326"/>
      <c r="S886" s="326"/>
      <c r="T886" s="326"/>
    </row>
    <row r="887" spans="2:20" x14ac:dyDescent="0.45">
      <c r="B887" s="324"/>
      <c r="C887" s="324"/>
      <c r="D887" s="326"/>
      <c r="E887" s="326"/>
      <c r="F887" s="326"/>
      <c r="G887" s="326"/>
      <c r="H887" s="326"/>
      <c r="I887" s="326"/>
      <c r="J887" s="326"/>
      <c r="K887" s="326"/>
      <c r="L887" s="326"/>
      <c r="M887" s="326"/>
      <c r="N887" s="326"/>
      <c r="O887" s="326"/>
      <c r="P887" s="326"/>
      <c r="Q887" s="326"/>
      <c r="R887" s="326"/>
      <c r="S887" s="326"/>
      <c r="T887" s="326"/>
    </row>
    <row r="888" spans="2:20" x14ac:dyDescent="0.45">
      <c r="B888" s="324"/>
      <c r="C888" s="324"/>
      <c r="D888" s="326"/>
      <c r="E888" s="326"/>
      <c r="F888" s="326"/>
      <c r="G888" s="326"/>
      <c r="H888" s="326"/>
      <c r="I888" s="326"/>
      <c r="J888" s="326"/>
      <c r="K888" s="326"/>
      <c r="L888" s="326"/>
      <c r="M888" s="326"/>
      <c r="N888" s="326"/>
      <c r="O888" s="326"/>
      <c r="P888" s="326"/>
      <c r="Q888" s="326"/>
      <c r="R888" s="326"/>
      <c r="S888" s="326"/>
      <c r="T888" s="326"/>
    </row>
    <row r="889" spans="2:20" x14ac:dyDescent="0.45">
      <c r="B889" s="324"/>
      <c r="C889" s="324"/>
      <c r="D889" s="326"/>
      <c r="E889" s="326"/>
      <c r="F889" s="326"/>
      <c r="G889" s="326"/>
      <c r="H889" s="326"/>
      <c r="I889" s="326"/>
      <c r="J889" s="326"/>
      <c r="K889" s="326"/>
      <c r="L889" s="326"/>
      <c r="M889" s="326"/>
      <c r="N889" s="326"/>
      <c r="O889" s="326"/>
      <c r="P889" s="326"/>
      <c r="Q889" s="326"/>
      <c r="R889" s="326"/>
      <c r="S889" s="326"/>
      <c r="T889" s="326"/>
    </row>
    <row r="890" spans="2:20" x14ac:dyDescent="0.45">
      <c r="B890" s="324"/>
      <c r="C890" s="324"/>
      <c r="D890" s="326"/>
      <c r="E890" s="326"/>
      <c r="F890" s="326"/>
      <c r="G890" s="326"/>
      <c r="H890" s="326"/>
      <c r="I890" s="326"/>
      <c r="J890" s="326"/>
      <c r="K890" s="326"/>
      <c r="L890" s="326"/>
      <c r="M890" s="326"/>
      <c r="N890" s="326"/>
      <c r="O890" s="326"/>
      <c r="P890" s="326"/>
      <c r="Q890" s="326"/>
      <c r="R890" s="326"/>
      <c r="S890" s="326"/>
      <c r="T890" s="326"/>
    </row>
    <row r="891" spans="2:20" x14ac:dyDescent="0.45">
      <c r="B891" s="324"/>
      <c r="C891" s="324"/>
      <c r="D891" s="326"/>
      <c r="E891" s="326"/>
      <c r="F891" s="326"/>
      <c r="G891" s="326"/>
      <c r="H891" s="326"/>
      <c r="I891" s="326"/>
      <c r="J891" s="326"/>
      <c r="K891" s="326"/>
      <c r="L891" s="326"/>
      <c r="M891" s="326"/>
      <c r="N891" s="326"/>
      <c r="O891" s="326"/>
      <c r="P891" s="326"/>
      <c r="Q891" s="326"/>
      <c r="R891" s="326"/>
      <c r="S891" s="326"/>
      <c r="T891" s="326"/>
    </row>
    <row r="892" spans="2:20" x14ac:dyDescent="0.45">
      <c r="B892" s="324"/>
      <c r="C892" s="324"/>
      <c r="D892" s="326"/>
      <c r="E892" s="326"/>
      <c r="F892" s="326"/>
      <c r="G892" s="326"/>
      <c r="H892" s="326"/>
      <c r="I892" s="326"/>
      <c r="J892" s="326"/>
      <c r="K892" s="326"/>
      <c r="L892" s="326"/>
      <c r="M892" s="326"/>
      <c r="N892" s="326"/>
      <c r="O892" s="326"/>
      <c r="P892" s="326"/>
      <c r="Q892" s="326"/>
      <c r="R892" s="326"/>
      <c r="S892" s="326"/>
      <c r="T892" s="326"/>
    </row>
    <row r="893" spans="2:20" x14ac:dyDescent="0.45">
      <c r="B893" s="324"/>
      <c r="C893" s="324"/>
      <c r="D893" s="326"/>
      <c r="E893" s="326"/>
      <c r="F893" s="326"/>
      <c r="G893" s="326"/>
      <c r="H893" s="326"/>
      <c r="I893" s="326"/>
      <c r="J893" s="326"/>
      <c r="K893" s="326"/>
      <c r="L893" s="326"/>
      <c r="M893" s="326"/>
      <c r="N893" s="326"/>
      <c r="O893" s="326"/>
      <c r="P893" s="326"/>
      <c r="Q893" s="326"/>
      <c r="R893" s="326"/>
      <c r="S893" s="326"/>
      <c r="T893" s="326"/>
    </row>
    <row r="894" spans="2:20" x14ac:dyDescent="0.45">
      <c r="B894" s="324"/>
      <c r="C894" s="324"/>
      <c r="D894" s="326"/>
      <c r="E894" s="326"/>
      <c r="F894" s="326"/>
      <c r="G894" s="326"/>
      <c r="H894" s="326"/>
      <c r="I894" s="326"/>
      <c r="J894" s="326"/>
      <c r="K894" s="326"/>
      <c r="L894" s="326"/>
      <c r="M894" s="326"/>
      <c r="N894" s="326"/>
      <c r="O894" s="326"/>
      <c r="P894" s="326"/>
      <c r="Q894" s="326"/>
      <c r="R894" s="326"/>
      <c r="S894" s="326"/>
      <c r="T894" s="326"/>
    </row>
    <row r="895" spans="2:20" x14ac:dyDescent="0.45">
      <c r="B895" s="324"/>
      <c r="C895" s="324"/>
      <c r="D895" s="326"/>
      <c r="E895" s="326"/>
      <c r="F895" s="326"/>
      <c r="G895" s="326"/>
      <c r="H895" s="326"/>
      <c r="I895" s="326"/>
      <c r="J895" s="326"/>
      <c r="K895" s="326"/>
      <c r="L895" s="326"/>
      <c r="M895" s="326"/>
      <c r="N895" s="326"/>
      <c r="O895" s="326"/>
      <c r="P895" s="326"/>
      <c r="Q895" s="326"/>
      <c r="R895" s="326"/>
      <c r="S895" s="326"/>
      <c r="T895" s="326"/>
    </row>
    <row r="896" spans="2:20" x14ac:dyDescent="0.45">
      <c r="B896" s="324"/>
      <c r="C896" s="324"/>
      <c r="D896" s="326"/>
      <c r="E896" s="326"/>
      <c r="F896" s="326"/>
      <c r="G896" s="326"/>
      <c r="H896" s="326"/>
      <c r="I896" s="326"/>
      <c r="J896" s="326"/>
      <c r="K896" s="326"/>
      <c r="L896" s="326"/>
      <c r="M896" s="326"/>
      <c r="N896" s="326"/>
      <c r="O896" s="326"/>
      <c r="P896" s="326"/>
      <c r="Q896" s="326"/>
      <c r="R896" s="326"/>
      <c r="S896" s="326"/>
      <c r="T896" s="326"/>
    </row>
    <row r="897" spans="2:20" x14ac:dyDescent="0.45">
      <c r="B897" s="324"/>
      <c r="C897" s="324"/>
      <c r="D897" s="326"/>
      <c r="E897" s="326"/>
      <c r="F897" s="326"/>
      <c r="G897" s="326"/>
      <c r="H897" s="326"/>
      <c r="I897" s="326"/>
      <c r="J897" s="326"/>
      <c r="K897" s="326"/>
      <c r="L897" s="326"/>
      <c r="M897" s="326"/>
      <c r="N897" s="326"/>
      <c r="O897" s="326"/>
      <c r="P897" s="326"/>
      <c r="Q897" s="326"/>
      <c r="R897" s="326"/>
      <c r="S897" s="326"/>
      <c r="T897" s="326"/>
    </row>
    <row r="898" spans="2:20" x14ac:dyDescent="0.45">
      <c r="B898" s="324"/>
      <c r="C898" s="324"/>
      <c r="D898" s="326"/>
      <c r="E898" s="326"/>
      <c r="F898" s="326"/>
      <c r="G898" s="326"/>
      <c r="H898" s="326"/>
      <c r="I898" s="326"/>
      <c r="J898" s="326"/>
      <c r="K898" s="326"/>
      <c r="L898" s="326"/>
      <c r="M898" s="326"/>
      <c r="N898" s="326"/>
      <c r="O898" s="326"/>
      <c r="P898" s="326"/>
      <c r="Q898" s="326"/>
      <c r="R898" s="326"/>
      <c r="S898" s="326"/>
      <c r="T898" s="326"/>
    </row>
    <row r="899" spans="2:20" x14ac:dyDescent="0.45">
      <c r="B899" s="324"/>
      <c r="C899" s="324"/>
      <c r="D899" s="326"/>
      <c r="E899" s="326"/>
      <c r="F899" s="326"/>
      <c r="G899" s="326"/>
      <c r="H899" s="326"/>
      <c r="I899" s="326"/>
      <c r="J899" s="326"/>
      <c r="K899" s="326"/>
      <c r="L899" s="326"/>
      <c r="M899" s="326"/>
      <c r="N899" s="326"/>
      <c r="O899" s="326"/>
      <c r="P899" s="326"/>
      <c r="Q899" s="326"/>
      <c r="R899" s="326"/>
      <c r="S899" s="326"/>
      <c r="T899" s="326"/>
    </row>
    <row r="900" spans="2:20" x14ac:dyDescent="0.45">
      <c r="B900" s="324"/>
      <c r="C900" s="324"/>
      <c r="D900" s="326"/>
      <c r="E900" s="326"/>
      <c r="F900" s="326"/>
      <c r="G900" s="326"/>
      <c r="H900" s="326"/>
      <c r="I900" s="326"/>
      <c r="J900" s="326"/>
      <c r="K900" s="326"/>
      <c r="L900" s="326"/>
      <c r="M900" s="326"/>
      <c r="N900" s="326"/>
      <c r="O900" s="326"/>
      <c r="P900" s="326"/>
      <c r="Q900" s="326"/>
      <c r="R900" s="326"/>
      <c r="S900" s="326"/>
      <c r="T900" s="326"/>
    </row>
    <row r="901" spans="2:20" x14ac:dyDescent="0.45">
      <c r="B901" s="324"/>
      <c r="C901" s="324"/>
      <c r="D901" s="326"/>
      <c r="E901" s="326"/>
      <c r="F901" s="326"/>
      <c r="G901" s="326"/>
      <c r="H901" s="326"/>
      <c r="I901" s="326"/>
      <c r="J901" s="326"/>
      <c r="K901" s="326"/>
      <c r="L901" s="326"/>
      <c r="M901" s="326"/>
      <c r="N901" s="326"/>
      <c r="O901" s="326"/>
      <c r="P901" s="326"/>
      <c r="Q901" s="326"/>
      <c r="R901" s="326"/>
      <c r="S901" s="326"/>
      <c r="T901" s="326"/>
    </row>
    <row r="902" spans="2:20" x14ac:dyDescent="0.45">
      <c r="B902" s="324"/>
      <c r="C902" s="324"/>
      <c r="D902" s="326"/>
      <c r="E902" s="326"/>
      <c r="F902" s="326"/>
      <c r="G902" s="326"/>
      <c r="H902" s="326"/>
      <c r="I902" s="326"/>
      <c r="J902" s="326"/>
      <c r="K902" s="326"/>
      <c r="L902" s="326"/>
      <c r="M902" s="326"/>
      <c r="N902" s="326"/>
      <c r="O902" s="326"/>
      <c r="P902" s="326"/>
      <c r="Q902" s="326"/>
      <c r="R902" s="326"/>
      <c r="S902" s="326"/>
      <c r="T902" s="326"/>
    </row>
    <row r="903" spans="2:20" x14ac:dyDescent="0.45">
      <c r="B903" s="324"/>
      <c r="C903" s="324"/>
      <c r="D903" s="326"/>
      <c r="E903" s="326"/>
      <c r="F903" s="326"/>
      <c r="G903" s="326"/>
      <c r="H903" s="326"/>
      <c r="I903" s="326"/>
      <c r="J903" s="326"/>
      <c r="K903" s="326"/>
      <c r="L903" s="326"/>
      <c r="M903" s="326"/>
      <c r="N903" s="326"/>
      <c r="O903" s="326"/>
      <c r="P903" s="326"/>
      <c r="Q903" s="326"/>
      <c r="R903" s="326"/>
      <c r="S903" s="326"/>
      <c r="T903" s="326"/>
    </row>
    <row r="904" spans="2:20" x14ac:dyDescent="0.45">
      <c r="B904" s="324"/>
      <c r="C904" s="324"/>
      <c r="D904" s="326"/>
      <c r="E904" s="326"/>
      <c r="F904" s="326"/>
      <c r="G904" s="326"/>
      <c r="H904" s="326"/>
      <c r="I904" s="326"/>
      <c r="J904" s="326"/>
      <c r="K904" s="326"/>
      <c r="L904" s="326"/>
      <c r="M904" s="326"/>
      <c r="N904" s="326"/>
      <c r="O904" s="326"/>
      <c r="P904" s="326"/>
      <c r="Q904" s="326"/>
      <c r="R904" s="326"/>
      <c r="S904" s="326"/>
      <c r="T904" s="326"/>
    </row>
    <row r="905" spans="2:20" x14ac:dyDescent="0.45">
      <c r="B905" s="324"/>
      <c r="C905" s="324"/>
      <c r="D905" s="326"/>
      <c r="E905" s="326"/>
      <c r="F905" s="326"/>
      <c r="G905" s="326"/>
      <c r="H905" s="326"/>
      <c r="I905" s="326"/>
      <c r="J905" s="326"/>
      <c r="K905" s="326"/>
      <c r="L905" s="326"/>
      <c r="M905" s="326"/>
      <c r="N905" s="326"/>
      <c r="O905" s="326"/>
      <c r="P905" s="326"/>
      <c r="Q905" s="326"/>
      <c r="R905" s="326"/>
      <c r="S905" s="326"/>
      <c r="T905" s="326"/>
    </row>
    <row r="906" spans="2:20" x14ac:dyDescent="0.45">
      <c r="B906" s="324"/>
      <c r="C906" s="324"/>
      <c r="D906" s="326"/>
      <c r="E906" s="326"/>
      <c r="F906" s="326"/>
      <c r="G906" s="326"/>
      <c r="H906" s="326"/>
      <c r="I906" s="326"/>
      <c r="J906" s="326"/>
      <c r="K906" s="326"/>
      <c r="L906" s="326"/>
      <c r="M906" s="326"/>
      <c r="N906" s="326"/>
      <c r="O906" s="326"/>
      <c r="P906" s="326"/>
      <c r="Q906" s="326"/>
      <c r="R906" s="326"/>
      <c r="S906" s="326"/>
      <c r="T906" s="326"/>
    </row>
    <row r="907" spans="2:20" x14ac:dyDescent="0.45">
      <c r="B907" s="324"/>
      <c r="C907" s="324"/>
      <c r="D907" s="326"/>
      <c r="E907" s="326"/>
      <c r="F907" s="326"/>
      <c r="G907" s="326"/>
      <c r="H907" s="326"/>
      <c r="I907" s="326"/>
      <c r="J907" s="326"/>
      <c r="K907" s="326"/>
      <c r="L907" s="326"/>
      <c r="M907" s="326"/>
      <c r="N907" s="326"/>
      <c r="O907" s="326"/>
      <c r="P907" s="326"/>
      <c r="Q907" s="326"/>
      <c r="R907" s="326"/>
      <c r="S907" s="326"/>
      <c r="T907" s="326"/>
    </row>
    <row r="908" spans="2:20" x14ac:dyDescent="0.45">
      <c r="B908" s="324"/>
      <c r="C908" s="324"/>
      <c r="D908" s="326"/>
      <c r="E908" s="326"/>
      <c r="F908" s="326"/>
      <c r="G908" s="326"/>
      <c r="H908" s="326"/>
      <c r="I908" s="326"/>
      <c r="J908" s="326"/>
      <c r="K908" s="326"/>
      <c r="L908" s="326"/>
      <c r="M908" s="326"/>
      <c r="N908" s="326"/>
      <c r="O908" s="326"/>
      <c r="P908" s="326"/>
      <c r="Q908" s="326"/>
      <c r="R908" s="326"/>
      <c r="S908" s="326"/>
      <c r="T908" s="326"/>
    </row>
    <row r="909" spans="2:20" x14ac:dyDescent="0.45">
      <c r="B909" s="324"/>
      <c r="C909" s="324"/>
      <c r="D909" s="326"/>
      <c r="E909" s="326"/>
      <c r="F909" s="326"/>
      <c r="G909" s="326"/>
      <c r="H909" s="326"/>
      <c r="I909" s="326"/>
      <c r="J909" s="326"/>
      <c r="K909" s="326"/>
      <c r="L909" s="326"/>
      <c r="M909" s="326"/>
      <c r="N909" s="326"/>
      <c r="O909" s="326"/>
      <c r="P909" s="326"/>
      <c r="Q909" s="326"/>
      <c r="R909" s="326"/>
      <c r="S909" s="326"/>
      <c r="T909" s="326"/>
    </row>
    <row r="910" spans="2:20" x14ac:dyDescent="0.45">
      <c r="B910" s="324"/>
      <c r="C910" s="324"/>
      <c r="D910" s="326"/>
      <c r="E910" s="326"/>
      <c r="F910" s="326"/>
      <c r="G910" s="326"/>
      <c r="H910" s="326"/>
      <c r="I910" s="326"/>
      <c r="J910" s="326"/>
      <c r="K910" s="326"/>
      <c r="L910" s="326"/>
      <c r="M910" s="326"/>
      <c r="N910" s="326"/>
      <c r="O910" s="326"/>
      <c r="P910" s="326"/>
      <c r="Q910" s="326"/>
      <c r="R910" s="326"/>
      <c r="S910" s="326"/>
      <c r="T910" s="326"/>
    </row>
    <row r="911" spans="2:20" x14ac:dyDescent="0.45">
      <c r="B911" s="324"/>
      <c r="C911" s="324"/>
      <c r="D911" s="326"/>
      <c r="E911" s="326"/>
      <c r="F911" s="326"/>
      <c r="G911" s="326"/>
      <c r="H911" s="326"/>
      <c r="I911" s="326"/>
      <c r="J911" s="326"/>
      <c r="K911" s="326"/>
      <c r="L911" s="326"/>
      <c r="M911" s="326"/>
      <c r="N911" s="326"/>
      <c r="O911" s="326"/>
      <c r="P911" s="326"/>
      <c r="Q911" s="326"/>
      <c r="R911" s="326"/>
      <c r="S911" s="326"/>
      <c r="T911" s="326"/>
    </row>
    <row r="912" spans="2:20" x14ac:dyDescent="0.45">
      <c r="B912" s="324"/>
      <c r="C912" s="324"/>
      <c r="D912" s="326"/>
      <c r="E912" s="326"/>
      <c r="F912" s="326"/>
      <c r="G912" s="326"/>
      <c r="H912" s="326"/>
      <c r="I912" s="326"/>
      <c r="J912" s="326"/>
      <c r="K912" s="326"/>
      <c r="L912" s="326"/>
      <c r="M912" s="326"/>
      <c r="N912" s="326"/>
      <c r="O912" s="326"/>
      <c r="P912" s="326"/>
      <c r="Q912" s="326"/>
      <c r="R912" s="326"/>
      <c r="S912" s="326"/>
      <c r="T912" s="326"/>
    </row>
    <row r="913" spans="2:20" x14ac:dyDescent="0.45">
      <c r="B913" s="324"/>
      <c r="C913" s="324"/>
      <c r="D913" s="326"/>
      <c r="E913" s="326"/>
      <c r="F913" s="326"/>
      <c r="G913" s="326"/>
      <c r="H913" s="326"/>
      <c r="I913" s="326"/>
      <c r="J913" s="326"/>
      <c r="K913" s="326"/>
      <c r="L913" s="326"/>
      <c r="M913" s="326"/>
      <c r="N913" s="326"/>
      <c r="O913" s="326"/>
      <c r="P913" s="326"/>
      <c r="Q913" s="326"/>
      <c r="R913" s="326"/>
      <c r="S913" s="326"/>
      <c r="T913" s="326"/>
    </row>
    <row r="914" spans="2:20" x14ac:dyDescent="0.45">
      <c r="B914" s="324"/>
      <c r="C914" s="324"/>
      <c r="D914" s="326"/>
      <c r="E914" s="326"/>
      <c r="F914" s="326"/>
      <c r="G914" s="326"/>
      <c r="H914" s="326"/>
      <c r="I914" s="326"/>
      <c r="J914" s="326"/>
      <c r="K914" s="326"/>
      <c r="L914" s="326"/>
      <c r="M914" s="326"/>
      <c r="N914" s="326"/>
      <c r="O914" s="326"/>
      <c r="P914" s="326"/>
      <c r="Q914" s="326"/>
      <c r="R914" s="326"/>
      <c r="S914" s="326"/>
      <c r="T914" s="326"/>
    </row>
    <row r="915" spans="2:20" x14ac:dyDescent="0.45">
      <c r="B915" s="324"/>
      <c r="C915" s="324"/>
      <c r="D915" s="326"/>
      <c r="E915" s="326"/>
      <c r="F915" s="326"/>
      <c r="G915" s="326"/>
      <c r="H915" s="326"/>
      <c r="I915" s="326"/>
      <c r="J915" s="326"/>
      <c r="K915" s="326"/>
      <c r="L915" s="326"/>
      <c r="M915" s="326"/>
      <c r="N915" s="326"/>
      <c r="O915" s="326"/>
      <c r="P915" s="326"/>
      <c r="Q915" s="326"/>
      <c r="R915" s="326"/>
      <c r="S915" s="326"/>
      <c r="T915" s="326"/>
    </row>
    <row r="916" spans="2:20" x14ac:dyDescent="0.45">
      <c r="B916" s="324"/>
      <c r="C916" s="324"/>
      <c r="D916" s="326"/>
      <c r="E916" s="326"/>
      <c r="F916" s="326"/>
      <c r="G916" s="326"/>
      <c r="H916" s="326"/>
      <c r="I916" s="326"/>
      <c r="J916" s="326"/>
      <c r="K916" s="326"/>
      <c r="L916" s="326"/>
      <c r="M916" s="326"/>
      <c r="N916" s="326"/>
      <c r="O916" s="326"/>
      <c r="P916" s="326"/>
      <c r="Q916" s="326"/>
      <c r="R916" s="326"/>
      <c r="S916" s="326"/>
      <c r="T916" s="326"/>
    </row>
    <row r="917" spans="2:20" x14ac:dyDescent="0.45">
      <c r="B917" s="324"/>
      <c r="C917" s="324"/>
      <c r="D917" s="326"/>
      <c r="E917" s="326"/>
      <c r="F917" s="326"/>
      <c r="G917" s="326"/>
      <c r="H917" s="326"/>
      <c r="I917" s="326"/>
      <c r="J917" s="326"/>
      <c r="K917" s="326"/>
      <c r="L917" s="326"/>
      <c r="M917" s="326"/>
      <c r="N917" s="326"/>
      <c r="O917" s="326"/>
      <c r="P917" s="326"/>
      <c r="Q917" s="326"/>
      <c r="R917" s="326"/>
      <c r="S917" s="326"/>
      <c r="T917" s="326"/>
    </row>
    <row r="918" spans="2:20" x14ac:dyDescent="0.45">
      <c r="B918" s="324"/>
      <c r="C918" s="324"/>
      <c r="D918" s="326"/>
      <c r="E918" s="326"/>
      <c r="F918" s="326"/>
      <c r="G918" s="326"/>
      <c r="H918" s="326"/>
      <c r="I918" s="326"/>
      <c r="J918" s="326"/>
      <c r="K918" s="326"/>
      <c r="L918" s="326"/>
      <c r="M918" s="326"/>
      <c r="N918" s="326"/>
      <c r="O918" s="326"/>
      <c r="P918" s="326"/>
      <c r="Q918" s="326"/>
      <c r="R918" s="326"/>
      <c r="S918" s="326"/>
      <c r="T918" s="326"/>
    </row>
    <row r="919" spans="2:20" x14ac:dyDescent="0.45">
      <c r="B919" s="324"/>
      <c r="C919" s="324"/>
      <c r="D919" s="326"/>
      <c r="E919" s="326"/>
      <c r="F919" s="326"/>
      <c r="G919" s="326"/>
      <c r="H919" s="326"/>
      <c r="I919" s="326"/>
      <c r="J919" s="326"/>
      <c r="K919" s="326"/>
      <c r="L919" s="326"/>
      <c r="M919" s="326"/>
      <c r="N919" s="326"/>
      <c r="O919" s="326"/>
      <c r="P919" s="326"/>
      <c r="Q919" s="326"/>
      <c r="R919" s="326"/>
      <c r="S919" s="326"/>
      <c r="T919" s="326"/>
    </row>
    <row r="920" spans="2:20" x14ac:dyDescent="0.45">
      <c r="B920" s="324"/>
      <c r="C920" s="324"/>
      <c r="D920" s="326"/>
      <c r="E920" s="326"/>
      <c r="F920" s="326"/>
      <c r="G920" s="326"/>
      <c r="H920" s="326"/>
      <c r="I920" s="326"/>
      <c r="J920" s="326"/>
      <c r="K920" s="326"/>
      <c r="L920" s="326"/>
      <c r="M920" s="326"/>
      <c r="N920" s="326"/>
      <c r="O920" s="326"/>
      <c r="P920" s="326"/>
      <c r="Q920" s="326"/>
      <c r="R920" s="326"/>
      <c r="S920" s="326"/>
      <c r="T920" s="326"/>
    </row>
    <row r="921" spans="2:20" x14ac:dyDescent="0.45">
      <c r="B921" s="324"/>
      <c r="C921" s="324"/>
      <c r="D921" s="326"/>
      <c r="E921" s="326"/>
      <c r="F921" s="326"/>
      <c r="G921" s="326"/>
      <c r="H921" s="326"/>
      <c r="I921" s="326"/>
      <c r="J921" s="326"/>
      <c r="K921" s="326"/>
      <c r="L921" s="326"/>
      <c r="M921" s="326"/>
      <c r="N921" s="326"/>
      <c r="O921" s="326"/>
      <c r="P921" s="326"/>
      <c r="Q921" s="326"/>
      <c r="R921" s="326"/>
      <c r="S921" s="326"/>
      <c r="T921" s="326"/>
    </row>
    <row r="922" spans="2:20" x14ac:dyDescent="0.45">
      <c r="B922" s="324"/>
      <c r="C922" s="324"/>
      <c r="D922" s="326"/>
      <c r="E922" s="326"/>
      <c r="F922" s="326"/>
      <c r="G922" s="326"/>
      <c r="H922" s="326"/>
      <c r="I922" s="326"/>
      <c r="J922" s="326"/>
      <c r="K922" s="326"/>
      <c r="L922" s="326"/>
      <c r="M922" s="326"/>
      <c r="N922" s="326"/>
      <c r="O922" s="326"/>
      <c r="P922" s="326"/>
      <c r="Q922" s="326"/>
      <c r="R922" s="326"/>
      <c r="S922" s="326"/>
      <c r="T922" s="326"/>
    </row>
    <row r="923" spans="2:20" x14ac:dyDescent="0.45">
      <c r="B923" s="324"/>
      <c r="C923" s="324"/>
      <c r="D923" s="326"/>
      <c r="E923" s="326"/>
      <c r="F923" s="326"/>
      <c r="G923" s="326"/>
      <c r="H923" s="326"/>
      <c r="I923" s="326"/>
      <c r="J923" s="326"/>
      <c r="K923" s="326"/>
      <c r="L923" s="326"/>
      <c r="M923" s="326"/>
      <c r="N923" s="326"/>
      <c r="O923" s="326"/>
      <c r="P923" s="326"/>
      <c r="Q923" s="326"/>
      <c r="R923" s="326"/>
      <c r="S923" s="326"/>
      <c r="T923" s="326"/>
    </row>
    <row r="924" spans="2:20" x14ac:dyDescent="0.45">
      <c r="B924" s="324"/>
      <c r="C924" s="324"/>
      <c r="D924" s="326"/>
      <c r="E924" s="326"/>
      <c r="F924" s="326"/>
      <c r="G924" s="326"/>
      <c r="H924" s="326"/>
      <c r="I924" s="326"/>
      <c r="J924" s="326"/>
      <c r="K924" s="326"/>
      <c r="L924" s="326"/>
      <c r="M924" s="326"/>
      <c r="N924" s="326"/>
      <c r="O924" s="326"/>
      <c r="P924" s="326"/>
      <c r="Q924" s="326"/>
      <c r="R924" s="326"/>
      <c r="S924" s="326"/>
      <c r="T924" s="326"/>
    </row>
    <row r="925" spans="2:20" x14ac:dyDescent="0.45">
      <c r="B925" s="324"/>
      <c r="C925" s="324"/>
      <c r="D925" s="326"/>
      <c r="E925" s="326"/>
      <c r="F925" s="326"/>
      <c r="G925" s="326"/>
      <c r="H925" s="326"/>
      <c r="I925" s="326"/>
      <c r="J925" s="326"/>
      <c r="K925" s="326"/>
      <c r="L925" s="326"/>
      <c r="M925" s="326"/>
      <c r="N925" s="326"/>
      <c r="O925" s="326"/>
      <c r="P925" s="326"/>
      <c r="Q925" s="326"/>
      <c r="R925" s="326"/>
      <c r="S925" s="326"/>
      <c r="T925" s="326"/>
    </row>
    <row r="926" spans="2:20" x14ac:dyDescent="0.45">
      <c r="B926" s="324"/>
      <c r="C926" s="324"/>
      <c r="D926" s="326"/>
      <c r="E926" s="326"/>
      <c r="F926" s="326"/>
      <c r="G926" s="326"/>
      <c r="H926" s="326"/>
      <c r="I926" s="326"/>
      <c r="J926" s="326"/>
      <c r="K926" s="326"/>
      <c r="L926" s="326"/>
      <c r="M926" s="326"/>
      <c r="N926" s="326"/>
      <c r="O926" s="326"/>
      <c r="P926" s="326"/>
      <c r="Q926" s="326"/>
      <c r="R926" s="326"/>
      <c r="S926" s="326"/>
      <c r="T926" s="326"/>
    </row>
    <row r="927" spans="2:20" x14ac:dyDescent="0.45">
      <c r="B927" s="324"/>
      <c r="C927" s="324"/>
      <c r="D927" s="326"/>
      <c r="E927" s="326"/>
      <c r="F927" s="326"/>
      <c r="G927" s="326"/>
      <c r="H927" s="326"/>
      <c r="I927" s="326"/>
      <c r="J927" s="326"/>
      <c r="K927" s="326"/>
      <c r="L927" s="326"/>
      <c r="M927" s="326"/>
      <c r="N927" s="326"/>
      <c r="O927" s="326"/>
      <c r="P927" s="326"/>
      <c r="Q927" s="326"/>
      <c r="R927" s="326"/>
      <c r="S927" s="326"/>
      <c r="T927" s="326"/>
    </row>
    <row r="928" spans="2:20" x14ac:dyDescent="0.45">
      <c r="B928" s="324"/>
      <c r="C928" s="324"/>
      <c r="D928" s="326"/>
      <c r="E928" s="326"/>
      <c r="F928" s="326"/>
      <c r="G928" s="326"/>
      <c r="H928" s="326"/>
      <c r="I928" s="326"/>
      <c r="J928" s="326"/>
      <c r="K928" s="326"/>
      <c r="L928" s="326"/>
      <c r="M928" s="326"/>
      <c r="N928" s="326"/>
      <c r="O928" s="326"/>
      <c r="P928" s="326"/>
      <c r="Q928" s="326"/>
      <c r="R928" s="326"/>
      <c r="S928" s="326"/>
      <c r="T928" s="326"/>
    </row>
    <row r="929" spans="2:20" x14ac:dyDescent="0.45">
      <c r="B929" s="324"/>
      <c r="C929" s="324"/>
      <c r="D929" s="326"/>
      <c r="E929" s="326"/>
      <c r="F929" s="326"/>
      <c r="G929" s="326"/>
      <c r="H929" s="326"/>
      <c r="I929" s="326"/>
      <c r="J929" s="326"/>
      <c r="K929" s="326"/>
      <c r="L929" s="326"/>
      <c r="M929" s="326"/>
      <c r="N929" s="326"/>
      <c r="O929" s="326"/>
      <c r="P929" s="326"/>
      <c r="Q929" s="326"/>
      <c r="R929" s="326"/>
      <c r="S929" s="326"/>
      <c r="T929" s="326"/>
    </row>
    <row r="930" spans="2:20" x14ac:dyDescent="0.45">
      <c r="B930" s="324"/>
      <c r="C930" s="324"/>
      <c r="D930" s="326"/>
      <c r="E930" s="326"/>
      <c r="F930" s="326"/>
      <c r="G930" s="326"/>
      <c r="H930" s="326"/>
      <c r="I930" s="326"/>
      <c r="J930" s="326"/>
      <c r="K930" s="326"/>
      <c r="L930" s="326"/>
      <c r="M930" s="326"/>
      <c r="N930" s="326"/>
      <c r="O930" s="326"/>
      <c r="P930" s="326"/>
      <c r="Q930" s="326"/>
      <c r="R930" s="326"/>
      <c r="S930" s="326"/>
      <c r="T930" s="326"/>
    </row>
    <row r="931" spans="2:20" x14ac:dyDescent="0.45">
      <c r="B931" s="324"/>
      <c r="C931" s="324"/>
      <c r="D931" s="326"/>
      <c r="E931" s="326"/>
      <c r="F931" s="326"/>
      <c r="G931" s="326"/>
      <c r="H931" s="326"/>
      <c r="I931" s="326"/>
      <c r="J931" s="326"/>
      <c r="K931" s="326"/>
      <c r="L931" s="326"/>
      <c r="M931" s="326"/>
      <c r="N931" s="326"/>
      <c r="O931" s="326"/>
      <c r="P931" s="326"/>
      <c r="Q931" s="326"/>
      <c r="R931" s="326"/>
      <c r="S931" s="326"/>
      <c r="T931" s="326"/>
    </row>
    <row r="932" spans="2:20" x14ac:dyDescent="0.45">
      <c r="B932" s="324"/>
      <c r="C932" s="324"/>
      <c r="D932" s="326"/>
      <c r="E932" s="326"/>
      <c r="F932" s="326"/>
      <c r="G932" s="326"/>
      <c r="H932" s="326"/>
      <c r="I932" s="326"/>
      <c r="J932" s="326"/>
      <c r="K932" s="326"/>
      <c r="L932" s="326"/>
      <c r="M932" s="326"/>
      <c r="N932" s="326"/>
      <c r="O932" s="326"/>
      <c r="P932" s="326"/>
      <c r="Q932" s="326"/>
      <c r="R932" s="326"/>
      <c r="S932" s="326"/>
      <c r="T932" s="326"/>
    </row>
    <row r="933" spans="2:20" x14ac:dyDescent="0.45">
      <c r="B933" s="324"/>
      <c r="C933" s="324"/>
      <c r="D933" s="326"/>
      <c r="E933" s="326"/>
      <c r="F933" s="326"/>
      <c r="G933" s="326"/>
      <c r="H933" s="326"/>
      <c r="I933" s="326"/>
      <c r="J933" s="326"/>
      <c r="K933" s="326"/>
      <c r="L933" s="326"/>
      <c r="M933" s="326"/>
      <c r="N933" s="326"/>
      <c r="O933" s="326"/>
      <c r="P933" s="326"/>
      <c r="Q933" s="326"/>
      <c r="R933" s="326"/>
      <c r="S933" s="326"/>
      <c r="T933" s="326"/>
    </row>
    <row r="934" spans="2:20" x14ac:dyDescent="0.45">
      <c r="B934" s="324"/>
      <c r="C934" s="324"/>
      <c r="D934" s="326"/>
      <c r="E934" s="326"/>
      <c r="F934" s="326"/>
      <c r="G934" s="326"/>
      <c r="H934" s="326"/>
      <c r="I934" s="326"/>
      <c r="J934" s="326"/>
      <c r="K934" s="326"/>
      <c r="L934" s="326"/>
      <c r="M934" s="326"/>
      <c r="N934" s="326"/>
      <c r="O934" s="326"/>
      <c r="P934" s="326"/>
      <c r="Q934" s="326"/>
      <c r="R934" s="326"/>
      <c r="S934" s="326"/>
      <c r="T934" s="326"/>
    </row>
    <row r="935" spans="2:20" x14ac:dyDescent="0.45">
      <c r="B935" s="324"/>
      <c r="C935" s="324"/>
      <c r="D935" s="326"/>
      <c r="E935" s="326"/>
      <c r="F935" s="326"/>
      <c r="G935" s="326"/>
      <c r="H935" s="326"/>
      <c r="I935" s="326"/>
      <c r="J935" s="326"/>
      <c r="K935" s="326"/>
      <c r="L935" s="326"/>
      <c r="M935" s="326"/>
      <c r="N935" s="326"/>
      <c r="O935" s="326"/>
      <c r="P935" s="326"/>
      <c r="Q935" s="326"/>
      <c r="R935" s="326"/>
      <c r="S935" s="326"/>
      <c r="T935" s="326"/>
    </row>
    <row r="936" spans="2:20" x14ac:dyDescent="0.45">
      <c r="B936" s="324"/>
      <c r="C936" s="324"/>
      <c r="D936" s="326"/>
      <c r="E936" s="326"/>
      <c r="F936" s="326"/>
      <c r="G936" s="326"/>
      <c r="H936" s="326"/>
      <c r="I936" s="326"/>
      <c r="J936" s="326"/>
      <c r="K936" s="326"/>
      <c r="L936" s="326"/>
      <c r="M936" s="326"/>
      <c r="N936" s="326"/>
      <c r="O936" s="326"/>
      <c r="P936" s="326"/>
      <c r="Q936" s="326"/>
      <c r="R936" s="326"/>
      <c r="S936" s="326"/>
      <c r="T936" s="326"/>
    </row>
    <row r="937" spans="2:20" x14ac:dyDescent="0.45">
      <c r="B937" s="324"/>
      <c r="C937" s="324"/>
      <c r="D937" s="326"/>
      <c r="E937" s="326"/>
      <c r="F937" s="326"/>
      <c r="G937" s="326"/>
      <c r="H937" s="326"/>
      <c r="I937" s="326"/>
      <c r="J937" s="326"/>
      <c r="K937" s="326"/>
      <c r="L937" s="326"/>
      <c r="M937" s="326"/>
      <c r="N937" s="326"/>
      <c r="O937" s="326"/>
      <c r="P937" s="326"/>
      <c r="Q937" s="326"/>
      <c r="R937" s="326"/>
      <c r="S937" s="326"/>
      <c r="T937" s="326"/>
    </row>
    <row r="938" spans="2:20" x14ac:dyDescent="0.45">
      <c r="B938" s="324"/>
      <c r="C938" s="324"/>
      <c r="D938" s="326"/>
      <c r="E938" s="326"/>
      <c r="F938" s="326"/>
      <c r="G938" s="326"/>
      <c r="H938" s="326"/>
      <c r="I938" s="326"/>
      <c r="J938" s="326"/>
      <c r="K938" s="326"/>
      <c r="L938" s="326"/>
      <c r="M938" s="326"/>
      <c r="N938" s="326"/>
      <c r="O938" s="326"/>
      <c r="P938" s="326"/>
      <c r="Q938" s="326"/>
      <c r="R938" s="326"/>
      <c r="S938" s="326"/>
      <c r="T938" s="326"/>
    </row>
    <row r="939" spans="2:20" x14ac:dyDescent="0.45">
      <c r="B939" s="324"/>
      <c r="C939" s="324"/>
      <c r="D939" s="326"/>
      <c r="E939" s="326"/>
      <c r="F939" s="326"/>
      <c r="G939" s="326"/>
      <c r="H939" s="326"/>
      <c r="I939" s="326"/>
      <c r="J939" s="326"/>
      <c r="K939" s="326"/>
      <c r="L939" s="326"/>
      <c r="M939" s="326"/>
      <c r="N939" s="326"/>
      <c r="O939" s="326"/>
      <c r="P939" s="326"/>
      <c r="Q939" s="326"/>
      <c r="R939" s="326"/>
      <c r="S939" s="326"/>
      <c r="T939" s="326"/>
    </row>
    <row r="940" spans="2:20" x14ac:dyDescent="0.45">
      <c r="B940" s="324"/>
      <c r="C940" s="324"/>
      <c r="D940" s="326"/>
      <c r="E940" s="326"/>
      <c r="F940" s="326"/>
      <c r="G940" s="326"/>
      <c r="H940" s="326"/>
      <c r="I940" s="326"/>
      <c r="J940" s="326"/>
      <c r="K940" s="326"/>
      <c r="L940" s="326"/>
      <c r="M940" s="326"/>
      <c r="N940" s="326"/>
      <c r="O940" s="326"/>
      <c r="P940" s="326"/>
      <c r="Q940" s="326"/>
      <c r="R940" s="326"/>
      <c r="S940" s="326"/>
      <c r="T940" s="326"/>
    </row>
    <row r="941" spans="2:20" x14ac:dyDescent="0.45">
      <c r="B941" s="324"/>
      <c r="C941" s="324"/>
      <c r="D941" s="326"/>
      <c r="E941" s="326"/>
      <c r="F941" s="326"/>
      <c r="G941" s="326"/>
      <c r="H941" s="326"/>
      <c r="I941" s="326"/>
      <c r="J941" s="326"/>
      <c r="K941" s="326"/>
      <c r="L941" s="326"/>
      <c r="M941" s="326"/>
      <c r="N941" s="326"/>
      <c r="O941" s="326"/>
      <c r="P941" s="326"/>
      <c r="Q941" s="326"/>
      <c r="R941" s="326"/>
      <c r="S941" s="326"/>
      <c r="T941" s="326"/>
    </row>
    <row r="942" spans="2:20" x14ac:dyDescent="0.45">
      <c r="B942" s="324"/>
      <c r="C942" s="324"/>
      <c r="D942" s="326"/>
      <c r="E942" s="326"/>
      <c r="F942" s="326"/>
      <c r="G942" s="326"/>
      <c r="H942" s="326"/>
      <c r="I942" s="326"/>
      <c r="J942" s="326"/>
      <c r="K942" s="326"/>
      <c r="L942" s="326"/>
      <c r="M942" s="326"/>
      <c r="N942" s="326"/>
      <c r="O942" s="326"/>
      <c r="P942" s="326"/>
      <c r="Q942" s="326"/>
      <c r="R942" s="326"/>
      <c r="S942" s="326"/>
      <c r="T942" s="326"/>
    </row>
    <row r="943" spans="2:20" x14ac:dyDescent="0.45">
      <c r="B943" s="324"/>
      <c r="C943" s="324"/>
      <c r="D943" s="326"/>
      <c r="E943" s="326"/>
      <c r="F943" s="326"/>
      <c r="G943" s="326"/>
      <c r="H943" s="326"/>
      <c r="I943" s="326"/>
      <c r="J943" s="326"/>
      <c r="K943" s="326"/>
      <c r="L943" s="326"/>
      <c r="M943" s="326"/>
      <c r="N943" s="326"/>
      <c r="O943" s="326"/>
      <c r="P943" s="326"/>
      <c r="Q943" s="326"/>
      <c r="R943" s="326"/>
      <c r="S943" s="326"/>
      <c r="T943" s="326"/>
    </row>
    <row r="944" spans="2:20" x14ac:dyDescent="0.45">
      <c r="B944" s="324"/>
      <c r="C944" s="324"/>
      <c r="D944" s="326"/>
      <c r="E944" s="326"/>
      <c r="F944" s="326"/>
      <c r="G944" s="326"/>
      <c r="H944" s="326"/>
      <c r="I944" s="326"/>
      <c r="J944" s="326"/>
      <c r="K944" s="326"/>
      <c r="L944" s="326"/>
      <c r="M944" s="326"/>
      <c r="N944" s="326"/>
      <c r="O944" s="326"/>
      <c r="P944" s="326"/>
      <c r="Q944" s="326"/>
      <c r="R944" s="326"/>
      <c r="S944" s="326"/>
      <c r="T944" s="326"/>
    </row>
    <row r="945" spans="2:20" x14ac:dyDescent="0.45">
      <c r="B945" s="324"/>
      <c r="C945" s="324"/>
      <c r="D945" s="326"/>
      <c r="E945" s="326"/>
      <c r="F945" s="326"/>
      <c r="G945" s="326"/>
      <c r="H945" s="326"/>
      <c r="I945" s="326"/>
      <c r="J945" s="326"/>
      <c r="K945" s="326"/>
      <c r="L945" s="326"/>
      <c r="M945" s="326"/>
      <c r="N945" s="326"/>
      <c r="O945" s="326"/>
      <c r="P945" s="326"/>
      <c r="Q945" s="326"/>
      <c r="R945" s="326"/>
      <c r="S945" s="326"/>
      <c r="T945" s="326"/>
    </row>
    <row r="946" spans="2:20" x14ac:dyDescent="0.45">
      <c r="B946" s="324"/>
      <c r="C946" s="324"/>
      <c r="D946" s="326"/>
      <c r="E946" s="326"/>
      <c r="F946" s="326"/>
      <c r="G946" s="326"/>
      <c r="H946" s="326"/>
      <c r="I946" s="326"/>
      <c r="J946" s="326"/>
      <c r="K946" s="326"/>
      <c r="L946" s="326"/>
      <c r="M946" s="326"/>
      <c r="N946" s="326"/>
      <c r="O946" s="326"/>
      <c r="P946" s="326"/>
      <c r="Q946" s="326"/>
      <c r="R946" s="326"/>
      <c r="S946" s="326"/>
      <c r="T946" s="326"/>
    </row>
    <row r="947" spans="2:20" x14ac:dyDescent="0.45">
      <c r="B947" s="324"/>
      <c r="C947" s="324"/>
      <c r="D947" s="326"/>
      <c r="E947" s="326"/>
      <c r="F947" s="326"/>
      <c r="G947" s="326"/>
      <c r="H947" s="326"/>
      <c r="I947" s="326"/>
      <c r="J947" s="326"/>
      <c r="K947" s="326"/>
      <c r="L947" s="326"/>
      <c r="M947" s="326"/>
      <c r="N947" s="326"/>
      <c r="O947" s="326"/>
      <c r="P947" s="326"/>
      <c r="Q947" s="326"/>
      <c r="R947" s="326"/>
      <c r="S947" s="326"/>
      <c r="T947" s="326"/>
    </row>
    <row r="948" spans="2:20" x14ac:dyDescent="0.45">
      <c r="B948" s="324"/>
      <c r="C948" s="324"/>
      <c r="D948" s="326"/>
      <c r="E948" s="326"/>
      <c r="F948" s="326"/>
      <c r="G948" s="326"/>
      <c r="H948" s="326"/>
      <c r="I948" s="326"/>
      <c r="J948" s="326"/>
      <c r="K948" s="326"/>
      <c r="L948" s="326"/>
      <c r="M948" s="326"/>
      <c r="N948" s="326"/>
      <c r="O948" s="326"/>
      <c r="P948" s="326"/>
      <c r="Q948" s="326"/>
      <c r="R948" s="326"/>
      <c r="S948" s="326"/>
      <c r="T948" s="326"/>
    </row>
    <row r="949" spans="2:20" x14ac:dyDescent="0.45">
      <c r="B949" s="324"/>
      <c r="C949" s="324"/>
      <c r="D949" s="326"/>
      <c r="E949" s="326"/>
      <c r="F949" s="326"/>
      <c r="G949" s="326"/>
      <c r="H949" s="326"/>
      <c r="I949" s="326"/>
      <c r="J949" s="326"/>
      <c r="K949" s="326"/>
      <c r="L949" s="326"/>
      <c r="M949" s="326"/>
      <c r="N949" s="326"/>
      <c r="O949" s="326"/>
      <c r="P949" s="326"/>
      <c r="Q949" s="326"/>
      <c r="R949" s="326"/>
      <c r="S949" s="326"/>
      <c r="T949" s="326"/>
    </row>
    <row r="950" spans="2:20" x14ac:dyDescent="0.45">
      <c r="B950" s="324"/>
      <c r="C950" s="324"/>
      <c r="D950" s="326"/>
      <c r="E950" s="326"/>
      <c r="F950" s="326"/>
      <c r="G950" s="326"/>
      <c r="H950" s="326"/>
      <c r="I950" s="326"/>
      <c r="J950" s="326"/>
      <c r="K950" s="326"/>
      <c r="L950" s="326"/>
      <c r="M950" s="326"/>
      <c r="N950" s="326"/>
      <c r="O950" s="326"/>
      <c r="P950" s="326"/>
      <c r="Q950" s="326"/>
      <c r="R950" s="326"/>
      <c r="S950" s="326"/>
      <c r="T950" s="326"/>
    </row>
    <row r="951" spans="2:20" x14ac:dyDescent="0.45">
      <c r="B951" s="324"/>
      <c r="C951" s="324"/>
      <c r="D951" s="326"/>
      <c r="E951" s="326"/>
      <c r="F951" s="326"/>
      <c r="G951" s="326"/>
      <c r="H951" s="326"/>
      <c r="I951" s="326"/>
      <c r="J951" s="326"/>
      <c r="K951" s="326"/>
      <c r="L951" s="326"/>
      <c r="M951" s="326"/>
      <c r="N951" s="326"/>
      <c r="O951" s="326"/>
      <c r="P951" s="326"/>
      <c r="Q951" s="326"/>
      <c r="R951" s="326"/>
      <c r="S951" s="326"/>
      <c r="T951" s="326"/>
    </row>
    <row r="952" spans="2:20" x14ac:dyDescent="0.45">
      <c r="B952" s="324"/>
      <c r="C952" s="324"/>
      <c r="D952" s="326"/>
      <c r="E952" s="326"/>
      <c r="F952" s="326"/>
      <c r="G952" s="326"/>
      <c r="H952" s="326"/>
      <c r="I952" s="326"/>
      <c r="J952" s="326"/>
      <c r="K952" s="326"/>
      <c r="L952" s="326"/>
      <c r="M952" s="326"/>
      <c r="N952" s="326"/>
      <c r="O952" s="326"/>
      <c r="P952" s="326"/>
      <c r="Q952" s="326"/>
      <c r="R952" s="326"/>
      <c r="S952" s="326"/>
      <c r="T952" s="326"/>
    </row>
    <row r="953" spans="2:20" x14ac:dyDescent="0.45">
      <c r="B953" s="324"/>
      <c r="C953" s="324"/>
      <c r="D953" s="326"/>
      <c r="E953" s="326"/>
      <c r="F953" s="326"/>
      <c r="G953" s="326"/>
      <c r="H953" s="326"/>
      <c r="I953" s="326"/>
      <c r="J953" s="326"/>
      <c r="K953" s="326"/>
      <c r="L953" s="326"/>
      <c r="M953" s="326"/>
      <c r="N953" s="326"/>
      <c r="O953" s="326"/>
      <c r="P953" s="326"/>
      <c r="Q953" s="326"/>
      <c r="R953" s="326"/>
      <c r="S953" s="326"/>
      <c r="T953" s="326"/>
    </row>
    <row r="954" spans="2:20" x14ac:dyDescent="0.45">
      <c r="B954" s="324"/>
      <c r="C954" s="324"/>
      <c r="D954" s="326"/>
      <c r="E954" s="326"/>
      <c r="F954" s="326"/>
      <c r="G954" s="326"/>
      <c r="H954" s="326"/>
      <c r="I954" s="326"/>
      <c r="J954" s="326"/>
      <c r="K954" s="326"/>
      <c r="L954" s="326"/>
      <c r="M954" s="326"/>
      <c r="N954" s="326"/>
      <c r="O954" s="326"/>
      <c r="P954" s="326"/>
      <c r="Q954" s="326"/>
      <c r="R954" s="326"/>
      <c r="S954" s="326"/>
      <c r="T954" s="326"/>
    </row>
    <row r="955" spans="2:20" x14ac:dyDescent="0.45">
      <c r="B955" s="324"/>
      <c r="C955" s="324"/>
      <c r="D955" s="326"/>
      <c r="E955" s="326"/>
      <c r="F955" s="326"/>
      <c r="G955" s="326"/>
      <c r="H955" s="326"/>
      <c r="I955" s="326"/>
      <c r="J955" s="326"/>
      <c r="K955" s="326"/>
      <c r="L955" s="326"/>
      <c r="M955" s="326"/>
      <c r="N955" s="326"/>
      <c r="O955" s="326"/>
      <c r="P955" s="326"/>
      <c r="Q955" s="326"/>
      <c r="R955" s="326"/>
      <c r="S955" s="326"/>
      <c r="T955" s="326"/>
    </row>
    <row r="956" spans="2:20" x14ac:dyDescent="0.45">
      <c r="B956" s="324"/>
      <c r="C956" s="324"/>
      <c r="D956" s="326"/>
      <c r="E956" s="326"/>
      <c r="F956" s="326"/>
      <c r="G956" s="326"/>
      <c r="H956" s="326"/>
      <c r="I956" s="326"/>
      <c r="J956" s="326"/>
      <c r="K956" s="326"/>
      <c r="L956" s="326"/>
      <c r="M956" s="326"/>
      <c r="N956" s="326"/>
      <c r="O956" s="326"/>
      <c r="P956" s="326"/>
      <c r="Q956" s="326"/>
      <c r="R956" s="326"/>
      <c r="S956" s="326"/>
      <c r="T956" s="326"/>
    </row>
    <row r="957" spans="2:20" x14ac:dyDescent="0.45">
      <c r="B957" s="324"/>
      <c r="C957" s="324"/>
      <c r="D957" s="326"/>
      <c r="E957" s="326"/>
      <c r="F957" s="326"/>
      <c r="G957" s="326"/>
      <c r="H957" s="326"/>
      <c r="I957" s="326"/>
      <c r="J957" s="326"/>
      <c r="K957" s="326"/>
      <c r="L957" s="326"/>
      <c r="M957" s="326"/>
      <c r="N957" s="326"/>
      <c r="O957" s="326"/>
      <c r="P957" s="326"/>
      <c r="Q957" s="326"/>
      <c r="R957" s="326"/>
      <c r="S957" s="326"/>
      <c r="T957" s="326"/>
    </row>
    <row r="958" spans="2:20" x14ac:dyDescent="0.45">
      <c r="B958" s="324"/>
      <c r="C958" s="324"/>
      <c r="D958" s="326"/>
      <c r="E958" s="326"/>
      <c r="F958" s="326"/>
      <c r="G958" s="326"/>
      <c r="H958" s="326"/>
      <c r="I958" s="326"/>
      <c r="J958" s="326"/>
      <c r="K958" s="326"/>
      <c r="L958" s="326"/>
      <c r="M958" s="326"/>
      <c r="N958" s="326"/>
      <c r="O958" s="326"/>
      <c r="P958" s="326"/>
      <c r="Q958" s="326"/>
      <c r="R958" s="326"/>
      <c r="S958" s="326"/>
      <c r="T958" s="326"/>
    </row>
    <row r="959" spans="2:20" x14ac:dyDescent="0.45">
      <c r="B959" s="324"/>
      <c r="C959" s="324"/>
      <c r="D959" s="326"/>
      <c r="E959" s="326"/>
      <c r="F959" s="326"/>
      <c r="G959" s="326"/>
      <c r="H959" s="326"/>
      <c r="I959" s="326"/>
      <c r="J959" s="326"/>
      <c r="K959" s="326"/>
      <c r="L959" s="326"/>
      <c r="M959" s="326"/>
      <c r="N959" s="326"/>
      <c r="O959" s="326"/>
      <c r="P959" s="326"/>
      <c r="Q959" s="326"/>
      <c r="R959" s="326"/>
      <c r="S959" s="326"/>
      <c r="T959" s="326"/>
    </row>
    <row r="960" spans="2:20" x14ac:dyDescent="0.45">
      <c r="B960" s="324"/>
      <c r="C960" s="324"/>
      <c r="D960" s="326"/>
      <c r="E960" s="326"/>
      <c r="F960" s="326"/>
      <c r="G960" s="326"/>
      <c r="H960" s="326"/>
      <c r="I960" s="326"/>
      <c r="J960" s="326"/>
      <c r="K960" s="326"/>
      <c r="L960" s="326"/>
      <c r="M960" s="326"/>
      <c r="N960" s="326"/>
      <c r="O960" s="326"/>
      <c r="P960" s="326"/>
      <c r="Q960" s="326"/>
      <c r="R960" s="326"/>
      <c r="S960" s="326"/>
      <c r="T960" s="326"/>
    </row>
    <row r="961" spans="2:20" x14ac:dyDescent="0.45">
      <c r="B961" s="324"/>
      <c r="C961" s="324"/>
      <c r="D961" s="326"/>
      <c r="E961" s="326"/>
      <c r="F961" s="326"/>
      <c r="G961" s="326"/>
      <c r="H961" s="326"/>
      <c r="I961" s="326"/>
      <c r="J961" s="326"/>
      <c r="K961" s="326"/>
      <c r="L961" s="326"/>
      <c r="M961" s="326"/>
      <c r="N961" s="326"/>
      <c r="O961" s="326"/>
      <c r="P961" s="326"/>
      <c r="Q961" s="326"/>
      <c r="R961" s="326"/>
      <c r="S961" s="326"/>
      <c r="T961" s="326"/>
    </row>
    <row r="962" spans="2:20" x14ac:dyDescent="0.45">
      <c r="B962" s="324"/>
      <c r="C962" s="324"/>
      <c r="D962" s="326"/>
      <c r="E962" s="326"/>
      <c r="F962" s="326"/>
      <c r="G962" s="326"/>
      <c r="H962" s="326"/>
      <c r="I962" s="326"/>
      <c r="J962" s="326"/>
      <c r="K962" s="326"/>
      <c r="L962" s="326"/>
      <c r="M962" s="326"/>
      <c r="N962" s="326"/>
      <c r="O962" s="326"/>
      <c r="P962" s="326"/>
      <c r="Q962" s="326"/>
      <c r="R962" s="326"/>
      <c r="S962" s="326"/>
      <c r="T962" s="326"/>
    </row>
    <row r="963" spans="2:20" x14ac:dyDescent="0.45">
      <c r="B963" s="324"/>
      <c r="C963" s="324"/>
      <c r="D963" s="326"/>
      <c r="E963" s="326"/>
      <c r="F963" s="326"/>
      <c r="G963" s="326"/>
      <c r="H963" s="326"/>
      <c r="I963" s="326"/>
      <c r="J963" s="326"/>
      <c r="K963" s="326"/>
      <c r="L963" s="326"/>
      <c r="M963" s="326"/>
      <c r="N963" s="326"/>
      <c r="O963" s="326"/>
      <c r="P963" s="326"/>
      <c r="Q963" s="326"/>
      <c r="R963" s="326"/>
      <c r="S963" s="326"/>
      <c r="T963" s="326"/>
    </row>
    <row r="964" spans="2:20" x14ac:dyDescent="0.45">
      <c r="B964" s="324"/>
      <c r="C964" s="324"/>
      <c r="D964" s="326"/>
      <c r="E964" s="326"/>
      <c r="F964" s="326"/>
      <c r="G964" s="326"/>
      <c r="H964" s="326"/>
      <c r="I964" s="326"/>
      <c r="J964" s="326"/>
      <c r="K964" s="326"/>
      <c r="L964" s="326"/>
      <c r="M964" s="326"/>
      <c r="N964" s="326"/>
      <c r="O964" s="326"/>
      <c r="P964" s="326"/>
      <c r="Q964" s="326"/>
      <c r="R964" s="326"/>
      <c r="S964" s="326"/>
      <c r="T964" s="326"/>
    </row>
    <row r="965" spans="2:20" x14ac:dyDescent="0.45">
      <c r="B965" s="324"/>
      <c r="C965" s="324"/>
      <c r="D965" s="326"/>
      <c r="E965" s="326"/>
      <c r="F965" s="326"/>
      <c r="G965" s="326"/>
      <c r="H965" s="326"/>
      <c r="I965" s="326"/>
      <c r="J965" s="326"/>
      <c r="K965" s="326"/>
      <c r="L965" s="326"/>
      <c r="M965" s="326"/>
      <c r="N965" s="326"/>
      <c r="O965" s="326"/>
      <c r="P965" s="326"/>
      <c r="Q965" s="326"/>
      <c r="R965" s="326"/>
      <c r="S965" s="326"/>
      <c r="T965" s="326"/>
    </row>
    <row r="966" spans="2:20" x14ac:dyDescent="0.45">
      <c r="B966" s="324"/>
      <c r="C966" s="324"/>
      <c r="D966" s="326"/>
      <c r="E966" s="326"/>
      <c r="F966" s="326"/>
      <c r="G966" s="326"/>
      <c r="H966" s="326"/>
      <c r="I966" s="326"/>
      <c r="J966" s="326"/>
      <c r="K966" s="326"/>
      <c r="L966" s="326"/>
      <c r="M966" s="326"/>
      <c r="N966" s="326"/>
      <c r="O966" s="326"/>
      <c r="P966" s="326"/>
      <c r="Q966" s="326"/>
      <c r="R966" s="326"/>
      <c r="S966" s="326"/>
      <c r="T966" s="326"/>
    </row>
    <row r="967" spans="2:20" x14ac:dyDescent="0.45">
      <c r="B967" s="324"/>
      <c r="C967" s="324"/>
      <c r="D967" s="326"/>
      <c r="E967" s="326"/>
      <c r="F967" s="326"/>
      <c r="G967" s="326"/>
      <c r="H967" s="326"/>
      <c r="I967" s="326"/>
      <c r="J967" s="326"/>
      <c r="K967" s="326"/>
      <c r="L967" s="326"/>
      <c r="M967" s="326"/>
      <c r="N967" s="326"/>
      <c r="O967" s="326"/>
      <c r="P967" s="326"/>
      <c r="Q967" s="326"/>
      <c r="R967" s="326"/>
      <c r="S967" s="326"/>
      <c r="T967" s="326"/>
    </row>
    <row r="968" spans="2:20" x14ac:dyDescent="0.45">
      <c r="B968" s="324"/>
      <c r="C968" s="324"/>
      <c r="D968" s="326"/>
      <c r="E968" s="326"/>
      <c r="F968" s="326"/>
      <c r="G968" s="326"/>
      <c r="H968" s="326"/>
      <c r="I968" s="326"/>
      <c r="J968" s="326"/>
      <c r="K968" s="326"/>
      <c r="L968" s="326"/>
      <c r="M968" s="326"/>
      <c r="N968" s="326"/>
      <c r="O968" s="326"/>
      <c r="P968" s="326"/>
      <c r="Q968" s="326"/>
      <c r="R968" s="326"/>
      <c r="S968" s="326"/>
      <c r="T968" s="326"/>
    </row>
    <row r="969" spans="2:20" x14ac:dyDescent="0.45">
      <c r="B969" s="324"/>
      <c r="C969" s="324"/>
      <c r="D969" s="326"/>
      <c r="E969" s="326"/>
      <c r="F969" s="326"/>
      <c r="G969" s="326"/>
      <c r="H969" s="326"/>
      <c r="I969" s="326"/>
      <c r="J969" s="326"/>
      <c r="K969" s="326"/>
      <c r="L969" s="326"/>
      <c r="M969" s="326"/>
      <c r="N969" s="326"/>
      <c r="O969" s="326"/>
      <c r="P969" s="326"/>
      <c r="Q969" s="326"/>
      <c r="R969" s="326"/>
      <c r="S969" s="326"/>
      <c r="T969" s="326"/>
    </row>
    <row r="970" spans="2:20" x14ac:dyDescent="0.45">
      <c r="B970" s="324"/>
      <c r="C970" s="324"/>
      <c r="D970" s="326"/>
      <c r="E970" s="326"/>
      <c r="F970" s="326"/>
      <c r="G970" s="326"/>
      <c r="H970" s="326"/>
      <c r="I970" s="326"/>
      <c r="J970" s="326"/>
      <c r="K970" s="326"/>
      <c r="L970" s="326"/>
      <c r="M970" s="326"/>
      <c r="N970" s="326"/>
      <c r="O970" s="326"/>
      <c r="P970" s="326"/>
      <c r="Q970" s="326"/>
      <c r="R970" s="326"/>
      <c r="S970" s="326"/>
      <c r="T970" s="326"/>
    </row>
    <row r="971" spans="2:20" x14ac:dyDescent="0.45">
      <c r="B971" s="324"/>
      <c r="C971" s="324"/>
      <c r="D971" s="326"/>
      <c r="E971" s="326"/>
      <c r="F971" s="326"/>
      <c r="G971" s="326"/>
      <c r="H971" s="326"/>
      <c r="I971" s="326"/>
      <c r="J971" s="326"/>
      <c r="K971" s="326"/>
      <c r="L971" s="326"/>
      <c r="M971" s="326"/>
      <c r="N971" s="326"/>
      <c r="O971" s="326"/>
      <c r="P971" s="326"/>
      <c r="Q971" s="326"/>
      <c r="R971" s="326"/>
      <c r="S971" s="326"/>
      <c r="T971" s="326"/>
    </row>
    <row r="972" spans="2:20" x14ac:dyDescent="0.45">
      <c r="B972" s="324"/>
      <c r="C972" s="324"/>
      <c r="D972" s="326"/>
      <c r="E972" s="326"/>
      <c r="F972" s="326"/>
      <c r="G972" s="326"/>
      <c r="H972" s="326"/>
      <c r="I972" s="326"/>
      <c r="J972" s="326"/>
      <c r="K972" s="326"/>
      <c r="L972" s="326"/>
      <c r="M972" s="326"/>
      <c r="N972" s="326"/>
      <c r="O972" s="326"/>
      <c r="P972" s="326"/>
      <c r="Q972" s="326"/>
      <c r="R972" s="326"/>
      <c r="S972" s="326"/>
      <c r="T972" s="326"/>
    </row>
    <row r="973" spans="2:20" x14ac:dyDescent="0.45">
      <c r="B973" s="324"/>
      <c r="C973" s="324"/>
      <c r="D973" s="326"/>
      <c r="E973" s="326"/>
      <c r="F973" s="326"/>
      <c r="G973" s="326"/>
      <c r="H973" s="326"/>
      <c r="I973" s="326"/>
      <c r="J973" s="326"/>
      <c r="K973" s="326"/>
      <c r="L973" s="326"/>
      <c r="M973" s="326"/>
      <c r="N973" s="326"/>
      <c r="O973" s="326"/>
      <c r="P973" s="326"/>
      <c r="Q973" s="326"/>
      <c r="R973" s="326"/>
      <c r="S973" s="326"/>
      <c r="T973" s="326"/>
    </row>
    <row r="974" spans="2:20" x14ac:dyDescent="0.45">
      <c r="B974" s="324"/>
      <c r="C974" s="324"/>
      <c r="D974" s="326"/>
      <c r="E974" s="326"/>
      <c r="F974" s="326"/>
      <c r="G974" s="326"/>
      <c r="H974" s="326"/>
      <c r="I974" s="326"/>
      <c r="J974" s="326"/>
      <c r="K974" s="326"/>
      <c r="L974" s="326"/>
      <c r="M974" s="326"/>
      <c r="N974" s="326"/>
      <c r="O974" s="326"/>
      <c r="P974" s="326"/>
      <c r="Q974" s="326"/>
      <c r="R974" s="326"/>
      <c r="S974" s="326"/>
      <c r="T974" s="326"/>
    </row>
    <row r="975" spans="2:20" x14ac:dyDescent="0.45">
      <c r="B975" s="324"/>
      <c r="C975" s="324"/>
      <c r="D975" s="326"/>
      <c r="E975" s="326"/>
      <c r="F975" s="326"/>
      <c r="G975" s="326"/>
      <c r="H975" s="326"/>
      <c r="I975" s="326"/>
      <c r="J975" s="326"/>
      <c r="K975" s="326"/>
      <c r="L975" s="326"/>
      <c r="M975" s="326"/>
      <c r="N975" s="326"/>
      <c r="O975" s="326"/>
      <c r="P975" s="326"/>
      <c r="Q975" s="326"/>
      <c r="R975" s="326"/>
      <c r="S975" s="326"/>
      <c r="T975" s="326"/>
    </row>
    <row r="976" spans="2:20" x14ac:dyDescent="0.45">
      <c r="B976" s="324"/>
      <c r="C976" s="324"/>
      <c r="D976" s="326"/>
      <c r="E976" s="326"/>
      <c r="F976" s="326"/>
      <c r="G976" s="326"/>
      <c r="H976" s="326"/>
      <c r="I976" s="326"/>
      <c r="J976" s="326"/>
      <c r="K976" s="326"/>
      <c r="L976" s="326"/>
      <c r="M976" s="326"/>
      <c r="N976" s="326"/>
      <c r="O976" s="326"/>
      <c r="P976" s="326"/>
      <c r="Q976" s="326"/>
      <c r="R976" s="326"/>
      <c r="S976" s="326"/>
      <c r="T976" s="326"/>
    </row>
    <row r="977" spans="2:20" x14ac:dyDescent="0.45">
      <c r="B977" s="324"/>
      <c r="C977" s="324"/>
      <c r="D977" s="326"/>
      <c r="E977" s="326"/>
      <c r="F977" s="326"/>
      <c r="G977" s="326"/>
      <c r="H977" s="326"/>
      <c r="I977" s="326"/>
      <c r="J977" s="326"/>
      <c r="K977" s="326"/>
      <c r="L977" s="326"/>
      <c r="M977" s="326"/>
      <c r="N977" s="326"/>
      <c r="O977" s="326"/>
      <c r="P977" s="326"/>
      <c r="Q977" s="326"/>
      <c r="R977" s="326"/>
      <c r="S977" s="326"/>
      <c r="T977" s="326"/>
    </row>
    <row r="978" spans="2:20" x14ac:dyDescent="0.45">
      <c r="B978" s="324"/>
      <c r="C978" s="324"/>
      <c r="D978" s="326"/>
      <c r="E978" s="326"/>
      <c r="F978" s="326"/>
      <c r="G978" s="326"/>
      <c r="H978" s="326"/>
      <c r="I978" s="326"/>
      <c r="J978" s="326"/>
      <c r="K978" s="326"/>
      <c r="L978" s="326"/>
      <c r="M978" s="326"/>
      <c r="N978" s="326"/>
      <c r="O978" s="326"/>
      <c r="P978" s="326"/>
      <c r="Q978" s="326"/>
      <c r="R978" s="326"/>
      <c r="S978" s="326"/>
      <c r="T978" s="326"/>
    </row>
    <row r="979" spans="2:20" x14ac:dyDescent="0.45">
      <c r="B979" s="324"/>
      <c r="C979" s="324"/>
      <c r="D979" s="326"/>
      <c r="E979" s="326"/>
      <c r="F979" s="326"/>
      <c r="G979" s="326"/>
      <c r="H979" s="326"/>
      <c r="I979" s="326"/>
      <c r="J979" s="326"/>
      <c r="K979" s="326"/>
      <c r="L979" s="326"/>
      <c r="M979" s="326"/>
      <c r="N979" s="326"/>
      <c r="O979" s="326"/>
      <c r="P979" s="326"/>
      <c r="Q979" s="326"/>
      <c r="R979" s="326"/>
      <c r="S979" s="326"/>
      <c r="T979" s="326"/>
    </row>
    <row r="980" spans="2:20" x14ac:dyDescent="0.45">
      <c r="B980" s="324"/>
      <c r="C980" s="324"/>
      <c r="D980" s="326"/>
      <c r="E980" s="326"/>
      <c r="F980" s="326"/>
      <c r="G980" s="326"/>
      <c r="H980" s="326"/>
      <c r="I980" s="326"/>
      <c r="J980" s="326"/>
      <c r="K980" s="326"/>
      <c r="L980" s="326"/>
      <c r="M980" s="326"/>
      <c r="N980" s="326"/>
      <c r="O980" s="326"/>
      <c r="P980" s="326"/>
      <c r="Q980" s="326"/>
      <c r="R980" s="326"/>
      <c r="S980" s="326"/>
      <c r="T980" s="326"/>
    </row>
    <row r="981" spans="2:20" x14ac:dyDescent="0.45">
      <c r="B981" s="324"/>
      <c r="C981" s="324"/>
      <c r="D981" s="326"/>
      <c r="E981" s="326"/>
      <c r="F981" s="326"/>
      <c r="G981" s="326"/>
      <c r="H981" s="326"/>
      <c r="I981" s="326"/>
      <c r="J981" s="326"/>
      <c r="K981" s="326"/>
      <c r="L981" s="326"/>
      <c r="M981" s="326"/>
      <c r="N981" s="326"/>
      <c r="O981" s="326"/>
      <c r="P981" s="326"/>
      <c r="Q981" s="326"/>
      <c r="R981" s="326"/>
      <c r="S981" s="326"/>
      <c r="T981" s="326"/>
    </row>
    <row r="982" spans="2:20" x14ac:dyDescent="0.45">
      <c r="B982" s="324"/>
      <c r="C982" s="324"/>
      <c r="D982" s="326"/>
      <c r="E982" s="326"/>
      <c r="F982" s="326"/>
      <c r="G982" s="326"/>
      <c r="H982" s="326"/>
      <c r="I982" s="326"/>
      <c r="J982" s="326"/>
      <c r="K982" s="326"/>
      <c r="L982" s="326"/>
      <c r="M982" s="326"/>
      <c r="N982" s="326"/>
      <c r="O982" s="326"/>
      <c r="P982" s="326"/>
      <c r="Q982" s="326"/>
      <c r="R982" s="326"/>
      <c r="S982" s="326"/>
      <c r="T982" s="326"/>
    </row>
    <row r="983" spans="2:20" x14ac:dyDescent="0.45">
      <c r="B983" s="324"/>
      <c r="C983" s="324"/>
      <c r="D983" s="326"/>
      <c r="E983" s="326"/>
      <c r="F983" s="326"/>
      <c r="G983" s="326"/>
      <c r="H983" s="326"/>
      <c r="I983" s="326"/>
      <c r="J983" s="326"/>
      <c r="K983" s="326"/>
      <c r="L983" s="326"/>
      <c r="M983" s="326"/>
      <c r="N983" s="326"/>
      <c r="O983" s="326"/>
      <c r="P983" s="326"/>
      <c r="Q983" s="326"/>
      <c r="R983" s="326"/>
      <c r="S983" s="326"/>
      <c r="T983" s="326"/>
    </row>
    <row r="984" spans="2:20" x14ac:dyDescent="0.45">
      <c r="B984" s="324"/>
      <c r="C984" s="324"/>
      <c r="D984" s="326"/>
      <c r="E984" s="326"/>
      <c r="F984" s="326"/>
      <c r="G984" s="326"/>
      <c r="H984" s="326"/>
      <c r="I984" s="326"/>
      <c r="J984" s="326"/>
      <c r="K984" s="326"/>
      <c r="L984" s="326"/>
      <c r="M984" s="326"/>
      <c r="N984" s="326"/>
      <c r="O984" s="326"/>
      <c r="P984" s="326"/>
      <c r="Q984" s="326"/>
      <c r="R984" s="326"/>
      <c r="S984" s="326"/>
      <c r="T984" s="326"/>
    </row>
    <row r="985" spans="2:20" x14ac:dyDescent="0.45">
      <c r="B985" s="324"/>
      <c r="C985" s="324"/>
      <c r="D985" s="326"/>
      <c r="E985" s="326"/>
      <c r="F985" s="326"/>
      <c r="G985" s="326"/>
      <c r="H985" s="326"/>
      <c r="I985" s="326"/>
      <c r="J985" s="326"/>
      <c r="K985" s="326"/>
      <c r="L985" s="326"/>
      <c r="M985" s="326"/>
      <c r="N985" s="326"/>
      <c r="O985" s="326"/>
      <c r="P985" s="326"/>
      <c r="Q985" s="326"/>
      <c r="R985" s="326"/>
      <c r="S985" s="326"/>
      <c r="T985" s="326"/>
    </row>
    <row r="986" spans="2:20" x14ac:dyDescent="0.45">
      <c r="B986" s="324"/>
      <c r="C986" s="324"/>
      <c r="D986" s="326"/>
      <c r="E986" s="326"/>
      <c r="F986" s="326"/>
      <c r="G986" s="326"/>
      <c r="H986" s="326"/>
      <c r="I986" s="326"/>
      <c r="J986" s="326"/>
      <c r="K986" s="326"/>
      <c r="L986" s="326"/>
      <c r="M986" s="326"/>
      <c r="N986" s="326"/>
      <c r="O986" s="326"/>
      <c r="P986" s="326"/>
      <c r="Q986" s="326"/>
      <c r="R986" s="326"/>
      <c r="S986" s="326"/>
      <c r="T986" s="326"/>
    </row>
    <row r="987" spans="2:20" x14ac:dyDescent="0.45">
      <c r="B987" s="324"/>
      <c r="C987" s="324"/>
      <c r="D987" s="326"/>
      <c r="E987" s="326"/>
      <c r="F987" s="326"/>
      <c r="G987" s="326"/>
      <c r="H987" s="326"/>
      <c r="I987" s="326"/>
      <c r="J987" s="326"/>
      <c r="K987" s="326"/>
      <c r="L987" s="326"/>
      <c r="M987" s="326"/>
      <c r="N987" s="326"/>
      <c r="O987" s="326"/>
      <c r="P987" s="326"/>
      <c r="Q987" s="326"/>
      <c r="R987" s="326"/>
      <c r="S987" s="326"/>
      <c r="T987" s="326"/>
    </row>
    <row r="988" spans="2:20" x14ac:dyDescent="0.45">
      <c r="B988" s="324"/>
      <c r="C988" s="324"/>
      <c r="D988" s="326"/>
      <c r="E988" s="326"/>
      <c r="F988" s="326"/>
      <c r="G988" s="326"/>
      <c r="H988" s="326"/>
      <c r="I988" s="326"/>
      <c r="J988" s="326"/>
      <c r="K988" s="326"/>
      <c r="L988" s="326"/>
      <c r="M988" s="326"/>
      <c r="N988" s="326"/>
      <c r="O988" s="326"/>
      <c r="P988" s="326"/>
      <c r="Q988" s="326"/>
      <c r="R988" s="326"/>
      <c r="S988" s="326"/>
      <c r="T988" s="326"/>
    </row>
    <row r="989" spans="2:20" x14ac:dyDescent="0.45">
      <c r="B989" s="324"/>
      <c r="C989" s="324"/>
      <c r="D989" s="326"/>
      <c r="E989" s="326"/>
      <c r="F989" s="326"/>
      <c r="G989" s="326"/>
      <c r="H989" s="326"/>
      <c r="I989" s="326"/>
      <c r="J989" s="326"/>
      <c r="K989" s="326"/>
      <c r="L989" s="326"/>
      <c r="M989" s="326"/>
      <c r="N989" s="326"/>
      <c r="O989" s="326"/>
      <c r="P989" s="326"/>
      <c r="Q989" s="326"/>
      <c r="R989" s="326"/>
      <c r="S989" s="326"/>
      <c r="T989" s="326"/>
    </row>
    <row r="990" spans="2:20" x14ac:dyDescent="0.45">
      <c r="B990" s="324"/>
      <c r="C990" s="324"/>
      <c r="D990" s="326"/>
      <c r="E990" s="326"/>
      <c r="F990" s="326"/>
      <c r="G990" s="326"/>
      <c r="H990" s="326"/>
      <c r="I990" s="326"/>
      <c r="J990" s="326"/>
      <c r="K990" s="326"/>
      <c r="L990" s="326"/>
      <c r="M990" s="326"/>
      <c r="N990" s="326"/>
      <c r="O990" s="326"/>
      <c r="P990" s="326"/>
      <c r="Q990" s="326"/>
      <c r="R990" s="326"/>
      <c r="S990" s="326"/>
      <c r="T990" s="326"/>
    </row>
    <row r="991" spans="2:20" x14ac:dyDescent="0.45">
      <c r="B991" s="324"/>
      <c r="C991" s="324"/>
      <c r="D991" s="326"/>
      <c r="E991" s="326"/>
      <c r="F991" s="326"/>
      <c r="G991" s="326"/>
      <c r="H991" s="326"/>
      <c r="I991" s="326"/>
      <c r="J991" s="326"/>
      <c r="K991" s="326"/>
      <c r="L991" s="326"/>
      <c r="M991" s="326"/>
      <c r="N991" s="326"/>
      <c r="O991" s="326"/>
      <c r="P991" s="326"/>
      <c r="Q991" s="326"/>
      <c r="R991" s="326"/>
      <c r="S991" s="326"/>
      <c r="T991" s="326"/>
    </row>
    <row r="992" spans="2:20" x14ac:dyDescent="0.45">
      <c r="B992" s="324"/>
      <c r="C992" s="324"/>
      <c r="D992" s="326"/>
      <c r="E992" s="326"/>
      <c r="F992" s="326"/>
      <c r="G992" s="326"/>
      <c r="H992" s="326"/>
      <c r="I992" s="326"/>
      <c r="J992" s="326"/>
      <c r="K992" s="326"/>
      <c r="L992" s="326"/>
      <c r="M992" s="326"/>
      <c r="N992" s="326"/>
      <c r="O992" s="326"/>
      <c r="P992" s="326"/>
      <c r="Q992" s="326"/>
      <c r="R992" s="326"/>
      <c r="S992" s="326"/>
      <c r="T992" s="326"/>
    </row>
    <row r="993" spans="2:20" x14ac:dyDescent="0.45">
      <c r="B993" s="324"/>
      <c r="C993" s="324"/>
      <c r="D993" s="326"/>
      <c r="E993" s="326"/>
      <c r="F993" s="326"/>
      <c r="G993" s="326"/>
      <c r="H993" s="326"/>
      <c r="I993" s="326"/>
      <c r="J993" s="326"/>
      <c r="K993" s="326"/>
      <c r="L993" s="326"/>
      <c r="M993" s="326"/>
      <c r="N993" s="326"/>
      <c r="O993" s="326"/>
      <c r="P993" s="326"/>
      <c r="Q993" s="326"/>
      <c r="R993" s="326"/>
      <c r="S993" s="326"/>
      <c r="T993" s="326"/>
    </row>
    <row r="994" spans="2:20" x14ac:dyDescent="0.45">
      <c r="B994" s="324"/>
      <c r="C994" s="324"/>
      <c r="D994" s="326"/>
      <c r="E994" s="326"/>
      <c r="F994" s="326"/>
      <c r="G994" s="326"/>
      <c r="H994" s="326"/>
      <c r="I994" s="326"/>
      <c r="J994" s="326"/>
      <c r="K994" s="326"/>
      <c r="L994" s="326"/>
      <c r="M994" s="326"/>
      <c r="N994" s="326"/>
      <c r="O994" s="326"/>
      <c r="P994" s="326"/>
      <c r="Q994" s="326"/>
      <c r="R994" s="326"/>
      <c r="S994" s="326"/>
      <c r="T994" s="326"/>
    </row>
    <row r="995" spans="2:20" x14ac:dyDescent="0.45">
      <c r="B995" s="324"/>
      <c r="C995" s="324"/>
      <c r="D995" s="326"/>
      <c r="E995" s="326"/>
      <c r="F995" s="326"/>
      <c r="G995" s="326"/>
      <c r="H995" s="326"/>
      <c r="I995" s="326"/>
      <c r="J995" s="326"/>
      <c r="K995" s="326"/>
      <c r="L995" s="326"/>
      <c r="M995" s="326"/>
      <c r="N995" s="326"/>
      <c r="O995" s="326"/>
      <c r="P995" s="326"/>
      <c r="Q995" s="326"/>
      <c r="R995" s="326"/>
      <c r="S995" s="326"/>
      <c r="T995" s="326"/>
    </row>
    <row r="996" spans="2:20" x14ac:dyDescent="0.45">
      <c r="B996" s="324"/>
      <c r="C996" s="324"/>
      <c r="D996" s="326"/>
      <c r="E996" s="326"/>
      <c r="F996" s="326"/>
      <c r="G996" s="326"/>
      <c r="H996" s="326"/>
      <c r="I996" s="326"/>
      <c r="J996" s="326"/>
      <c r="K996" s="326"/>
      <c r="L996" s="326"/>
      <c r="M996" s="326"/>
      <c r="N996" s="326"/>
      <c r="O996" s="326"/>
      <c r="P996" s="326"/>
      <c r="Q996" s="326"/>
      <c r="R996" s="326"/>
      <c r="S996" s="326"/>
      <c r="T996" s="326"/>
    </row>
    <row r="997" spans="2:20" x14ac:dyDescent="0.45">
      <c r="B997" s="324"/>
      <c r="C997" s="324"/>
      <c r="D997" s="326"/>
      <c r="E997" s="326"/>
      <c r="F997" s="326"/>
      <c r="G997" s="326"/>
      <c r="H997" s="326"/>
      <c r="I997" s="326"/>
      <c r="J997" s="326"/>
      <c r="K997" s="326"/>
      <c r="L997" s="326"/>
      <c r="M997" s="326"/>
      <c r="N997" s="326"/>
      <c r="O997" s="326"/>
      <c r="P997" s="326"/>
      <c r="Q997" s="326"/>
      <c r="R997" s="326"/>
      <c r="S997" s="326"/>
      <c r="T997" s="326"/>
    </row>
    <row r="998" spans="2:20" x14ac:dyDescent="0.45">
      <c r="B998" s="324"/>
      <c r="C998" s="324"/>
      <c r="D998" s="326"/>
      <c r="E998" s="326"/>
      <c r="F998" s="326"/>
      <c r="G998" s="326"/>
      <c r="H998" s="326"/>
      <c r="I998" s="326"/>
      <c r="J998" s="326"/>
      <c r="K998" s="326"/>
      <c r="L998" s="326"/>
      <c r="M998" s="326"/>
      <c r="N998" s="326"/>
      <c r="O998" s="326"/>
      <c r="P998" s="326"/>
      <c r="Q998" s="326"/>
      <c r="R998" s="326"/>
      <c r="S998" s="326"/>
      <c r="T998" s="326"/>
    </row>
    <row r="999" spans="2:20" x14ac:dyDescent="0.45">
      <c r="B999" s="324"/>
      <c r="C999" s="324"/>
      <c r="D999" s="326"/>
      <c r="E999" s="326"/>
      <c r="F999" s="326"/>
      <c r="G999" s="326"/>
      <c r="H999" s="326"/>
      <c r="I999" s="326"/>
      <c r="J999" s="326"/>
      <c r="K999" s="326"/>
      <c r="L999" s="326"/>
      <c r="M999" s="326"/>
      <c r="N999" s="326"/>
      <c r="O999" s="326"/>
      <c r="P999" s="326"/>
      <c r="Q999" s="326"/>
      <c r="R999" s="326"/>
      <c r="S999" s="326"/>
      <c r="T999" s="326"/>
    </row>
    <row r="1000" spans="2:20" x14ac:dyDescent="0.45">
      <c r="B1000" s="324"/>
      <c r="C1000" s="324"/>
      <c r="D1000" s="326"/>
      <c r="E1000" s="326"/>
      <c r="F1000" s="326"/>
      <c r="G1000" s="326"/>
      <c r="H1000" s="326"/>
      <c r="I1000" s="326"/>
      <c r="J1000" s="326"/>
      <c r="K1000" s="326"/>
      <c r="L1000" s="326"/>
      <c r="M1000" s="326"/>
      <c r="N1000" s="326"/>
      <c r="O1000" s="326"/>
      <c r="P1000" s="326"/>
      <c r="Q1000" s="326"/>
      <c r="R1000" s="326"/>
      <c r="S1000" s="326"/>
      <c r="T1000" s="326"/>
    </row>
    <row r="2003" spans="1:2" x14ac:dyDescent="0.45">
      <c r="A2003" s="306" t="s">
        <v>75</v>
      </c>
      <c r="B2003" s="307" t="s">
        <v>26</v>
      </c>
    </row>
  </sheetData>
  <sheetProtection algorithmName="SHA-512" hashValue="0GEOIzPkGZAFMP+vDx0oE1YXRRpHoZOJ3UCj3zqvsny6Y056B4NOBVFUEALQp8X7wDk2kAJU5qaDTM20At5ovg==" saltValue="Gr6fmSOJ7PvNIPw32y3WMg==" spinCount="100000" sheet="1" formatColumns="0" formatRows="0" insertRows="0" sort="0"/>
  <mergeCells count="8">
    <mergeCell ref="P10:R10"/>
    <mergeCell ref="B3:E3"/>
    <mergeCell ref="I9:N9"/>
    <mergeCell ref="E10:H10"/>
    <mergeCell ref="I10:J10"/>
    <mergeCell ref="K10:L10"/>
    <mergeCell ref="M10:N10"/>
    <mergeCell ref="H4:O4"/>
  </mergeCells>
  <conditionalFormatting sqref="J12:J6970 L12:L6970 N12:N6970">
    <cfRule type="duplicateValues" dxfId="7" priority="1" stopIfTrue="1"/>
  </conditionalFormatting>
  <dataValidations count="29">
    <dataValidation type="whole" allowBlank="1" showInputMessage="1" showErrorMessage="1" error="Longitude must be between -20 and 30" sqref="G1001:G2002" xr:uid="{C3358755-A468-4C4B-BAA9-7AF6BC5630D4}">
      <formula1>-20</formula1>
      <formula2>30</formula2>
    </dataValidation>
    <dataValidation type="whole" allowBlank="1" showInputMessage="1" showErrorMessage="1" error="Latitude must be between -50 and 0" sqref="E1001:E2002" xr:uid="{BA719BFB-4E22-41CF-871A-0649C01AF150}">
      <formula1>-50</formula1>
      <formula2>0</formula2>
    </dataValidation>
    <dataValidation type="list" allowBlank="1" showInputMessage="1" showErrorMessage="1" prompt="Select a value" sqref="R1001:R2002" xr:uid="{77F6F9C5-C13F-495F-9A79-179723551274}">
      <formula1>Sex</formula1>
    </dataValidation>
    <dataValidation type="decimal" allowBlank="1" showInputMessage="1" showErrorMessage="1" error="Must be between 0 and 60_x000a_" sqref="H1001:H2002 F1001:F2002" xr:uid="{79AA7006-7721-478E-9B58-52B8B3159826}">
      <formula1>0</formula1>
      <formula2>60</formula2>
    </dataValidation>
    <dataValidation type="list" allowBlank="1" showInputMessage="1" showErrorMessage="1" prompt="Select ID number or combined if data collected by multiple observers" sqref="D1001:D2002" xr:uid="{7CCC6AB3-3A46-48D3-A374-FE0111D99CF2}">
      <formula1>Observer_ID</formula1>
    </dataValidation>
    <dataValidation type="list" allowBlank="1" showInputMessage="1" showErrorMessage="1" prompt="Select tag wording" sqref="C7:E7" xr:uid="{E86BC39E-9826-45AA-956F-75D8FD9A3F4F}">
      <formula1>Tag_Wording</formula1>
    </dataValidation>
    <dataValidation type="list" allowBlank="1" showInputMessage="1" showErrorMessage="1" prompt="Select a value" sqref="S1001:S2002" xr:uid="{F3D0BBB8-9DCD-437B-AAD7-DE1DA2E37446}">
      <formula1>Fate_Tag</formula1>
    </dataValidation>
    <dataValidation type="list" allowBlank="1" showInputMessage="1" showErrorMessage="1" prompt="Select tag colour" sqref="C6:E6" xr:uid="{9B0B1EA5-CB47-42B5-B4D2-651177266006}">
      <formula1>Tag_Colour</formula1>
    </dataValidation>
    <dataValidation type="list" allowBlank="1" showInputMessage="1" showErrorMessage="1" prompt="Select tag type" sqref="C5:E5" xr:uid="{024B719A-3E8F-49C4-980B-591B5822D463}">
      <formula1>Tag_Type</formula1>
    </dataValidation>
    <dataValidation type="list" allowBlank="1" showInputMessage="1" showErrorMessage="1" prompt="Select species code" sqref="C1001:C2002" xr:uid="{E1C6B3B3-8715-40A2-BF28-EA53E0E1D32A}">
      <formula1>Target_Skate_Code</formula1>
    </dataValidation>
    <dataValidation type="list" allowBlank="1" showInputMessage="1" showErrorMessage="1" sqref="I6:L6" xr:uid="{EE725ED0-C5AB-4D6C-A505-4C49D03EA0EC}">
      <formula1>Fish_Code_Reference</formula1>
    </dataValidation>
    <dataValidation type="decimal" allowBlank="1" showInputMessage="1" showErrorMessage="1" error="Measurement must be less than 200cm" sqref="P1001:Q2002" xr:uid="{336CEC38-36FF-4F04-B586-815ACDFD03A4}">
      <formula1>0</formula1>
      <formula2>200</formula2>
    </dataValidation>
    <dataValidation type="decimal" allowBlank="1" showInputMessage="1" showErrorMessage="1" error="Measurement must be less than 250cm" sqref="O1001:O2002" xr:uid="{B5F82728-1324-4B00-8674-F40973EF476E}">
      <formula1>0</formula1>
      <formula2>250</formula2>
    </dataValidation>
    <dataValidation type="whole" allowBlank="1" showInputMessage="1" showErrorMessage="1" error="Tag ID must be 1,2 or 3" sqref="M1001:M2002 I1001:I2002 K1001:K2002" xr:uid="{E076B00C-A7B0-4CA1-90FA-B1F476A8EB9A}">
      <formula1>1</formula1>
      <formula2>3</formula2>
    </dataValidation>
    <dataValidation allowBlank="1" showErrorMessage="1" sqref="B2003" xr:uid="{FBAAB903-DFDF-44CA-88A1-444B220A6A6D}"/>
    <dataValidation type="list" allowBlank="1" showInputMessage="1" showErrorMessage="1" prompt="Select from LIST" sqref="D12:D1000" xr:uid="{43E433A6-3E9E-41C9-ADDA-F2236C566AAF}">
      <formula1>"Observer1, Observer2, Both Observers, Crew, Observer &amp; Crew"</formula1>
    </dataValidation>
    <dataValidation allowBlank="1" showInputMessage="1" showErrorMessage="1" prompt="Enter Tag Number" sqref="J12:J1000 N12:N1000 L12:L1000" xr:uid="{E9ED2D51-244C-4CFF-A44E-90FC8EB5B91A}"/>
    <dataValidation type="list" allowBlank="1" showInputMessage="1" showErrorMessage="1" error="Tag ID must be 1,2 or 3" prompt="Select from LIST" sqref="I12:I1000" xr:uid="{AC68D270-06FC-410C-AA07-8F09792549A5}">
      <formula1>"1"</formula1>
    </dataValidation>
    <dataValidation type="list" allowBlank="1" showInputMessage="1" showErrorMessage="1" error="Tag ID must be 1,2 or 3" prompt="Select from LIST" sqref="K12:K1000" xr:uid="{B0F27805-7051-4D2E-B5A9-1E60250D814A}">
      <formula1>"2"</formula1>
    </dataValidation>
    <dataValidation type="list" allowBlank="1" showInputMessage="1" showErrorMessage="1" error="Tag ID must be 1,2 or 3" prompt="Select from LIST" sqref="M12:M1000" xr:uid="{7B41E2FE-345C-4F65-9246-37154289812A}">
      <formula1>"3"</formula1>
    </dataValidation>
    <dataValidation type="decimal" allowBlank="1" showInputMessage="1" showErrorMessage="1" error="Measurement must be less than 250cm" prompt="Total Lenght (cm)" sqref="O12:O1000" xr:uid="{93F7593A-C936-427C-BFC7-44598E768324}">
      <formula1>0</formula1>
      <formula2>250</formula2>
    </dataValidation>
    <dataValidation type="whole" allowBlank="1" showInputMessage="1" showErrorMessage="1" error="Latitude must be between -50 and 0" prompt="Lat Deg (-DD)" sqref="E12:E1000" xr:uid="{8AE721A1-F5F1-4D37-A14A-1CBCC849765A}">
      <formula1>-50</formula1>
      <formula2>0</formula2>
    </dataValidation>
    <dataValidation type="decimal" allowBlank="1" showInputMessage="1" showErrorMessage="1" error="Must be between 0 and 60_x000a_" prompt="LAT Min (MM.mm)" sqref="F12:F1000" xr:uid="{F5E1C557-D8BC-46FD-A4DC-0757FCDB4E0B}">
      <formula1>0</formula1>
      <formula2>60</formula2>
    </dataValidation>
    <dataValidation type="whole" allowBlank="1" showInputMessage="1" showErrorMessage="1" error="Longitude must be between -20 and 30" prompt="LON Deg (DD)" sqref="G12:G1000" xr:uid="{831D30B4-FDCB-4A9E-8690-1AD33C67490F}">
      <formula1>-20</formula1>
      <formula2>30</formula2>
    </dataValidation>
    <dataValidation type="decimal" allowBlank="1" showInputMessage="1" showErrorMessage="1" error="Must be between 0 and 60_x000a_" prompt="LON Min (MM.mm)" sqref="H12:H1000" xr:uid="{6FDAE13A-1A1D-4B2E-A859-5F6533B3C70D}">
      <formula1>0</formula1>
      <formula2>60</formula2>
    </dataValidation>
    <dataValidation type="decimal" allowBlank="1" showInputMessage="1" showErrorMessage="1" error="Measurement must be less than 200cm" prompt="Skate and Ray_x000a_Pelvic Length (cm)" sqref="P12:P1000" xr:uid="{8CE56D7B-C181-4CA2-B252-BE266B6F23A2}">
      <formula1>0</formula1>
      <formula2>200</formula2>
    </dataValidation>
    <dataValidation type="decimal" allowBlank="1" showInputMessage="1" showErrorMessage="1" error="Measurement must be less than 200cm" prompt="Skate &amp; Ray_x000a_Wingspan (cm)" sqref="Q12:Q1000" xr:uid="{0421806B-3BF2-45BB-8101-79636CE6D9D8}">
      <formula1>0</formula1>
      <formula2>200</formula2>
    </dataValidation>
    <dataValidation type="list" allowBlank="1" showInputMessage="1" showErrorMessage="1" prompt="Skate &amp; Ray Sex:_x000a_Select from LIST" sqref="R12:R1000" xr:uid="{5B554F5B-113B-4E0D-B765-327C0207C721}">
      <formula1>"Male, Female, Unknown"</formula1>
    </dataValidation>
    <dataValidation allowBlank="1" showInputMessage="1" showErrorMessage="1" prompt="Comments" sqref="T12:T1000" xr:uid="{B2CE2800-E47D-4E92-A354-DEF240B24B3C}"/>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whole" allowBlank="1" showInputMessage="1" showErrorMessage="1" error="Haul number must exist in Set and Haul details" prompt="Haul Nr" xr:uid="{C118F9F2-B9D1-4858-A966-FEF207F65CA0}">
          <x14:formula1>
            <xm:f>1</xm:f>
          </x14:formula1>
          <x14:formula2>
            <xm:f>MAX('2 Set and Haul Details'!$B$9:$B505)</xm:f>
          </x14:formula2>
          <xm:sqref>B12:B1000</xm:sqref>
        </x14:dataValidation>
        <x14:dataValidation type="list" allowBlank="1" showInputMessage="1" showErrorMessage="1" xr:uid="{0D03B97F-2151-49D7-A751-83F744DC1566}">
          <x14:formula1>
            <xm:f>'SEAFO Codes'!M5:M455</xm:f>
          </x14:formula1>
          <xm:sqref>H4:O4</xm:sqref>
        </x14:dataValidation>
        <x14:dataValidation type="list" allowBlank="1" showInputMessage="1" showErrorMessage="1" error="Haul number must exist in Set and Haul details" prompt="Select from LIST" xr:uid="{CBA82D14-9B27-47E2-8C22-445D3B8C7F91}">
          <x14:formula1>
            <xm:f>'SEAFO Codes'!$N$6:$N$455</xm:f>
          </x14:formula1>
          <xm:sqref>C12:C1000</xm:sqref>
        </x14:dataValidation>
        <x14:dataValidation type="list" allowBlank="1" showInputMessage="1" showErrorMessage="1" prompt="Select from LIST" xr:uid="{3C93E696-E1B3-429B-A341-35175E8CBBF1}">
          <x14:formula1>
            <xm:f>'SEAFO Codes'!$A$195:$A$201</xm:f>
          </x14:formula1>
          <xm:sqref>S12:S1000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01240-C07B-4B70-829C-12BF360D9828}">
  <sheetPr codeName="Sheet12"/>
  <dimension ref="A1:AV301"/>
  <sheetViews>
    <sheetView showRowColHeaders="0" zoomScale="55" zoomScaleNormal="55" workbookViewId="0">
      <pane ySplit="6" topLeftCell="A7" activePane="bottomLeft" state="frozen"/>
      <selection activeCell="E29" sqref="E29"/>
      <selection pane="bottomLeft" activeCell="E29" sqref="E29"/>
    </sheetView>
  </sheetViews>
  <sheetFormatPr defaultColWidth="8.73046875" defaultRowHeight="14.25" x14ac:dyDescent="0.45"/>
  <cols>
    <col min="1" max="1" width="5.73046875" style="47" customWidth="1"/>
    <col min="2" max="2" width="8.73046875" style="47" customWidth="1"/>
    <col min="3" max="3" width="9.06640625" style="47" bestFit="1" customWidth="1"/>
    <col min="4" max="4" width="7.73046875" style="47" bestFit="1" customWidth="1"/>
    <col min="5" max="5" width="11.59765625" style="47" customWidth="1"/>
    <col min="6" max="6" width="10.59765625" style="47" customWidth="1"/>
    <col min="7" max="7" width="9.73046875" style="47" customWidth="1"/>
    <col min="8" max="9" width="12.73046875" style="47" customWidth="1"/>
    <col min="10" max="10" width="10.59765625" style="47" customWidth="1"/>
    <col min="11" max="11" width="9.73046875" style="47" customWidth="1"/>
    <col min="12" max="12" width="12.73046875" style="47" customWidth="1"/>
    <col min="13" max="13" width="11.796875" style="47" customWidth="1"/>
    <col min="14" max="14" width="10.59765625" style="47" customWidth="1"/>
    <col min="15" max="15" width="9.73046875" style="47" customWidth="1"/>
    <col min="16" max="16" width="12.73046875" style="47" customWidth="1"/>
    <col min="17" max="18" width="7.73046875" style="47" customWidth="1"/>
    <col min="19" max="19" width="9.33203125" style="47" customWidth="1"/>
    <col min="20" max="20" width="9.73046875" style="47" customWidth="1"/>
    <col min="21" max="22" width="7.73046875" style="47" customWidth="1"/>
    <col min="23" max="23" width="18.796875" style="47" customWidth="1"/>
    <col min="24" max="24" width="7.73046875" style="47" customWidth="1"/>
    <col min="25" max="28" width="9.59765625" style="47" customWidth="1"/>
    <col min="29" max="29" width="10.59765625" style="47" bestFit="1" customWidth="1"/>
    <col min="30" max="30" width="8.73046875" style="47"/>
    <col min="31" max="31" width="21.06640625" style="47" customWidth="1"/>
    <col min="32" max="32" width="9.06640625" style="47" customWidth="1"/>
    <col min="33" max="36" width="9.06640625" style="45" customWidth="1"/>
    <col min="37" max="48" width="9.06640625" style="311" customWidth="1"/>
    <col min="49" max="16384" width="8.73046875" style="50"/>
  </cols>
  <sheetData>
    <row r="1" spans="2:31" ht="15.75" x14ac:dyDescent="0.5">
      <c r="B1" s="292" t="s">
        <v>2505</v>
      </c>
      <c r="H1" s="446"/>
      <c r="I1" s="447"/>
      <c r="J1" s="447"/>
      <c r="K1" s="447"/>
      <c r="L1" s="447"/>
      <c r="M1" s="447"/>
    </row>
    <row r="2" spans="2:31" x14ac:dyDescent="0.45">
      <c r="H2" s="453" t="s">
        <v>2030</v>
      </c>
      <c r="I2" s="454"/>
      <c r="J2" s="454"/>
      <c r="K2" s="454"/>
      <c r="L2" s="454"/>
      <c r="M2" s="454"/>
      <c r="N2" s="45"/>
    </row>
    <row r="4" spans="2:31" x14ac:dyDescent="0.45">
      <c r="B4" s="295"/>
      <c r="C4" s="296"/>
      <c r="D4" s="296"/>
      <c r="E4" s="438" t="s">
        <v>2497</v>
      </c>
      <c r="F4" s="455"/>
      <c r="G4" s="456"/>
      <c r="H4" s="456"/>
      <c r="I4" s="456"/>
      <c r="J4" s="456"/>
      <c r="K4" s="456"/>
      <c r="L4" s="456"/>
      <c r="M4" s="456"/>
      <c r="N4" s="456"/>
      <c r="O4" s="456"/>
      <c r="P4" s="457"/>
    </row>
    <row r="5" spans="2:31" x14ac:dyDescent="0.45">
      <c r="D5" s="301"/>
      <c r="E5" s="458" t="s">
        <v>50</v>
      </c>
      <c r="F5" s="459"/>
      <c r="G5" s="460"/>
      <c r="H5" s="461"/>
      <c r="I5" s="458" t="s">
        <v>49</v>
      </c>
      <c r="J5" s="459"/>
      <c r="K5" s="460"/>
      <c r="L5" s="461"/>
      <c r="M5" s="458" t="s">
        <v>48</v>
      </c>
      <c r="N5" s="459"/>
      <c r="O5" s="460"/>
      <c r="P5" s="461"/>
      <c r="R5" s="462" t="s">
        <v>68</v>
      </c>
      <c r="S5" s="463"/>
      <c r="T5" s="464"/>
      <c r="W5" s="448" t="s">
        <v>67</v>
      </c>
      <c r="X5" s="449"/>
    </row>
    <row r="6" spans="2:31" ht="57" x14ac:dyDescent="0.45">
      <c r="B6" s="308" t="s">
        <v>3</v>
      </c>
      <c r="C6" s="308" t="s">
        <v>66</v>
      </c>
      <c r="D6" s="308" t="s">
        <v>24</v>
      </c>
      <c r="E6" s="308" t="s">
        <v>55</v>
      </c>
      <c r="F6" s="308" t="s">
        <v>54</v>
      </c>
      <c r="G6" s="308" t="s">
        <v>44</v>
      </c>
      <c r="H6" s="308" t="s">
        <v>53</v>
      </c>
      <c r="I6" s="308" t="s">
        <v>55</v>
      </c>
      <c r="J6" s="308" t="s">
        <v>54</v>
      </c>
      <c r="K6" s="308" t="s">
        <v>44</v>
      </c>
      <c r="L6" s="308" t="s">
        <v>53</v>
      </c>
      <c r="M6" s="308" t="s">
        <v>55</v>
      </c>
      <c r="N6" s="308" t="s">
        <v>54</v>
      </c>
      <c r="O6" s="308" t="s">
        <v>44</v>
      </c>
      <c r="P6" s="308" t="s">
        <v>53</v>
      </c>
      <c r="Q6" s="308" t="s">
        <v>65</v>
      </c>
      <c r="R6" s="309" t="s">
        <v>64</v>
      </c>
      <c r="S6" s="309" t="s">
        <v>40</v>
      </c>
      <c r="T6" s="309" t="s">
        <v>62</v>
      </c>
      <c r="U6" s="308" t="s">
        <v>63</v>
      </c>
      <c r="V6" s="308" t="s">
        <v>39</v>
      </c>
      <c r="W6" s="308" t="s">
        <v>62</v>
      </c>
      <c r="X6" s="308" t="s">
        <v>2506</v>
      </c>
      <c r="Y6" s="308" t="s">
        <v>61</v>
      </c>
      <c r="Z6" s="450" t="s">
        <v>60</v>
      </c>
      <c r="AA6" s="451"/>
      <c r="AB6" s="451"/>
      <c r="AC6" s="452"/>
      <c r="AD6" s="308" t="s">
        <v>2498</v>
      </c>
      <c r="AE6" s="310" t="s">
        <v>37</v>
      </c>
    </row>
    <row r="7" spans="2:31" x14ac:dyDescent="0.45">
      <c r="B7" s="324"/>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row>
    <row r="8" spans="2:31" x14ac:dyDescent="0.45">
      <c r="B8" s="324"/>
      <c r="C8" s="326"/>
      <c r="D8" s="326"/>
      <c r="E8" s="326"/>
      <c r="F8" s="326"/>
      <c r="G8" s="326"/>
      <c r="H8" s="326"/>
      <c r="I8" s="326"/>
      <c r="J8" s="326"/>
      <c r="K8" s="326"/>
      <c r="L8" s="326"/>
      <c r="M8" s="326"/>
      <c r="N8" s="326"/>
      <c r="O8" s="326"/>
      <c r="P8" s="326"/>
      <c r="Q8" s="326"/>
      <c r="R8" s="326"/>
      <c r="S8" s="326"/>
      <c r="T8" s="326"/>
      <c r="U8" s="326"/>
      <c r="V8" s="326"/>
      <c r="W8" s="326"/>
      <c r="X8" s="326"/>
      <c r="Y8" s="326"/>
      <c r="Z8" s="326"/>
      <c r="AA8" s="326"/>
      <c r="AB8" s="326"/>
      <c r="AC8" s="326"/>
      <c r="AD8" s="326"/>
      <c r="AE8" s="326"/>
    </row>
    <row r="9" spans="2:31" x14ac:dyDescent="0.45">
      <c r="B9" s="324"/>
      <c r="C9" s="326"/>
      <c r="D9" s="326"/>
      <c r="E9" s="326"/>
      <c r="F9" s="326"/>
      <c r="G9" s="326"/>
      <c r="H9" s="326"/>
      <c r="I9" s="326"/>
      <c r="J9" s="326"/>
      <c r="K9" s="326"/>
      <c r="L9" s="326"/>
      <c r="M9" s="326"/>
      <c r="N9" s="326"/>
      <c r="O9" s="326"/>
      <c r="P9" s="326"/>
      <c r="Q9" s="326"/>
      <c r="R9" s="326"/>
      <c r="S9" s="326"/>
      <c r="T9" s="326"/>
      <c r="U9" s="326"/>
      <c r="V9" s="326"/>
      <c r="W9" s="326"/>
      <c r="X9" s="326"/>
      <c r="Y9" s="326"/>
      <c r="Z9" s="326"/>
      <c r="AA9" s="326"/>
      <c r="AB9" s="326"/>
      <c r="AC9" s="326"/>
      <c r="AD9" s="326"/>
      <c r="AE9" s="326"/>
    </row>
    <row r="10" spans="2:31" x14ac:dyDescent="0.45">
      <c r="B10" s="324"/>
      <c r="C10" s="326"/>
      <c r="D10" s="326"/>
      <c r="E10" s="326"/>
      <c r="F10" s="326"/>
      <c r="G10" s="326"/>
      <c r="H10" s="326"/>
      <c r="I10" s="326"/>
      <c r="J10" s="326"/>
      <c r="K10" s="326"/>
      <c r="L10" s="326"/>
      <c r="M10" s="326"/>
      <c r="N10" s="326"/>
      <c r="O10" s="326"/>
      <c r="P10" s="326"/>
      <c r="Q10" s="326"/>
      <c r="R10" s="326"/>
      <c r="S10" s="326"/>
      <c r="T10" s="326"/>
      <c r="U10" s="326"/>
      <c r="V10" s="326"/>
      <c r="W10" s="326"/>
      <c r="X10" s="326"/>
      <c r="Y10" s="326"/>
      <c r="Z10" s="326"/>
      <c r="AA10" s="326"/>
      <c r="AB10" s="326"/>
      <c r="AC10" s="326"/>
      <c r="AD10" s="326"/>
      <c r="AE10" s="326"/>
    </row>
    <row r="11" spans="2:31" x14ac:dyDescent="0.45">
      <c r="B11" s="324"/>
      <c r="C11" s="326"/>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row>
    <row r="12" spans="2:31" x14ac:dyDescent="0.45">
      <c r="B12" s="324"/>
      <c r="C12" s="326"/>
      <c r="D12" s="326"/>
      <c r="E12" s="326"/>
      <c r="F12" s="326"/>
      <c r="G12" s="326"/>
      <c r="H12" s="326"/>
      <c r="I12" s="326"/>
      <c r="J12" s="326"/>
      <c r="K12" s="326"/>
      <c r="L12" s="326"/>
      <c r="M12" s="326"/>
      <c r="N12" s="326"/>
      <c r="O12" s="326"/>
      <c r="P12" s="326"/>
      <c r="Q12" s="326"/>
      <c r="R12" s="326"/>
      <c r="S12" s="326"/>
      <c r="T12" s="326"/>
      <c r="U12" s="326"/>
      <c r="V12" s="326"/>
      <c r="W12" s="326"/>
      <c r="X12" s="326"/>
      <c r="Y12" s="326"/>
      <c r="Z12" s="326"/>
      <c r="AA12" s="326"/>
      <c r="AB12" s="326"/>
      <c r="AC12" s="326"/>
      <c r="AD12" s="326"/>
      <c r="AE12" s="326"/>
    </row>
    <row r="13" spans="2:31" x14ac:dyDescent="0.45">
      <c r="B13" s="324"/>
      <c r="C13" s="326"/>
      <c r="D13" s="326"/>
      <c r="E13" s="326"/>
      <c r="F13" s="326"/>
      <c r="G13" s="326"/>
      <c r="H13" s="326"/>
      <c r="I13" s="326"/>
      <c r="J13" s="326"/>
      <c r="K13" s="326"/>
      <c r="L13" s="326"/>
      <c r="M13" s="326"/>
      <c r="N13" s="326"/>
      <c r="O13" s="326"/>
      <c r="P13" s="326"/>
      <c r="Q13" s="326"/>
      <c r="R13" s="326"/>
      <c r="S13" s="326"/>
      <c r="T13" s="326"/>
      <c r="U13" s="326"/>
      <c r="V13" s="326"/>
      <c r="W13" s="326"/>
      <c r="X13" s="326"/>
      <c r="Y13" s="326"/>
      <c r="Z13" s="326"/>
      <c r="AA13" s="326"/>
      <c r="AB13" s="326"/>
      <c r="AC13" s="326"/>
      <c r="AD13" s="326"/>
      <c r="AE13" s="326"/>
    </row>
    <row r="14" spans="2:31" x14ac:dyDescent="0.45">
      <c r="B14" s="324"/>
      <c r="C14" s="326"/>
      <c r="D14" s="326"/>
      <c r="E14" s="326"/>
      <c r="F14" s="326"/>
      <c r="G14" s="326"/>
      <c r="H14" s="326"/>
      <c r="I14" s="326"/>
      <c r="J14" s="326"/>
      <c r="K14" s="326"/>
      <c r="L14" s="326"/>
      <c r="M14" s="326"/>
      <c r="N14" s="326"/>
      <c r="O14" s="326"/>
      <c r="P14" s="326"/>
      <c r="Q14" s="326"/>
      <c r="R14" s="326"/>
      <c r="S14" s="326"/>
      <c r="T14" s="326"/>
      <c r="U14" s="326"/>
      <c r="V14" s="326"/>
      <c r="W14" s="326"/>
      <c r="X14" s="326"/>
      <c r="Y14" s="326"/>
      <c r="Z14" s="326"/>
      <c r="AA14" s="326"/>
      <c r="AB14" s="326"/>
      <c r="AC14" s="326"/>
      <c r="AD14" s="326"/>
      <c r="AE14" s="326"/>
    </row>
    <row r="15" spans="2:31" x14ac:dyDescent="0.45">
      <c r="B15" s="324"/>
      <c r="C15" s="326"/>
      <c r="D15" s="326"/>
      <c r="E15" s="326"/>
      <c r="F15" s="326"/>
      <c r="G15" s="326"/>
      <c r="H15" s="326"/>
      <c r="I15" s="326"/>
      <c r="J15" s="326"/>
      <c r="K15" s="326"/>
      <c r="L15" s="326"/>
      <c r="M15" s="326"/>
      <c r="N15" s="326"/>
      <c r="O15" s="326"/>
      <c r="P15" s="326"/>
      <c r="Q15" s="326"/>
      <c r="R15" s="326"/>
      <c r="S15" s="326"/>
      <c r="T15" s="326"/>
      <c r="U15" s="326"/>
      <c r="V15" s="326"/>
      <c r="W15" s="326"/>
      <c r="X15" s="326"/>
      <c r="Y15" s="326"/>
      <c r="Z15" s="326"/>
      <c r="AA15" s="326"/>
      <c r="AB15" s="326"/>
      <c r="AC15" s="326"/>
      <c r="AD15" s="326"/>
      <c r="AE15" s="326"/>
    </row>
    <row r="16" spans="2:31" x14ac:dyDescent="0.45">
      <c r="B16" s="324"/>
      <c r="C16" s="326"/>
      <c r="D16" s="326"/>
      <c r="E16" s="326"/>
      <c r="F16" s="326"/>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26"/>
      <c r="AE16" s="326"/>
    </row>
    <row r="17" spans="2:31" x14ac:dyDescent="0.45">
      <c r="B17" s="324"/>
      <c r="C17" s="326"/>
      <c r="D17" s="326"/>
      <c r="E17" s="326"/>
      <c r="F17" s="326"/>
      <c r="G17" s="326"/>
      <c r="H17" s="326"/>
      <c r="I17" s="326"/>
      <c r="J17" s="326"/>
      <c r="K17" s="326"/>
      <c r="L17" s="326"/>
      <c r="M17" s="326"/>
      <c r="N17" s="326"/>
      <c r="O17" s="326"/>
      <c r="P17" s="326"/>
      <c r="Q17" s="326"/>
      <c r="R17" s="326"/>
      <c r="S17" s="326"/>
      <c r="T17" s="326"/>
      <c r="U17" s="326"/>
      <c r="V17" s="326"/>
      <c r="W17" s="326"/>
      <c r="X17" s="326"/>
      <c r="Y17" s="326"/>
      <c r="Z17" s="326"/>
      <c r="AA17" s="326"/>
      <c r="AB17" s="326"/>
      <c r="AC17" s="326"/>
      <c r="AD17" s="326"/>
      <c r="AE17" s="326"/>
    </row>
    <row r="18" spans="2:31" x14ac:dyDescent="0.45">
      <c r="B18" s="324"/>
      <c r="C18" s="326"/>
      <c r="D18" s="326"/>
      <c r="E18" s="326"/>
      <c r="F18" s="326"/>
      <c r="G18" s="326"/>
      <c r="H18" s="326"/>
      <c r="I18" s="326"/>
      <c r="J18" s="326"/>
      <c r="K18" s="326"/>
      <c r="L18" s="326"/>
      <c r="M18" s="326"/>
      <c r="N18" s="326"/>
      <c r="O18" s="326"/>
      <c r="P18" s="326"/>
      <c r="Q18" s="326"/>
      <c r="R18" s="326"/>
      <c r="S18" s="326"/>
      <c r="T18" s="326"/>
      <c r="U18" s="326"/>
      <c r="V18" s="326"/>
      <c r="W18" s="326"/>
      <c r="X18" s="326"/>
      <c r="Y18" s="326"/>
      <c r="Z18" s="326"/>
      <c r="AA18" s="326"/>
      <c r="AB18" s="326"/>
      <c r="AC18" s="326"/>
      <c r="AD18" s="326"/>
      <c r="AE18" s="326"/>
    </row>
    <row r="19" spans="2:31" x14ac:dyDescent="0.45">
      <c r="B19" s="324"/>
      <c r="C19" s="326"/>
      <c r="D19" s="326"/>
      <c r="E19" s="326"/>
      <c r="F19" s="326"/>
      <c r="G19" s="326"/>
      <c r="H19" s="326"/>
      <c r="I19" s="326"/>
      <c r="J19" s="326"/>
      <c r="K19" s="326"/>
      <c r="L19" s="326"/>
      <c r="M19" s="326"/>
      <c r="N19" s="326"/>
      <c r="O19" s="326"/>
      <c r="P19" s="326"/>
      <c r="Q19" s="326"/>
      <c r="R19" s="326"/>
      <c r="S19" s="326"/>
      <c r="T19" s="326"/>
      <c r="U19" s="326"/>
      <c r="V19" s="326"/>
      <c r="W19" s="326"/>
      <c r="X19" s="326"/>
      <c r="Y19" s="326"/>
      <c r="Z19" s="326"/>
      <c r="AA19" s="326"/>
      <c r="AB19" s="326"/>
      <c r="AC19" s="326"/>
      <c r="AD19" s="326"/>
      <c r="AE19" s="326"/>
    </row>
    <row r="20" spans="2:31" x14ac:dyDescent="0.45">
      <c r="B20" s="324"/>
      <c r="C20" s="326"/>
      <c r="D20" s="326"/>
      <c r="E20" s="326"/>
      <c r="F20" s="326"/>
      <c r="G20" s="326"/>
      <c r="H20" s="326"/>
      <c r="I20" s="326"/>
      <c r="J20" s="326"/>
      <c r="K20" s="326"/>
      <c r="L20" s="326"/>
      <c r="M20" s="326"/>
      <c r="N20" s="326"/>
      <c r="O20" s="326"/>
      <c r="P20" s="326"/>
      <c r="Q20" s="326"/>
      <c r="R20" s="326"/>
      <c r="S20" s="326"/>
      <c r="T20" s="326"/>
      <c r="U20" s="326"/>
      <c r="V20" s="326"/>
      <c r="W20" s="326"/>
      <c r="X20" s="326"/>
      <c r="Y20" s="326"/>
      <c r="Z20" s="326"/>
      <c r="AA20" s="326"/>
      <c r="AB20" s="326"/>
      <c r="AC20" s="326"/>
      <c r="AD20" s="326"/>
      <c r="AE20" s="326"/>
    </row>
    <row r="21" spans="2:31" x14ac:dyDescent="0.45">
      <c r="B21" s="324"/>
      <c r="C21" s="326"/>
      <c r="D21" s="326"/>
      <c r="E21" s="326"/>
      <c r="F21" s="326"/>
      <c r="G21" s="326"/>
      <c r="H21" s="326"/>
      <c r="I21" s="326"/>
      <c r="J21" s="326"/>
      <c r="K21" s="326"/>
      <c r="L21" s="326"/>
      <c r="M21" s="326"/>
      <c r="N21" s="326"/>
      <c r="O21" s="326"/>
      <c r="P21" s="326"/>
      <c r="Q21" s="326"/>
      <c r="R21" s="326"/>
      <c r="S21" s="326"/>
      <c r="T21" s="326"/>
      <c r="U21" s="326"/>
      <c r="V21" s="326"/>
      <c r="W21" s="326"/>
      <c r="X21" s="326"/>
      <c r="Y21" s="326"/>
      <c r="Z21" s="326"/>
      <c r="AA21" s="326"/>
      <c r="AB21" s="326"/>
      <c r="AC21" s="326"/>
      <c r="AD21" s="326"/>
      <c r="AE21" s="326"/>
    </row>
    <row r="22" spans="2:31" x14ac:dyDescent="0.45">
      <c r="B22" s="324"/>
      <c r="C22" s="326"/>
      <c r="D22" s="326"/>
      <c r="E22" s="326"/>
      <c r="F22" s="326"/>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row>
    <row r="23" spans="2:31" x14ac:dyDescent="0.45">
      <c r="B23" s="324"/>
      <c r="C23" s="326"/>
      <c r="D23" s="326"/>
      <c r="E23" s="326"/>
      <c r="F23" s="326"/>
      <c r="G23" s="326"/>
      <c r="H23" s="326"/>
      <c r="I23" s="326"/>
      <c r="J23" s="326"/>
      <c r="K23" s="326"/>
      <c r="L23" s="326"/>
      <c r="M23" s="326"/>
      <c r="N23" s="326"/>
      <c r="O23" s="326"/>
      <c r="P23" s="326"/>
      <c r="Q23" s="326"/>
      <c r="R23" s="326"/>
      <c r="S23" s="326"/>
      <c r="T23" s="326"/>
      <c r="U23" s="326"/>
      <c r="V23" s="326"/>
      <c r="W23" s="326"/>
      <c r="X23" s="326"/>
      <c r="Y23" s="326"/>
      <c r="Z23" s="326"/>
      <c r="AA23" s="326"/>
      <c r="AB23" s="326"/>
      <c r="AC23" s="326"/>
      <c r="AD23" s="326"/>
      <c r="AE23" s="326"/>
    </row>
    <row r="24" spans="2:31" x14ac:dyDescent="0.45">
      <c r="B24" s="324"/>
      <c r="C24" s="326"/>
      <c r="D24" s="326"/>
      <c r="E24" s="326"/>
      <c r="F24" s="326"/>
      <c r="G24" s="326"/>
      <c r="H24" s="326"/>
      <c r="I24" s="326"/>
      <c r="J24" s="326"/>
      <c r="K24" s="326"/>
      <c r="L24" s="326"/>
      <c r="M24" s="326"/>
      <c r="N24" s="326"/>
      <c r="O24" s="326"/>
      <c r="P24" s="326"/>
      <c r="Q24" s="326"/>
      <c r="R24" s="326"/>
      <c r="S24" s="326"/>
      <c r="T24" s="326"/>
      <c r="U24" s="326"/>
      <c r="V24" s="326"/>
      <c r="W24" s="326"/>
      <c r="X24" s="326"/>
      <c r="Y24" s="326"/>
      <c r="Z24" s="326"/>
      <c r="AA24" s="326"/>
      <c r="AB24" s="326"/>
      <c r="AC24" s="326"/>
      <c r="AD24" s="326"/>
      <c r="AE24" s="326"/>
    </row>
    <row r="25" spans="2:31" x14ac:dyDescent="0.45">
      <c r="B25" s="324"/>
      <c r="C25" s="326"/>
      <c r="D25" s="326"/>
      <c r="E25" s="326"/>
      <c r="F25" s="326"/>
      <c r="G25" s="326"/>
      <c r="H25" s="326"/>
      <c r="I25" s="326"/>
      <c r="J25" s="326"/>
      <c r="K25" s="326"/>
      <c r="L25" s="326"/>
      <c r="M25" s="326"/>
      <c r="N25" s="326"/>
      <c r="O25" s="326"/>
      <c r="P25" s="326"/>
      <c r="Q25" s="326"/>
      <c r="R25" s="326"/>
      <c r="S25" s="326"/>
      <c r="T25" s="326"/>
      <c r="U25" s="326"/>
      <c r="V25" s="326"/>
      <c r="W25" s="326"/>
      <c r="X25" s="326"/>
      <c r="Y25" s="326"/>
      <c r="Z25" s="326"/>
      <c r="AA25" s="326"/>
      <c r="AB25" s="326"/>
      <c r="AC25" s="326"/>
      <c r="AD25" s="326"/>
      <c r="AE25" s="326"/>
    </row>
    <row r="26" spans="2:31" x14ac:dyDescent="0.45">
      <c r="B26" s="324"/>
      <c r="C26" s="326"/>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row>
    <row r="27" spans="2:31" x14ac:dyDescent="0.45">
      <c r="B27" s="324"/>
      <c r="C27" s="326"/>
      <c r="D27" s="326"/>
      <c r="E27" s="326"/>
      <c r="F27" s="326"/>
      <c r="G27" s="326"/>
      <c r="H27" s="326"/>
      <c r="I27" s="326"/>
      <c r="J27" s="326"/>
      <c r="K27" s="326"/>
      <c r="L27" s="326"/>
      <c r="M27" s="326"/>
      <c r="N27" s="326"/>
      <c r="O27" s="326"/>
      <c r="P27" s="326"/>
      <c r="Q27" s="326"/>
      <c r="R27" s="326"/>
      <c r="S27" s="326"/>
      <c r="T27" s="326"/>
      <c r="U27" s="326"/>
      <c r="V27" s="326"/>
      <c r="W27" s="326"/>
      <c r="X27" s="326"/>
      <c r="Y27" s="326"/>
      <c r="Z27" s="326"/>
      <c r="AA27" s="326"/>
      <c r="AB27" s="326"/>
      <c r="AC27" s="326"/>
      <c r="AD27" s="326"/>
      <c r="AE27" s="326"/>
    </row>
    <row r="28" spans="2:31" x14ac:dyDescent="0.45">
      <c r="B28" s="324"/>
      <c r="C28" s="326"/>
      <c r="D28" s="326"/>
      <c r="E28" s="326"/>
      <c r="F28" s="326"/>
      <c r="G28" s="326"/>
      <c r="H28" s="326"/>
      <c r="I28" s="326"/>
      <c r="J28" s="326"/>
      <c r="K28" s="326"/>
      <c r="L28" s="326"/>
      <c r="M28" s="326"/>
      <c r="N28" s="326"/>
      <c r="O28" s="326"/>
      <c r="P28" s="326"/>
      <c r="Q28" s="326"/>
      <c r="R28" s="326"/>
      <c r="S28" s="326"/>
      <c r="T28" s="326"/>
      <c r="U28" s="326"/>
      <c r="V28" s="326"/>
      <c r="W28" s="326"/>
      <c r="X28" s="326"/>
      <c r="Y28" s="326"/>
      <c r="Z28" s="326"/>
      <c r="AA28" s="326"/>
      <c r="AB28" s="326"/>
      <c r="AC28" s="326"/>
      <c r="AD28" s="326"/>
      <c r="AE28" s="326"/>
    </row>
    <row r="29" spans="2:31" x14ac:dyDescent="0.45">
      <c r="B29" s="324"/>
      <c r="C29" s="326"/>
      <c r="D29" s="326"/>
      <c r="E29" s="326"/>
      <c r="F29" s="326"/>
      <c r="G29" s="326"/>
      <c r="H29" s="326"/>
      <c r="I29" s="326"/>
      <c r="J29" s="326"/>
      <c r="K29" s="326"/>
      <c r="L29" s="326"/>
      <c r="M29" s="326"/>
      <c r="N29" s="326"/>
      <c r="O29" s="326"/>
      <c r="P29" s="326"/>
      <c r="Q29" s="326"/>
      <c r="R29" s="326"/>
      <c r="S29" s="326"/>
      <c r="T29" s="326"/>
      <c r="U29" s="326"/>
      <c r="V29" s="326"/>
      <c r="W29" s="326"/>
      <c r="X29" s="326"/>
      <c r="Y29" s="326"/>
      <c r="Z29" s="326"/>
      <c r="AA29" s="326"/>
      <c r="AB29" s="326"/>
      <c r="AC29" s="326"/>
      <c r="AD29" s="326"/>
      <c r="AE29" s="326"/>
    </row>
    <row r="30" spans="2:31" x14ac:dyDescent="0.45">
      <c r="B30" s="324"/>
      <c r="C30" s="326"/>
      <c r="D30" s="326"/>
      <c r="E30" s="326"/>
      <c r="F30" s="326"/>
      <c r="G30" s="326"/>
      <c r="H30" s="326"/>
      <c r="I30" s="326"/>
      <c r="J30" s="326"/>
      <c r="K30" s="326"/>
      <c r="L30" s="326"/>
      <c r="M30" s="326"/>
      <c r="N30" s="326"/>
      <c r="O30" s="326"/>
      <c r="P30" s="326"/>
      <c r="Q30" s="326"/>
      <c r="R30" s="326"/>
      <c r="S30" s="326"/>
      <c r="T30" s="326"/>
      <c r="U30" s="326"/>
      <c r="V30" s="326"/>
      <c r="W30" s="326"/>
      <c r="X30" s="326"/>
      <c r="Y30" s="326"/>
      <c r="Z30" s="326"/>
      <c r="AA30" s="326"/>
      <c r="AB30" s="326"/>
      <c r="AC30" s="326"/>
      <c r="AD30" s="326"/>
      <c r="AE30" s="326"/>
    </row>
    <row r="31" spans="2:31" x14ac:dyDescent="0.45">
      <c r="B31" s="324"/>
      <c r="C31" s="326"/>
      <c r="D31" s="326"/>
      <c r="E31" s="326"/>
      <c r="F31" s="326"/>
      <c r="G31" s="326"/>
      <c r="H31" s="326"/>
      <c r="I31" s="326"/>
      <c r="J31" s="326"/>
      <c r="K31" s="326"/>
      <c r="L31" s="326"/>
      <c r="M31" s="326"/>
      <c r="N31" s="326"/>
      <c r="O31" s="326"/>
      <c r="P31" s="326"/>
      <c r="Q31" s="326"/>
      <c r="R31" s="326"/>
      <c r="S31" s="326"/>
      <c r="T31" s="326"/>
      <c r="U31" s="326"/>
      <c r="V31" s="326"/>
      <c r="W31" s="326"/>
      <c r="X31" s="326"/>
      <c r="Y31" s="326"/>
      <c r="Z31" s="326"/>
      <c r="AA31" s="326"/>
      <c r="AB31" s="326"/>
      <c r="AC31" s="326"/>
      <c r="AD31" s="326"/>
      <c r="AE31" s="326"/>
    </row>
    <row r="32" spans="2:31" x14ac:dyDescent="0.45">
      <c r="B32" s="324"/>
      <c r="C32" s="326"/>
      <c r="D32" s="326"/>
      <c r="E32" s="326"/>
      <c r="F32" s="326"/>
      <c r="G32" s="326"/>
      <c r="H32" s="326"/>
      <c r="I32" s="326"/>
      <c r="J32" s="326"/>
      <c r="K32" s="326"/>
      <c r="L32" s="326"/>
      <c r="M32" s="326"/>
      <c r="N32" s="326"/>
      <c r="O32" s="326"/>
      <c r="P32" s="326"/>
      <c r="Q32" s="326"/>
      <c r="R32" s="326"/>
      <c r="S32" s="326"/>
      <c r="T32" s="326"/>
      <c r="U32" s="326"/>
      <c r="V32" s="326"/>
      <c r="W32" s="326"/>
      <c r="X32" s="326"/>
      <c r="Y32" s="326"/>
      <c r="Z32" s="326"/>
      <c r="AA32" s="326"/>
      <c r="AB32" s="326"/>
      <c r="AC32" s="326"/>
      <c r="AD32" s="326"/>
      <c r="AE32" s="326"/>
    </row>
    <row r="33" spans="2:31" x14ac:dyDescent="0.45">
      <c r="B33" s="324"/>
      <c r="C33" s="326"/>
      <c r="D33" s="326"/>
      <c r="E33" s="326"/>
      <c r="F33" s="326"/>
      <c r="G33" s="326"/>
      <c r="H33" s="326"/>
      <c r="I33" s="326"/>
      <c r="J33" s="326"/>
      <c r="K33" s="326"/>
      <c r="L33" s="326"/>
      <c r="M33" s="326"/>
      <c r="N33" s="326"/>
      <c r="O33" s="326"/>
      <c r="P33" s="326"/>
      <c r="Q33" s="326"/>
      <c r="R33" s="326"/>
      <c r="S33" s="326"/>
      <c r="T33" s="326"/>
      <c r="U33" s="326"/>
      <c r="V33" s="326"/>
      <c r="W33" s="326"/>
      <c r="X33" s="326"/>
      <c r="Y33" s="326"/>
      <c r="Z33" s="326"/>
      <c r="AA33" s="326"/>
      <c r="AB33" s="326"/>
      <c r="AC33" s="326"/>
      <c r="AD33" s="326"/>
      <c r="AE33" s="326"/>
    </row>
    <row r="34" spans="2:31" x14ac:dyDescent="0.45">
      <c r="B34" s="324"/>
      <c r="C34" s="326"/>
      <c r="D34" s="326"/>
      <c r="E34" s="326"/>
      <c r="F34" s="326"/>
      <c r="G34" s="326"/>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row>
    <row r="35" spans="2:31" x14ac:dyDescent="0.45">
      <c r="B35" s="324"/>
      <c r="C35" s="326"/>
      <c r="D35" s="326"/>
      <c r="E35" s="326"/>
      <c r="F35" s="326"/>
      <c r="G35" s="326"/>
      <c r="H35" s="326"/>
      <c r="I35" s="326"/>
      <c r="J35" s="326"/>
      <c r="K35" s="326"/>
      <c r="L35" s="326"/>
      <c r="M35" s="326"/>
      <c r="N35" s="326"/>
      <c r="O35" s="326"/>
      <c r="P35" s="326"/>
      <c r="Q35" s="326"/>
      <c r="R35" s="326"/>
      <c r="S35" s="326"/>
      <c r="T35" s="326"/>
      <c r="U35" s="326"/>
      <c r="V35" s="326"/>
      <c r="W35" s="326"/>
      <c r="X35" s="326"/>
      <c r="Y35" s="326"/>
      <c r="Z35" s="326"/>
      <c r="AA35" s="326"/>
      <c r="AB35" s="326"/>
      <c r="AC35" s="326"/>
      <c r="AD35" s="326"/>
      <c r="AE35" s="326"/>
    </row>
    <row r="36" spans="2:31" x14ac:dyDescent="0.45">
      <c r="B36" s="324"/>
      <c r="C36" s="326"/>
      <c r="D36" s="326"/>
      <c r="E36" s="326"/>
      <c r="F36" s="326"/>
      <c r="G36" s="326"/>
      <c r="H36" s="326"/>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row>
    <row r="37" spans="2:31" x14ac:dyDescent="0.45">
      <c r="B37" s="324"/>
      <c r="C37" s="326"/>
      <c r="D37" s="326"/>
      <c r="E37" s="326"/>
      <c r="F37" s="326"/>
      <c r="G37" s="326"/>
      <c r="H37" s="326"/>
      <c r="I37" s="326"/>
      <c r="J37" s="326"/>
      <c r="K37" s="326"/>
      <c r="L37" s="326"/>
      <c r="M37" s="326"/>
      <c r="N37" s="326"/>
      <c r="O37" s="326"/>
      <c r="P37" s="326"/>
      <c r="Q37" s="326"/>
      <c r="R37" s="326"/>
      <c r="S37" s="326"/>
      <c r="T37" s="326"/>
      <c r="U37" s="326"/>
      <c r="V37" s="326"/>
      <c r="W37" s="326"/>
      <c r="X37" s="326"/>
      <c r="Y37" s="326"/>
      <c r="Z37" s="326"/>
      <c r="AA37" s="326"/>
      <c r="AB37" s="326"/>
      <c r="AC37" s="326"/>
      <c r="AD37" s="326"/>
      <c r="AE37" s="326"/>
    </row>
    <row r="38" spans="2:31" x14ac:dyDescent="0.45">
      <c r="B38" s="324"/>
      <c r="C38" s="326"/>
      <c r="D38" s="326"/>
      <c r="E38" s="326"/>
      <c r="F38" s="326"/>
      <c r="G38" s="326"/>
      <c r="H38" s="326"/>
      <c r="I38" s="326"/>
      <c r="J38" s="326"/>
      <c r="K38" s="326"/>
      <c r="L38" s="326"/>
      <c r="M38" s="326"/>
      <c r="N38" s="326"/>
      <c r="O38" s="326"/>
      <c r="P38" s="326"/>
      <c r="Q38" s="326"/>
      <c r="R38" s="326"/>
      <c r="S38" s="326"/>
      <c r="T38" s="326"/>
      <c r="U38" s="326"/>
      <c r="V38" s="326"/>
      <c r="W38" s="326"/>
      <c r="X38" s="326"/>
      <c r="Y38" s="326"/>
      <c r="Z38" s="326"/>
      <c r="AA38" s="326"/>
      <c r="AB38" s="326"/>
      <c r="AC38" s="326"/>
      <c r="AD38" s="326"/>
      <c r="AE38" s="326"/>
    </row>
    <row r="39" spans="2:31" x14ac:dyDescent="0.45">
      <c r="B39" s="324"/>
      <c r="C39" s="326"/>
      <c r="D39" s="326"/>
      <c r="E39" s="326"/>
      <c r="F39" s="326"/>
      <c r="G39" s="326"/>
      <c r="H39" s="326"/>
      <c r="I39" s="326"/>
      <c r="J39" s="326"/>
      <c r="K39" s="326"/>
      <c r="L39" s="326"/>
      <c r="M39" s="326"/>
      <c r="N39" s="326"/>
      <c r="O39" s="326"/>
      <c r="P39" s="326"/>
      <c r="Q39" s="326"/>
      <c r="R39" s="326"/>
      <c r="S39" s="326"/>
      <c r="T39" s="326"/>
      <c r="U39" s="326"/>
      <c r="V39" s="326"/>
      <c r="W39" s="326"/>
      <c r="X39" s="326"/>
      <c r="Y39" s="326"/>
      <c r="Z39" s="326"/>
      <c r="AA39" s="326"/>
      <c r="AB39" s="326"/>
      <c r="AC39" s="326"/>
      <c r="AD39" s="326"/>
      <c r="AE39" s="326"/>
    </row>
    <row r="40" spans="2:31" x14ac:dyDescent="0.45">
      <c r="B40" s="324"/>
      <c r="C40" s="326"/>
      <c r="D40" s="326"/>
      <c r="E40" s="326"/>
      <c r="F40" s="326"/>
      <c r="G40" s="326"/>
      <c r="H40" s="326"/>
      <c r="I40" s="326"/>
      <c r="J40" s="326"/>
      <c r="K40" s="326"/>
      <c r="L40" s="326"/>
      <c r="M40" s="326"/>
      <c r="N40" s="326"/>
      <c r="O40" s="326"/>
      <c r="P40" s="326"/>
      <c r="Q40" s="326"/>
      <c r="R40" s="326"/>
      <c r="S40" s="326"/>
      <c r="T40" s="326"/>
      <c r="U40" s="326"/>
      <c r="V40" s="326"/>
      <c r="W40" s="326"/>
      <c r="X40" s="326"/>
      <c r="Y40" s="326"/>
      <c r="Z40" s="326"/>
      <c r="AA40" s="326"/>
      <c r="AB40" s="326"/>
      <c r="AC40" s="326"/>
      <c r="AD40" s="326"/>
      <c r="AE40" s="326"/>
    </row>
    <row r="41" spans="2:31" x14ac:dyDescent="0.45">
      <c r="B41" s="324"/>
      <c r="C41" s="326"/>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row>
    <row r="42" spans="2:31" x14ac:dyDescent="0.45">
      <c r="B42" s="324"/>
      <c r="C42" s="326"/>
      <c r="D42" s="326"/>
      <c r="E42" s="326"/>
      <c r="F42" s="326"/>
      <c r="G42" s="326"/>
      <c r="H42" s="326"/>
      <c r="I42" s="326"/>
      <c r="J42" s="326"/>
      <c r="K42" s="326"/>
      <c r="L42" s="326"/>
      <c r="M42" s="326"/>
      <c r="N42" s="326"/>
      <c r="O42" s="326"/>
      <c r="P42" s="326"/>
      <c r="Q42" s="326"/>
      <c r="R42" s="326"/>
      <c r="S42" s="326"/>
      <c r="T42" s="326"/>
      <c r="U42" s="326"/>
      <c r="V42" s="326"/>
      <c r="W42" s="326"/>
      <c r="X42" s="326"/>
      <c r="Y42" s="326"/>
      <c r="Z42" s="326"/>
      <c r="AA42" s="326"/>
      <c r="AB42" s="326"/>
      <c r="AC42" s="326"/>
      <c r="AD42" s="326"/>
      <c r="AE42" s="326"/>
    </row>
    <row r="43" spans="2:31" x14ac:dyDescent="0.45">
      <c r="B43" s="324"/>
      <c r="C43" s="326"/>
      <c r="D43" s="326"/>
      <c r="E43" s="326"/>
      <c r="F43" s="326"/>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row>
    <row r="44" spans="2:31" x14ac:dyDescent="0.45">
      <c r="B44" s="324"/>
      <c r="C44" s="326"/>
      <c r="D44" s="326"/>
      <c r="E44" s="326"/>
      <c r="F44" s="326"/>
      <c r="G44" s="326"/>
      <c r="H44" s="326"/>
      <c r="I44" s="326"/>
      <c r="J44" s="326"/>
      <c r="K44" s="326"/>
      <c r="L44" s="326"/>
      <c r="M44" s="326"/>
      <c r="N44" s="326"/>
      <c r="O44" s="326"/>
      <c r="P44" s="326"/>
      <c r="Q44" s="326"/>
      <c r="R44" s="326"/>
      <c r="S44" s="326"/>
      <c r="T44" s="326"/>
      <c r="U44" s="326"/>
      <c r="V44" s="326"/>
      <c r="W44" s="326"/>
      <c r="X44" s="326"/>
      <c r="Y44" s="326"/>
      <c r="Z44" s="326"/>
      <c r="AA44" s="326"/>
      <c r="AB44" s="326"/>
      <c r="AC44" s="326"/>
      <c r="AD44" s="326"/>
      <c r="AE44" s="326"/>
    </row>
    <row r="45" spans="2:31" x14ac:dyDescent="0.45">
      <c r="B45" s="324"/>
      <c r="C45" s="326"/>
      <c r="D45" s="326"/>
      <c r="E45" s="326"/>
      <c r="F45" s="326"/>
      <c r="G45" s="326"/>
      <c r="H45" s="326"/>
      <c r="I45" s="326"/>
      <c r="J45" s="326"/>
      <c r="K45" s="326"/>
      <c r="L45" s="326"/>
      <c r="M45" s="326"/>
      <c r="N45" s="326"/>
      <c r="O45" s="326"/>
      <c r="P45" s="326"/>
      <c r="Q45" s="326"/>
      <c r="R45" s="326"/>
      <c r="S45" s="326"/>
      <c r="T45" s="326"/>
      <c r="U45" s="326"/>
      <c r="V45" s="326"/>
      <c r="W45" s="326"/>
      <c r="X45" s="326"/>
      <c r="Y45" s="326"/>
      <c r="Z45" s="326"/>
      <c r="AA45" s="326"/>
      <c r="AB45" s="326"/>
      <c r="AC45" s="326"/>
      <c r="AD45" s="326"/>
      <c r="AE45" s="326"/>
    </row>
    <row r="46" spans="2:31" x14ac:dyDescent="0.45">
      <c r="B46" s="324"/>
      <c r="C46" s="326"/>
      <c r="D46" s="326"/>
      <c r="E46" s="326"/>
      <c r="F46" s="326"/>
      <c r="G46" s="326"/>
      <c r="H46" s="326"/>
      <c r="I46" s="326"/>
      <c r="J46" s="326"/>
      <c r="K46" s="326"/>
      <c r="L46" s="326"/>
      <c r="M46" s="326"/>
      <c r="N46" s="326"/>
      <c r="O46" s="326"/>
      <c r="P46" s="326"/>
      <c r="Q46" s="326"/>
      <c r="R46" s="326"/>
      <c r="S46" s="326"/>
      <c r="T46" s="326"/>
      <c r="U46" s="326"/>
      <c r="V46" s="326"/>
      <c r="W46" s="326"/>
      <c r="X46" s="326"/>
      <c r="Y46" s="326"/>
      <c r="Z46" s="326"/>
      <c r="AA46" s="326"/>
      <c r="AB46" s="326"/>
      <c r="AC46" s="326"/>
      <c r="AD46" s="326"/>
      <c r="AE46" s="326"/>
    </row>
    <row r="47" spans="2:31" x14ac:dyDescent="0.45">
      <c r="B47" s="324"/>
      <c r="C47" s="326"/>
      <c r="D47" s="326"/>
      <c r="E47" s="326"/>
      <c r="F47" s="326"/>
      <c r="G47" s="326"/>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row>
    <row r="48" spans="2:31" x14ac:dyDescent="0.45">
      <c r="B48" s="324"/>
      <c r="C48" s="326"/>
      <c r="D48" s="326"/>
      <c r="E48" s="326"/>
      <c r="F48" s="326"/>
      <c r="G48" s="326"/>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row>
    <row r="49" spans="2:31" x14ac:dyDescent="0.45">
      <c r="B49" s="324"/>
      <c r="C49" s="326"/>
      <c r="D49" s="326"/>
      <c r="E49" s="326"/>
      <c r="F49" s="326"/>
      <c r="G49" s="326"/>
      <c r="H49" s="326"/>
      <c r="I49" s="326"/>
      <c r="J49" s="326"/>
      <c r="K49" s="326"/>
      <c r="L49" s="326"/>
      <c r="M49" s="326"/>
      <c r="N49" s="326"/>
      <c r="O49" s="326"/>
      <c r="P49" s="326"/>
      <c r="Q49" s="326"/>
      <c r="R49" s="326"/>
      <c r="S49" s="326"/>
      <c r="T49" s="326"/>
      <c r="U49" s="326"/>
      <c r="V49" s="326"/>
      <c r="W49" s="326"/>
      <c r="X49" s="326"/>
      <c r="Y49" s="326"/>
      <c r="Z49" s="326"/>
      <c r="AA49" s="326"/>
      <c r="AB49" s="326"/>
      <c r="AC49" s="326"/>
      <c r="AD49" s="326"/>
      <c r="AE49" s="326"/>
    </row>
    <row r="50" spans="2:31" x14ac:dyDescent="0.45">
      <c r="B50" s="324"/>
      <c r="C50" s="326"/>
      <c r="D50" s="326"/>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row>
    <row r="51" spans="2:31" x14ac:dyDescent="0.45">
      <c r="B51" s="324"/>
      <c r="C51" s="326"/>
      <c r="D51" s="326"/>
      <c r="E51" s="326"/>
      <c r="F51" s="326"/>
      <c r="G51" s="326"/>
      <c r="H51" s="326"/>
      <c r="I51" s="326"/>
      <c r="J51" s="326"/>
      <c r="K51" s="326"/>
      <c r="L51" s="326"/>
      <c r="M51" s="326"/>
      <c r="N51" s="326"/>
      <c r="O51" s="326"/>
      <c r="P51" s="326"/>
      <c r="Q51" s="326"/>
      <c r="R51" s="326"/>
      <c r="S51" s="326"/>
      <c r="T51" s="326"/>
      <c r="U51" s="326"/>
      <c r="V51" s="326"/>
      <c r="W51" s="326"/>
      <c r="X51" s="326"/>
      <c r="Y51" s="326"/>
      <c r="Z51" s="326"/>
      <c r="AA51" s="326"/>
      <c r="AB51" s="326"/>
      <c r="AC51" s="326"/>
      <c r="AD51" s="326"/>
      <c r="AE51" s="326"/>
    </row>
    <row r="52" spans="2:31" x14ac:dyDescent="0.45">
      <c r="B52" s="324"/>
      <c r="C52" s="326"/>
      <c r="D52" s="326"/>
      <c r="E52" s="326"/>
      <c r="F52" s="326"/>
      <c r="G52" s="326"/>
      <c r="H52" s="326"/>
      <c r="I52" s="326"/>
      <c r="J52" s="326"/>
      <c r="K52" s="326"/>
      <c r="L52" s="326"/>
      <c r="M52" s="326"/>
      <c r="N52" s="326"/>
      <c r="O52" s="326"/>
      <c r="P52" s="326"/>
      <c r="Q52" s="326"/>
      <c r="R52" s="326"/>
      <c r="S52" s="326"/>
      <c r="T52" s="326"/>
      <c r="U52" s="326"/>
      <c r="V52" s="326"/>
      <c r="W52" s="326"/>
      <c r="X52" s="326"/>
      <c r="Y52" s="326"/>
      <c r="Z52" s="326"/>
      <c r="AA52" s="326"/>
      <c r="AB52" s="326"/>
      <c r="AC52" s="326"/>
      <c r="AD52" s="326"/>
      <c r="AE52" s="326"/>
    </row>
    <row r="53" spans="2:31" x14ac:dyDescent="0.45">
      <c r="B53" s="324"/>
      <c r="C53" s="326"/>
      <c r="D53" s="326"/>
      <c r="E53" s="326"/>
      <c r="F53" s="326"/>
      <c r="G53" s="326"/>
      <c r="H53" s="326"/>
      <c r="I53" s="326"/>
      <c r="J53" s="326"/>
      <c r="K53" s="326"/>
      <c r="L53" s="326"/>
      <c r="M53" s="326"/>
      <c r="N53" s="326"/>
      <c r="O53" s="326"/>
      <c r="P53" s="326"/>
      <c r="Q53" s="326"/>
      <c r="R53" s="326"/>
      <c r="S53" s="326"/>
      <c r="T53" s="326"/>
      <c r="U53" s="326"/>
      <c r="V53" s="326"/>
      <c r="W53" s="326"/>
      <c r="X53" s="326"/>
      <c r="Y53" s="326"/>
      <c r="Z53" s="326"/>
      <c r="AA53" s="326"/>
      <c r="AB53" s="326"/>
      <c r="AC53" s="326"/>
      <c r="AD53" s="326"/>
      <c r="AE53" s="326"/>
    </row>
    <row r="54" spans="2:31" x14ac:dyDescent="0.45">
      <c r="B54" s="324"/>
      <c r="C54" s="326"/>
      <c r="D54" s="326"/>
      <c r="E54" s="326"/>
      <c r="F54" s="326"/>
      <c r="G54" s="326"/>
      <c r="H54" s="326"/>
      <c r="I54" s="326"/>
      <c r="J54" s="326"/>
      <c r="K54" s="326"/>
      <c r="L54" s="326"/>
      <c r="M54" s="326"/>
      <c r="N54" s="326"/>
      <c r="O54" s="326"/>
      <c r="P54" s="326"/>
      <c r="Q54" s="326"/>
      <c r="R54" s="326"/>
      <c r="S54" s="326"/>
      <c r="T54" s="326"/>
      <c r="U54" s="326"/>
      <c r="V54" s="326"/>
      <c r="W54" s="326"/>
      <c r="X54" s="326"/>
      <c r="Y54" s="326"/>
      <c r="Z54" s="326"/>
      <c r="AA54" s="326"/>
      <c r="AB54" s="326"/>
      <c r="AC54" s="326"/>
      <c r="AD54" s="326"/>
      <c r="AE54" s="326"/>
    </row>
    <row r="55" spans="2:31" x14ac:dyDescent="0.45">
      <c r="B55" s="324"/>
      <c r="C55" s="326"/>
      <c r="D55" s="326"/>
      <c r="E55" s="326"/>
      <c r="F55" s="326"/>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row>
    <row r="56" spans="2:31" x14ac:dyDescent="0.45">
      <c r="B56" s="324"/>
      <c r="C56" s="326"/>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row>
    <row r="57" spans="2:31" x14ac:dyDescent="0.45">
      <c r="B57" s="324"/>
      <c r="C57" s="326"/>
      <c r="D57" s="326"/>
      <c r="E57" s="326"/>
      <c r="F57" s="326"/>
      <c r="G57" s="326"/>
      <c r="H57" s="326"/>
      <c r="I57" s="326"/>
      <c r="J57" s="326"/>
      <c r="K57" s="326"/>
      <c r="L57" s="326"/>
      <c r="M57" s="326"/>
      <c r="N57" s="326"/>
      <c r="O57" s="326"/>
      <c r="P57" s="326"/>
      <c r="Q57" s="326"/>
      <c r="R57" s="326"/>
      <c r="S57" s="326"/>
      <c r="T57" s="326"/>
      <c r="U57" s="326"/>
      <c r="V57" s="326"/>
      <c r="W57" s="326"/>
      <c r="X57" s="326"/>
      <c r="Y57" s="326"/>
      <c r="Z57" s="326"/>
      <c r="AA57" s="326"/>
      <c r="AB57" s="326"/>
      <c r="AC57" s="326"/>
      <c r="AD57" s="326"/>
      <c r="AE57" s="326"/>
    </row>
    <row r="58" spans="2:31" x14ac:dyDescent="0.45">
      <c r="B58" s="324"/>
      <c r="C58" s="326"/>
      <c r="D58" s="326"/>
      <c r="E58" s="326"/>
      <c r="F58" s="326"/>
      <c r="G58" s="326"/>
      <c r="H58" s="326"/>
      <c r="I58" s="326"/>
      <c r="J58" s="326"/>
      <c r="K58" s="326"/>
      <c r="L58" s="326"/>
      <c r="M58" s="326"/>
      <c r="N58" s="326"/>
      <c r="O58" s="326"/>
      <c r="P58" s="326"/>
      <c r="Q58" s="326"/>
      <c r="R58" s="326"/>
      <c r="S58" s="326"/>
      <c r="T58" s="326"/>
      <c r="U58" s="326"/>
      <c r="V58" s="326"/>
      <c r="W58" s="326"/>
      <c r="X58" s="326"/>
      <c r="Y58" s="326"/>
      <c r="Z58" s="326"/>
      <c r="AA58" s="326"/>
      <c r="AB58" s="326"/>
      <c r="AC58" s="326"/>
      <c r="AD58" s="326"/>
      <c r="AE58" s="326"/>
    </row>
    <row r="59" spans="2:31" x14ac:dyDescent="0.45">
      <c r="B59" s="324"/>
      <c r="C59" s="326"/>
      <c r="D59" s="326"/>
      <c r="E59" s="326"/>
      <c r="F59" s="326"/>
      <c r="G59" s="326"/>
      <c r="H59" s="326"/>
      <c r="I59" s="326"/>
      <c r="J59" s="326"/>
      <c r="K59" s="326"/>
      <c r="L59" s="326"/>
      <c r="M59" s="326"/>
      <c r="N59" s="326"/>
      <c r="O59" s="326"/>
      <c r="P59" s="326"/>
      <c r="Q59" s="326"/>
      <c r="R59" s="326"/>
      <c r="S59" s="326"/>
      <c r="T59" s="326"/>
      <c r="U59" s="326"/>
      <c r="V59" s="326"/>
      <c r="W59" s="326"/>
      <c r="X59" s="326"/>
      <c r="Y59" s="326"/>
      <c r="Z59" s="326"/>
      <c r="AA59" s="326"/>
      <c r="AB59" s="326"/>
      <c r="AC59" s="326"/>
      <c r="AD59" s="326"/>
      <c r="AE59" s="326"/>
    </row>
    <row r="60" spans="2:31" x14ac:dyDescent="0.45">
      <c r="B60" s="324"/>
      <c r="C60" s="326"/>
      <c r="D60" s="326"/>
      <c r="E60" s="326"/>
      <c r="F60" s="326"/>
      <c r="G60" s="326"/>
      <c r="H60" s="326"/>
      <c r="I60" s="326"/>
      <c r="J60" s="326"/>
      <c r="K60" s="326"/>
      <c r="L60" s="326"/>
      <c r="M60" s="326"/>
      <c r="N60" s="326"/>
      <c r="O60" s="326"/>
      <c r="P60" s="326"/>
      <c r="Q60" s="326"/>
      <c r="R60" s="326"/>
      <c r="S60" s="326"/>
      <c r="T60" s="326"/>
      <c r="U60" s="326"/>
      <c r="V60" s="326"/>
      <c r="W60" s="326"/>
      <c r="X60" s="326"/>
      <c r="Y60" s="326"/>
      <c r="Z60" s="326"/>
      <c r="AA60" s="326"/>
      <c r="AB60" s="326"/>
      <c r="AC60" s="326"/>
      <c r="AD60" s="326"/>
      <c r="AE60" s="326"/>
    </row>
    <row r="61" spans="2:31" x14ac:dyDescent="0.45">
      <c r="B61" s="324"/>
      <c r="C61" s="326"/>
      <c r="D61" s="326"/>
      <c r="E61" s="326"/>
      <c r="F61" s="326"/>
      <c r="G61" s="326"/>
      <c r="H61" s="326"/>
      <c r="I61" s="326"/>
      <c r="J61" s="326"/>
      <c r="K61" s="326"/>
      <c r="L61" s="326"/>
      <c r="M61" s="326"/>
      <c r="N61" s="326"/>
      <c r="O61" s="326"/>
      <c r="P61" s="326"/>
      <c r="Q61" s="326"/>
      <c r="R61" s="326"/>
      <c r="S61" s="326"/>
      <c r="T61" s="326"/>
      <c r="U61" s="326"/>
      <c r="V61" s="326"/>
      <c r="W61" s="326"/>
      <c r="X61" s="326"/>
      <c r="Y61" s="326"/>
      <c r="Z61" s="326"/>
      <c r="AA61" s="326"/>
      <c r="AB61" s="326"/>
      <c r="AC61" s="326"/>
      <c r="AD61" s="326"/>
      <c r="AE61" s="326"/>
    </row>
    <row r="62" spans="2:31" x14ac:dyDescent="0.45">
      <c r="B62" s="324"/>
      <c r="C62" s="326"/>
      <c r="D62" s="326"/>
      <c r="E62" s="326"/>
      <c r="F62" s="326"/>
      <c r="G62" s="326"/>
      <c r="H62" s="326"/>
      <c r="I62" s="326"/>
      <c r="J62" s="326"/>
      <c r="K62" s="326"/>
      <c r="L62" s="326"/>
      <c r="M62" s="326"/>
      <c r="N62" s="326"/>
      <c r="O62" s="326"/>
      <c r="P62" s="326"/>
      <c r="Q62" s="326"/>
      <c r="R62" s="326"/>
      <c r="S62" s="326"/>
      <c r="T62" s="326"/>
      <c r="U62" s="326"/>
      <c r="V62" s="326"/>
      <c r="W62" s="326"/>
      <c r="X62" s="326"/>
      <c r="Y62" s="326"/>
      <c r="Z62" s="326"/>
      <c r="AA62" s="326"/>
      <c r="AB62" s="326"/>
      <c r="AC62" s="326"/>
      <c r="AD62" s="326"/>
      <c r="AE62" s="326"/>
    </row>
    <row r="63" spans="2:31" x14ac:dyDescent="0.45">
      <c r="B63" s="324"/>
      <c r="C63" s="326"/>
      <c r="D63" s="326"/>
      <c r="E63" s="326"/>
      <c r="F63" s="326"/>
      <c r="G63" s="326"/>
      <c r="H63" s="326"/>
      <c r="I63" s="326"/>
      <c r="J63" s="326"/>
      <c r="K63" s="326"/>
      <c r="L63" s="326"/>
      <c r="M63" s="326"/>
      <c r="N63" s="326"/>
      <c r="O63" s="326"/>
      <c r="P63" s="326"/>
      <c r="Q63" s="326"/>
      <c r="R63" s="326"/>
      <c r="S63" s="326"/>
      <c r="T63" s="326"/>
      <c r="U63" s="326"/>
      <c r="V63" s="326"/>
      <c r="W63" s="326"/>
      <c r="X63" s="326"/>
      <c r="Y63" s="326"/>
      <c r="Z63" s="326"/>
      <c r="AA63" s="326"/>
      <c r="AB63" s="326"/>
      <c r="AC63" s="326"/>
      <c r="AD63" s="326"/>
      <c r="AE63" s="326"/>
    </row>
    <row r="64" spans="2:31" x14ac:dyDescent="0.45">
      <c r="B64" s="324"/>
      <c r="C64" s="326"/>
      <c r="D64" s="326"/>
      <c r="E64" s="326"/>
      <c r="F64" s="326"/>
      <c r="G64" s="326"/>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row>
    <row r="65" spans="2:31" x14ac:dyDescent="0.45">
      <c r="B65" s="324"/>
      <c r="C65" s="326"/>
      <c r="D65" s="326"/>
      <c r="E65" s="326"/>
      <c r="F65" s="326"/>
      <c r="G65" s="326"/>
      <c r="H65" s="326"/>
      <c r="I65" s="326"/>
      <c r="J65" s="326"/>
      <c r="K65" s="326"/>
      <c r="L65" s="326"/>
      <c r="M65" s="326"/>
      <c r="N65" s="326"/>
      <c r="O65" s="326"/>
      <c r="P65" s="326"/>
      <c r="Q65" s="326"/>
      <c r="R65" s="326"/>
      <c r="S65" s="326"/>
      <c r="T65" s="326"/>
      <c r="U65" s="326"/>
      <c r="V65" s="326"/>
      <c r="W65" s="326"/>
      <c r="X65" s="326"/>
      <c r="Y65" s="326"/>
      <c r="Z65" s="326"/>
      <c r="AA65" s="326"/>
      <c r="AB65" s="326"/>
      <c r="AC65" s="326"/>
      <c r="AD65" s="326"/>
      <c r="AE65" s="326"/>
    </row>
    <row r="66" spans="2:31" x14ac:dyDescent="0.45">
      <c r="B66" s="324"/>
      <c r="C66" s="326"/>
      <c r="D66" s="326"/>
      <c r="E66" s="326"/>
      <c r="F66" s="326"/>
      <c r="G66" s="326"/>
      <c r="H66" s="326"/>
      <c r="I66" s="326"/>
      <c r="J66" s="326"/>
      <c r="K66" s="326"/>
      <c r="L66" s="326"/>
      <c r="M66" s="326"/>
      <c r="N66" s="326"/>
      <c r="O66" s="326"/>
      <c r="P66" s="326"/>
      <c r="Q66" s="326"/>
      <c r="R66" s="326"/>
      <c r="S66" s="326"/>
      <c r="T66" s="326"/>
      <c r="U66" s="326"/>
      <c r="V66" s="326"/>
      <c r="W66" s="326"/>
      <c r="X66" s="326"/>
      <c r="Y66" s="326"/>
      <c r="Z66" s="326"/>
      <c r="AA66" s="326"/>
      <c r="AB66" s="326"/>
      <c r="AC66" s="326"/>
      <c r="AD66" s="326"/>
      <c r="AE66" s="326"/>
    </row>
    <row r="67" spans="2:31" x14ac:dyDescent="0.45">
      <c r="B67" s="324"/>
      <c r="C67" s="326"/>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326"/>
      <c r="AC67" s="326"/>
      <c r="AD67" s="326"/>
      <c r="AE67" s="326"/>
    </row>
    <row r="68" spans="2:31" x14ac:dyDescent="0.45">
      <c r="B68" s="324"/>
      <c r="C68" s="326"/>
      <c r="D68" s="326"/>
      <c r="E68" s="326"/>
      <c r="F68" s="326"/>
      <c r="G68" s="326"/>
      <c r="H68" s="326"/>
      <c r="I68" s="326"/>
      <c r="J68" s="326"/>
      <c r="K68" s="326"/>
      <c r="L68" s="326"/>
      <c r="M68" s="326"/>
      <c r="N68" s="326"/>
      <c r="O68" s="326"/>
      <c r="P68" s="326"/>
      <c r="Q68" s="326"/>
      <c r="R68" s="326"/>
      <c r="S68" s="326"/>
      <c r="T68" s="326"/>
      <c r="U68" s="326"/>
      <c r="V68" s="326"/>
      <c r="W68" s="326"/>
      <c r="X68" s="326"/>
      <c r="Y68" s="326"/>
      <c r="Z68" s="326"/>
      <c r="AA68" s="326"/>
      <c r="AB68" s="326"/>
      <c r="AC68" s="326"/>
      <c r="AD68" s="326"/>
      <c r="AE68" s="326"/>
    </row>
    <row r="69" spans="2:31" x14ac:dyDescent="0.45">
      <c r="B69" s="324"/>
      <c r="C69" s="326"/>
      <c r="D69" s="326"/>
      <c r="E69" s="326"/>
      <c r="F69" s="326"/>
      <c r="G69" s="326"/>
      <c r="H69" s="326"/>
      <c r="I69" s="326"/>
      <c r="J69" s="326"/>
      <c r="K69" s="326"/>
      <c r="L69" s="326"/>
      <c r="M69" s="326"/>
      <c r="N69" s="326"/>
      <c r="O69" s="326"/>
      <c r="P69" s="326"/>
      <c r="Q69" s="326"/>
      <c r="R69" s="326"/>
      <c r="S69" s="326"/>
      <c r="T69" s="326"/>
      <c r="U69" s="326"/>
      <c r="V69" s="326"/>
      <c r="W69" s="326"/>
      <c r="X69" s="326"/>
      <c r="Y69" s="326"/>
      <c r="Z69" s="326"/>
      <c r="AA69" s="326"/>
      <c r="AB69" s="326"/>
      <c r="AC69" s="326"/>
      <c r="AD69" s="326"/>
      <c r="AE69" s="326"/>
    </row>
    <row r="70" spans="2:31" x14ac:dyDescent="0.45">
      <c r="B70" s="324"/>
      <c r="C70" s="326"/>
      <c r="D70" s="326"/>
      <c r="E70" s="326"/>
      <c r="F70" s="326"/>
      <c r="G70" s="326"/>
      <c r="H70" s="326"/>
      <c r="I70" s="326"/>
      <c r="J70" s="326"/>
      <c r="K70" s="326"/>
      <c r="L70" s="326"/>
      <c r="M70" s="326"/>
      <c r="N70" s="326"/>
      <c r="O70" s="326"/>
      <c r="P70" s="326"/>
      <c r="Q70" s="326"/>
      <c r="R70" s="326"/>
      <c r="S70" s="326"/>
      <c r="T70" s="326"/>
      <c r="U70" s="326"/>
      <c r="V70" s="326"/>
      <c r="W70" s="326"/>
      <c r="X70" s="326"/>
      <c r="Y70" s="326"/>
      <c r="Z70" s="326"/>
      <c r="AA70" s="326"/>
      <c r="AB70" s="326"/>
      <c r="AC70" s="326"/>
      <c r="AD70" s="326"/>
      <c r="AE70" s="326"/>
    </row>
    <row r="71" spans="2:31" x14ac:dyDescent="0.45">
      <c r="B71" s="324"/>
      <c r="C71" s="326"/>
      <c r="D71" s="326"/>
      <c r="E71" s="326"/>
      <c r="F71" s="326"/>
      <c r="G71" s="326"/>
      <c r="H71" s="326"/>
      <c r="I71" s="326"/>
      <c r="J71" s="326"/>
      <c r="K71" s="326"/>
      <c r="L71" s="326"/>
      <c r="M71" s="326"/>
      <c r="N71" s="326"/>
      <c r="O71" s="326"/>
      <c r="P71" s="326"/>
      <c r="Q71" s="326"/>
      <c r="R71" s="326"/>
      <c r="S71" s="326"/>
      <c r="T71" s="326"/>
      <c r="U71" s="326"/>
      <c r="V71" s="326"/>
      <c r="W71" s="326"/>
      <c r="X71" s="326"/>
      <c r="Y71" s="326"/>
      <c r="Z71" s="326"/>
      <c r="AA71" s="326"/>
      <c r="AB71" s="326"/>
      <c r="AC71" s="326"/>
      <c r="AD71" s="326"/>
      <c r="AE71" s="326"/>
    </row>
    <row r="72" spans="2:31" x14ac:dyDescent="0.45">
      <c r="B72" s="324"/>
      <c r="C72" s="326"/>
      <c r="D72" s="326"/>
      <c r="E72" s="326"/>
      <c r="F72" s="326"/>
      <c r="G72" s="326"/>
      <c r="H72" s="326"/>
      <c r="I72" s="326"/>
      <c r="J72" s="326"/>
      <c r="K72" s="326"/>
      <c r="L72" s="326"/>
      <c r="M72" s="326"/>
      <c r="N72" s="326"/>
      <c r="O72" s="326"/>
      <c r="P72" s="326"/>
      <c r="Q72" s="326"/>
      <c r="R72" s="326"/>
      <c r="S72" s="326"/>
      <c r="T72" s="326"/>
      <c r="U72" s="326"/>
      <c r="V72" s="326"/>
      <c r="W72" s="326"/>
      <c r="X72" s="326"/>
      <c r="Y72" s="326"/>
      <c r="Z72" s="326"/>
      <c r="AA72" s="326"/>
      <c r="AB72" s="326"/>
      <c r="AC72" s="326"/>
      <c r="AD72" s="326"/>
      <c r="AE72" s="326"/>
    </row>
    <row r="73" spans="2:31" x14ac:dyDescent="0.45">
      <c r="B73" s="324"/>
      <c r="C73" s="326"/>
      <c r="D73" s="326"/>
      <c r="E73" s="326"/>
      <c r="F73" s="326"/>
      <c r="G73" s="326"/>
      <c r="H73" s="326"/>
      <c r="I73" s="326"/>
      <c r="J73" s="326"/>
      <c r="K73" s="326"/>
      <c r="L73" s="326"/>
      <c r="M73" s="326"/>
      <c r="N73" s="326"/>
      <c r="O73" s="326"/>
      <c r="P73" s="326"/>
      <c r="Q73" s="326"/>
      <c r="R73" s="326"/>
      <c r="S73" s="326"/>
      <c r="T73" s="326"/>
      <c r="U73" s="326"/>
      <c r="V73" s="326"/>
      <c r="W73" s="326"/>
      <c r="X73" s="326"/>
      <c r="Y73" s="326"/>
      <c r="Z73" s="326"/>
      <c r="AA73" s="326"/>
      <c r="AB73" s="326"/>
      <c r="AC73" s="326"/>
      <c r="AD73" s="326"/>
      <c r="AE73" s="326"/>
    </row>
    <row r="74" spans="2:31" x14ac:dyDescent="0.45">
      <c r="B74" s="324"/>
      <c r="C74" s="326"/>
      <c r="D74" s="326"/>
      <c r="E74" s="326"/>
      <c r="F74" s="326"/>
      <c r="G74" s="326"/>
      <c r="H74" s="326"/>
      <c r="I74" s="326"/>
      <c r="J74" s="326"/>
      <c r="K74" s="326"/>
      <c r="L74" s="326"/>
      <c r="M74" s="326"/>
      <c r="N74" s="326"/>
      <c r="O74" s="326"/>
      <c r="P74" s="326"/>
      <c r="Q74" s="326"/>
      <c r="R74" s="326"/>
      <c r="S74" s="326"/>
      <c r="T74" s="326"/>
      <c r="U74" s="326"/>
      <c r="V74" s="326"/>
      <c r="W74" s="326"/>
      <c r="X74" s="326"/>
      <c r="Y74" s="326"/>
      <c r="Z74" s="326"/>
      <c r="AA74" s="326"/>
      <c r="AB74" s="326"/>
      <c r="AC74" s="326"/>
      <c r="AD74" s="326"/>
      <c r="AE74" s="326"/>
    </row>
    <row r="75" spans="2:31" x14ac:dyDescent="0.45">
      <c r="B75" s="324"/>
      <c r="C75" s="326"/>
      <c r="D75" s="326"/>
      <c r="E75" s="326"/>
      <c r="F75" s="326"/>
      <c r="G75" s="326"/>
      <c r="H75" s="326"/>
      <c r="I75" s="326"/>
      <c r="J75" s="326"/>
      <c r="K75" s="326"/>
      <c r="L75" s="326"/>
      <c r="M75" s="326"/>
      <c r="N75" s="326"/>
      <c r="O75" s="326"/>
      <c r="P75" s="326"/>
      <c r="Q75" s="326"/>
      <c r="R75" s="326"/>
      <c r="S75" s="326"/>
      <c r="T75" s="326"/>
      <c r="U75" s="326"/>
      <c r="V75" s="326"/>
      <c r="W75" s="326"/>
      <c r="X75" s="326"/>
      <c r="Y75" s="326"/>
      <c r="Z75" s="326"/>
      <c r="AA75" s="326"/>
      <c r="AB75" s="326"/>
      <c r="AC75" s="326"/>
      <c r="AD75" s="326"/>
      <c r="AE75" s="326"/>
    </row>
    <row r="76" spans="2:31" x14ac:dyDescent="0.45">
      <c r="B76" s="324"/>
      <c r="C76" s="326"/>
      <c r="D76" s="326"/>
      <c r="E76" s="326"/>
      <c r="F76" s="326"/>
      <c r="G76" s="326"/>
      <c r="H76" s="326"/>
      <c r="I76" s="326"/>
      <c r="J76" s="326"/>
      <c r="K76" s="326"/>
      <c r="L76" s="326"/>
      <c r="M76" s="326"/>
      <c r="N76" s="326"/>
      <c r="O76" s="326"/>
      <c r="P76" s="326"/>
      <c r="Q76" s="326"/>
      <c r="R76" s="326"/>
      <c r="S76" s="326"/>
      <c r="T76" s="326"/>
      <c r="U76" s="326"/>
      <c r="V76" s="326"/>
      <c r="W76" s="326"/>
      <c r="X76" s="326"/>
      <c r="Y76" s="326"/>
      <c r="Z76" s="326"/>
      <c r="AA76" s="326"/>
      <c r="AB76" s="326"/>
      <c r="AC76" s="326"/>
      <c r="AD76" s="326"/>
      <c r="AE76" s="326"/>
    </row>
    <row r="77" spans="2:31" x14ac:dyDescent="0.45">
      <c r="B77" s="324"/>
      <c r="C77" s="326"/>
      <c r="D77" s="326"/>
      <c r="E77" s="326"/>
      <c r="F77" s="326"/>
      <c r="G77" s="326"/>
      <c r="H77" s="326"/>
      <c r="I77" s="326"/>
      <c r="J77" s="326"/>
      <c r="K77" s="326"/>
      <c r="L77" s="326"/>
      <c r="M77" s="326"/>
      <c r="N77" s="326"/>
      <c r="O77" s="326"/>
      <c r="P77" s="326"/>
      <c r="Q77" s="326"/>
      <c r="R77" s="326"/>
      <c r="S77" s="326"/>
      <c r="T77" s="326"/>
      <c r="U77" s="326"/>
      <c r="V77" s="326"/>
      <c r="W77" s="326"/>
      <c r="X77" s="326"/>
      <c r="Y77" s="326"/>
      <c r="Z77" s="326"/>
      <c r="AA77" s="326"/>
      <c r="AB77" s="326"/>
      <c r="AC77" s="326"/>
      <c r="AD77" s="326"/>
      <c r="AE77" s="326"/>
    </row>
    <row r="78" spans="2:31" x14ac:dyDescent="0.45">
      <c r="B78" s="324"/>
      <c r="C78" s="326"/>
      <c r="D78" s="326"/>
      <c r="E78" s="326"/>
      <c r="F78" s="326"/>
      <c r="G78" s="326"/>
      <c r="H78" s="326"/>
      <c r="I78" s="326"/>
      <c r="J78" s="326"/>
      <c r="K78" s="326"/>
      <c r="L78" s="326"/>
      <c r="M78" s="326"/>
      <c r="N78" s="326"/>
      <c r="O78" s="326"/>
      <c r="P78" s="326"/>
      <c r="Q78" s="326"/>
      <c r="R78" s="326"/>
      <c r="S78" s="326"/>
      <c r="T78" s="326"/>
      <c r="U78" s="326"/>
      <c r="V78" s="326"/>
      <c r="W78" s="326"/>
      <c r="X78" s="326"/>
      <c r="Y78" s="326"/>
      <c r="Z78" s="326"/>
      <c r="AA78" s="326"/>
      <c r="AB78" s="326"/>
      <c r="AC78" s="326"/>
      <c r="AD78" s="326"/>
      <c r="AE78" s="326"/>
    </row>
    <row r="79" spans="2:31" x14ac:dyDescent="0.45">
      <c r="B79" s="324"/>
      <c r="C79" s="326"/>
      <c r="D79" s="326"/>
      <c r="E79" s="326"/>
      <c r="F79" s="326"/>
      <c r="G79" s="326"/>
      <c r="H79" s="326"/>
      <c r="I79" s="326"/>
      <c r="J79" s="326"/>
      <c r="K79" s="326"/>
      <c r="L79" s="326"/>
      <c r="M79" s="326"/>
      <c r="N79" s="326"/>
      <c r="O79" s="326"/>
      <c r="P79" s="326"/>
      <c r="Q79" s="326"/>
      <c r="R79" s="326"/>
      <c r="S79" s="326"/>
      <c r="T79" s="326"/>
      <c r="U79" s="326"/>
      <c r="V79" s="326"/>
      <c r="W79" s="326"/>
      <c r="X79" s="326"/>
      <c r="Y79" s="326"/>
      <c r="Z79" s="326"/>
      <c r="AA79" s="326"/>
      <c r="AB79" s="326"/>
      <c r="AC79" s="326"/>
      <c r="AD79" s="326"/>
      <c r="AE79" s="326"/>
    </row>
    <row r="80" spans="2:31" x14ac:dyDescent="0.45">
      <c r="B80" s="324"/>
      <c r="C80" s="326"/>
      <c r="D80" s="326"/>
      <c r="E80" s="326"/>
      <c r="F80" s="326"/>
      <c r="G80" s="326"/>
      <c r="H80" s="326"/>
      <c r="I80" s="326"/>
      <c r="J80" s="326"/>
      <c r="K80" s="326"/>
      <c r="L80" s="326"/>
      <c r="M80" s="326"/>
      <c r="N80" s="326"/>
      <c r="O80" s="326"/>
      <c r="P80" s="326"/>
      <c r="Q80" s="326"/>
      <c r="R80" s="326"/>
      <c r="S80" s="326"/>
      <c r="T80" s="326"/>
      <c r="U80" s="326"/>
      <c r="V80" s="326"/>
      <c r="W80" s="326"/>
      <c r="X80" s="326"/>
      <c r="Y80" s="326"/>
      <c r="Z80" s="326"/>
      <c r="AA80" s="326"/>
      <c r="AB80" s="326"/>
      <c r="AC80" s="326"/>
      <c r="AD80" s="326"/>
      <c r="AE80" s="326"/>
    </row>
    <row r="81" spans="2:31" x14ac:dyDescent="0.45">
      <c r="B81" s="324"/>
      <c r="C81" s="326"/>
      <c r="D81" s="326"/>
      <c r="E81" s="326"/>
      <c r="F81" s="326"/>
      <c r="G81" s="326"/>
      <c r="H81" s="326"/>
      <c r="I81" s="326"/>
      <c r="J81" s="326"/>
      <c r="K81" s="326"/>
      <c r="L81" s="326"/>
      <c r="M81" s="326"/>
      <c r="N81" s="326"/>
      <c r="O81" s="326"/>
      <c r="P81" s="326"/>
      <c r="Q81" s="326"/>
      <c r="R81" s="326"/>
      <c r="S81" s="326"/>
      <c r="T81" s="326"/>
      <c r="U81" s="326"/>
      <c r="V81" s="326"/>
      <c r="W81" s="326"/>
      <c r="X81" s="326"/>
      <c r="Y81" s="326"/>
      <c r="Z81" s="326"/>
      <c r="AA81" s="326"/>
      <c r="AB81" s="326"/>
      <c r="AC81" s="326"/>
      <c r="AD81" s="326"/>
      <c r="AE81" s="326"/>
    </row>
    <row r="82" spans="2:31" x14ac:dyDescent="0.45">
      <c r="B82" s="324"/>
      <c r="C82" s="326"/>
      <c r="D82" s="326"/>
      <c r="E82" s="326"/>
      <c r="F82" s="326"/>
      <c r="G82" s="326"/>
      <c r="H82" s="326"/>
      <c r="I82" s="326"/>
      <c r="J82" s="326"/>
      <c r="K82" s="326"/>
      <c r="L82" s="326"/>
      <c r="M82" s="326"/>
      <c r="N82" s="326"/>
      <c r="O82" s="326"/>
      <c r="P82" s="326"/>
      <c r="Q82" s="326"/>
      <c r="R82" s="326"/>
      <c r="S82" s="326"/>
      <c r="T82" s="326"/>
      <c r="U82" s="326"/>
      <c r="V82" s="326"/>
      <c r="W82" s="326"/>
      <c r="X82" s="326"/>
      <c r="Y82" s="326"/>
      <c r="Z82" s="326"/>
      <c r="AA82" s="326"/>
      <c r="AB82" s="326"/>
      <c r="AC82" s="326"/>
      <c r="AD82" s="326"/>
      <c r="AE82" s="326"/>
    </row>
    <row r="83" spans="2:31" x14ac:dyDescent="0.45">
      <c r="B83" s="324"/>
      <c r="C83" s="326"/>
      <c r="D83" s="326"/>
      <c r="E83" s="326"/>
      <c r="F83" s="326"/>
      <c r="G83" s="326"/>
      <c r="H83" s="326"/>
      <c r="I83" s="326"/>
      <c r="J83" s="326"/>
      <c r="K83" s="326"/>
      <c r="L83" s="326"/>
      <c r="M83" s="326"/>
      <c r="N83" s="326"/>
      <c r="O83" s="326"/>
      <c r="P83" s="326"/>
      <c r="Q83" s="326"/>
      <c r="R83" s="326"/>
      <c r="S83" s="326"/>
      <c r="T83" s="326"/>
      <c r="U83" s="326"/>
      <c r="V83" s="326"/>
      <c r="W83" s="326"/>
      <c r="X83" s="326"/>
      <c r="Y83" s="326"/>
      <c r="Z83" s="326"/>
      <c r="AA83" s="326"/>
      <c r="AB83" s="326"/>
      <c r="AC83" s="326"/>
      <c r="AD83" s="326"/>
      <c r="AE83" s="326"/>
    </row>
    <row r="84" spans="2:31" x14ac:dyDescent="0.45">
      <c r="B84" s="324"/>
      <c r="C84" s="326"/>
      <c r="D84" s="326"/>
      <c r="E84" s="326"/>
      <c r="F84" s="326"/>
      <c r="G84" s="326"/>
      <c r="H84" s="326"/>
      <c r="I84" s="326"/>
      <c r="J84" s="326"/>
      <c r="K84" s="326"/>
      <c r="L84" s="326"/>
      <c r="M84" s="326"/>
      <c r="N84" s="326"/>
      <c r="O84" s="326"/>
      <c r="P84" s="326"/>
      <c r="Q84" s="326"/>
      <c r="R84" s="326"/>
      <c r="S84" s="326"/>
      <c r="T84" s="326"/>
      <c r="U84" s="326"/>
      <c r="V84" s="326"/>
      <c r="W84" s="326"/>
      <c r="X84" s="326"/>
      <c r="Y84" s="326"/>
      <c r="Z84" s="326"/>
      <c r="AA84" s="326"/>
      <c r="AB84" s="326"/>
      <c r="AC84" s="326"/>
      <c r="AD84" s="326"/>
      <c r="AE84" s="326"/>
    </row>
    <row r="85" spans="2:31" x14ac:dyDescent="0.45">
      <c r="B85" s="324"/>
      <c r="C85" s="326"/>
      <c r="D85" s="326"/>
      <c r="E85" s="326"/>
      <c r="F85" s="326"/>
      <c r="G85" s="326"/>
      <c r="H85" s="326"/>
      <c r="I85" s="326"/>
      <c r="J85" s="326"/>
      <c r="K85" s="326"/>
      <c r="L85" s="326"/>
      <c r="M85" s="326"/>
      <c r="N85" s="326"/>
      <c r="O85" s="326"/>
      <c r="P85" s="326"/>
      <c r="Q85" s="326"/>
      <c r="R85" s="326"/>
      <c r="S85" s="326"/>
      <c r="T85" s="326"/>
      <c r="U85" s="326"/>
      <c r="V85" s="326"/>
      <c r="W85" s="326"/>
      <c r="X85" s="326"/>
      <c r="Y85" s="326"/>
      <c r="Z85" s="326"/>
      <c r="AA85" s="326"/>
      <c r="AB85" s="326"/>
      <c r="AC85" s="326"/>
      <c r="AD85" s="326"/>
      <c r="AE85" s="326"/>
    </row>
    <row r="86" spans="2:31" x14ac:dyDescent="0.45">
      <c r="B86" s="324"/>
      <c r="C86" s="326"/>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row>
    <row r="87" spans="2:31" x14ac:dyDescent="0.45">
      <c r="B87" s="324"/>
      <c r="C87" s="326"/>
      <c r="D87" s="326"/>
      <c r="E87" s="326"/>
      <c r="F87" s="326"/>
      <c r="G87" s="326"/>
      <c r="H87" s="326"/>
      <c r="I87" s="326"/>
      <c r="J87" s="326"/>
      <c r="K87" s="326"/>
      <c r="L87" s="326"/>
      <c r="M87" s="326"/>
      <c r="N87" s="326"/>
      <c r="O87" s="326"/>
      <c r="P87" s="326"/>
      <c r="Q87" s="326"/>
      <c r="R87" s="326"/>
      <c r="S87" s="326"/>
      <c r="T87" s="326"/>
      <c r="U87" s="326"/>
      <c r="V87" s="326"/>
      <c r="W87" s="326"/>
      <c r="X87" s="326"/>
      <c r="Y87" s="326"/>
      <c r="Z87" s="326"/>
      <c r="AA87" s="326"/>
      <c r="AB87" s="326"/>
      <c r="AC87" s="326"/>
      <c r="AD87" s="326"/>
      <c r="AE87" s="326"/>
    </row>
    <row r="88" spans="2:31" x14ac:dyDescent="0.45">
      <c r="B88" s="324"/>
      <c r="C88" s="326"/>
      <c r="D88" s="326"/>
      <c r="E88" s="326"/>
      <c r="F88" s="326"/>
      <c r="G88" s="326"/>
      <c r="H88" s="326"/>
      <c r="I88" s="326"/>
      <c r="J88" s="326"/>
      <c r="K88" s="326"/>
      <c r="L88" s="326"/>
      <c r="M88" s="326"/>
      <c r="N88" s="326"/>
      <c r="O88" s="326"/>
      <c r="P88" s="326"/>
      <c r="Q88" s="326"/>
      <c r="R88" s="326"/>
      <c r="S88" s="326"/>
      <c r="T88" s="326"/>
      <c r="U88" s="326"/>
      <c r="V88" s="326"/>
      <c r="W88" s="326"/>
      <c r="X88" s="326"/>
      <c r="Y88" s="326"/>
      <c r="Z88" s="326"/>
      <c r="AA88" s="326"/>
      <c r="AB88" s="326"/>
      <c r="AC88" s="326"/>
      <c r="AD88" s="326"/>
      <c r="AE88" s="326"/>
    </row>
    <row r="89" spans="2:31" x14ac:dyDescent="0.45">
      <c r="B89" s="324"/>
      <c r="C89" s="326"/>
      <c r="D89" s="326"/>
      <c r="E89" s="326"/>
      <c r="F89" s="326"/>
      <c r="G89" s="326"/>
      <c r="H89" s="326"/>
      <c r="I89" s="326"/>
      <c r="J89" s="326"/>
      <c r="K89" s="326"/>
      <c r="L89" s="326"/>
      <c r="M89" s="326"/>
      <c r="N89" s="326"/>
      <c r="O89" s="326"/>
      <c r="P89" s="326"/>
      <c r="Q89" s="326"/>
      <c r="R89" s="326"/>
      <c r="S89" s="326"/>
      <c r="T89" s="326"/>
      <c r="U89" s="326"/>
      <c r="V89" s="326"/>
      <c r="W89" s="326"/>
      <c r="X89" s="326"/>
      <c r="Y89" s="326"/>
      <c r="Z89" s="326"/>
      <c r="AA89" s="326"/>
      <c r="AB89" s="326"/>
      <c r="AC89" s="326"/>
      <c r="AD89" s="326"/>
      <c r="AE89" s="326"/>
    </row>
    <row r="90" spans="2:31" x14ac:dyDescent="0.45">
      <c r="B90" s="324"/>
      <c r="C90" s="326"/>
      <c r="D90" s="326"/>
      <c r="E90" s="326"/>
      <c r="F90" s="326"/>
      <c r="G90" s="326"/>
      <c r="H90" s="326"/>
      <c r="I90" s="326"/>
      <c r="J90" s="326"/>
      <c r="K90" s="326"/>
      <c r="L90" s="326"/>
      <c r="M90" s="326"/>
      <c r="N90" s="326"/>
      <c r="O90" s="326"/>
      <c r="P90" s="326"/>
      <c r="Q90" s="326"/>
      <c r="R90" s="326"/>
      <c r="S90" s="326"/>
      <c r="T90" s="326"/>
      <c r="U90" s="326"/>
      <c r="V90" s="326"/>
      <c r="W90" s="326"/>
      <c r="X90" s="326"/>
      <c r="Y90" s="326"/>
      <c r="Z90" s="326"/>
      <c r="AA90" s="326"/>
      <c r="AB90" s="326"/>
      <c r="AC90" s="326"/>
      <c r="AD90" s="326"/>
      <c r="AE90" s="326"/>
    </row>
    <row r="91" spans="2:31" x14ac:dyDescent="0.45">
      <c r="B91" s="324"/>
      <c r="C91" s="326"/>
      <c r="D91" s="326"/>
      <c r="E91" s="326"/>
      <c r="F91" s="326"/>
      <c r="G91" s="326"/>
      <c r="H91" s="326"/>
      <c r="I91" s="326"/>
      <c r="J91" s="326"/>
      <c r="K91" s="326"/>
      <c r="L91" s="326"/>
      <c r="M91" s="326"/>
      <c r="N91" s="326"/>
      <c r="O91" s="326"/>
      <c r="P91" s="326"/>
      <c r="Q91" s="326"/>
      <c r="R91" s="326"/>
      <c r="S91" s="326"/>
      <c r="T91" s="326"/>
      <c r="U91" s="326"/>
      <c r="V91" s="326"/>
      <c r="W91" s="326"/>
      <c r="X91" s="326"/>
      <c r="Y91" s="326"/>
      <c r="Z91" s="326"/>
      <c r="AA91" s="326"/>
      <c r="AB91" s="326"/>
      <c r="AC91" s="326"/>
      <c r="AD91" s="326"/>
      <c r="AE91" s="326"/>
    </row>
    <row r="92" spans="2:31" x14ac:dyDescent="0.45">
      <c r="B92" s="324"/>
      <c r="C92" s="326"/>
      <c r="D92" s="326"/>
      <c r="E92" s="326"/>
      <c r="F92" s="326"/>
      <c r="G92" s="326"/>
      <c r="H92" s="326"/>
      <c r="I92" s="326"/>
      <c r="J92" s="326"/>
      <c r="K92" s="326"/>
      <c r="L92" s="326"/>
      <c r="M92" s="326"/>
      <c r="N92" s="326"/>
      <c r="O92" s="326"/>
      <c r="P92" s="326"/>
      <c r="Q92" s="326"/>
      <c r="R92" s="326"/>
      <c r="S92" s="326"/>
      <c r="T92" s="326"/>
      <c r="U92" s="326"/>
      <c r="V92" s="326"/>
      <c r="W92" s="326"/>
      <c r="X92" s="326"/>
      <c r="Y92" s="326"/>
      <c r="Z92" s="326"/>
      <c r="AA92" s="326"/>
      <c r="AB92" s="326"/>
      <c r="AC92" s="326"/>
      <c r="AD92" s="326"/>
      <c r="AE92" s="326"/>
    </row>
    <row r="93" spans="2:31" x14ac:dyDescent="0.45">
      <c r="B93" s="324"/>
      <c r="C93" s="326"/>
      <c r="D93" s="326"/>
      <c r="E93" s="326"/>
      <c r="F93" s="326"/>
      <c r="G93" s="326"/>
      <c r="H93" s="326"/>
      <c r="I93" s="326"/>
      <c r="J93" s="326"/>
      <c r="K93" s="326"/>
      <c r="L93" s="326"/>
      <c r="M93" s="326"/>
      <c r="N93" s="326"/>
      <c r="O93" s="326"/>
      <c r="P93" s="326"/>
      <c r="Q93" s="326"/>
      <c r="R93" s="326"/>
      <c r="S93" s="326"/>
      <c r="T93" s="326"/>
      <c r="U93" s="326"/>
      <c r="V93" s="326"/>
      <c r="W93" s="326"/>
      <c r="X93" s="326"/>
      <c r="Y93" s="326"/>
      <c r="Z93" s="326"/>
      <c r="AA93" s="326"/>
      <c r="AB93" s="326"/>
      <c r="AC93" s="326"/>
      <c r="AD93" s="326"/>
      <c r="AE93" s="326"/>
    </row>
    <row r="94" spans="2:31" x14ac:dyDescent="0.45">
      <c r="B94" s="324"/>
      <c r="C94" s="326"/>
      <c r="D94" s="326"/>
      <c r="E94" s="326"/>
      <c r="F94" s="326"/>
      <c r="G94" s="326"/>
      <c r="H94" s="326"/>
      <c r="I94" s="326"/>
      <c r="J94" s="326"/>
      <c r="K94" s="326"/>
      <c r="L94" s="326"/>
      <c r="M94" s="326"/>
      <c r="N94" s="326"/>
      <c r="O94" s="326"/>
      <c r="P94" s="326"/>
      <c r="Q94" s="326"/>
      <c r="R94" s="326"/>
      <c r="S94" s="326"/>
      <c r="T94" s="326"/>
      <c r="U94" s="326"/>
      <c r="V94" s="326"/>
      <c r="W94" s="326"/>
      <c r="X94" s="326"/>
      <c r="Y94" s="326"/>
      <c r="Z94" s="326"/>
      <c r="AA94" s="326"/>
      <c r="AB94" s="326"/>
      <c r="AC94" s="326"/>
      <c r="AD94" s="326"/>
      <c r="AE94" s="326"/>
    </row>
    <row r="95" spans="2:31" x14ac:dyDescent="0.45">
      <c r="B95" s="324"/>
      <c r="C95" s="326"/>
      <c r="D95" s="326"/>
      <c r="E95" s="326"/>
      <c r="F95" s="326"/>
      <c r="G95" s="326"/>
      <c r="H95" s="326"/>
      <c r="I95" s="326"/>
      <c r="J95" s="326"/>
      <c r="K95" s="326"/>
      <c r="L95" s="326"/>
      <c r="M95" s="326"/>
      <c r="N95" s="326"/>
      <c r="O95" s="326"/>
      <c r="P95" s="326"/>
      <c r="Q95" s="326"/>
      <c r="R95" s="326"/>
      <c r="S95" s="326"/>
      <c r="T95" s="326"/>
      <c r="U95" s="326"/>
      <c r="V95" s="326"/>
      <c r="W95" s="326"/>
      <c r="X95" s="326"/>
      <c r="Y95" s="326"/>
      <c r="Z95" s="326"/>
      <c r="AA95" s="326"/>
      <c r="AB95" s="326"/>
      <c r="AC95" s="326"/>
      <c r="AD95" s="326"/>
      <c r="AE95" s="326"/>
    </row>
    <row r="96" spans="2:31" x14ac:dyDescent="0.45">
      <c r="B96" s="324"/>
      <c r="C96" s="326"/>
      <c r="D96" s="326"/>
      <c r="E96" s="326"/>
      <c r="F96" s="326"/>
      <c r="G96" s="326"/>
      <c r="H96" s="326"/>
      <c r="I96" s="326"/>
      <c r="J96" s="326"/>
      <c r="K96" s="326"/>
      <c r="L96" s="326"/>
      <c r="M96" s="326"/>
      <c r="N96" s="326"/>
      <c r="O96" s="326"/>
      <c r="P96" s="326"/>
      <c r="Q96" s="326"/>
      <c r="R96" s="326"/>
      <c r="S96" s="326"/>
      <c r="T96" s="326"/>
      <c r="U96" s="326"/>
      <c r="V96" s="326"/>
      <c r="W96" s="326"/>
      <c r="X96" s="326"/>
      <c r="Y96" s="326"/>
      <c r="Z96" s="326"/>
      <c r="AA96" s="326"/>
      <c r="AB96" s="326"/>
      <c r="AC96" s="326"/>
      <c r="AD96" s="326"/>
      <c r="AE96" s="326"/>
    </row>
    <row r="97" spans="1:31" x14ac:dyDescent="0.45">
      <c r="B97" s="324"/>
      <c r="C97" s="326"/>
      <c r="D97" s="326"/>
      <c r="E97" s="326"/>
      <c r="F97" s="326"/>
      <c r="G97" s="326"/>
      <c r="H97" s="326"/>
      <c r="I97" s="326"/>
      <c r="J97" s="326"/>
      <c r="K97" s="326"/>
      <c r="L97" s="326"/>
      <c r="M97" s="326"/>
      <c r="N97" s="326"/>
      <c r="O97" s="326"/>
      <c r="P97" s="326"/>
      <c r="Q97" s="326"/>
      <c r="R97" s="326"/>
      <c r="S97" s="326"/>
      <c r="T97" s="326"/>
      <c r="U97" s="326"/>
      <c r="V97" s="326"/>
      <c r="W97" s="326"/>
      <c r="X97" s="326"/>
      <c r="Y97" s="326"/>
      <c r="Z97" s="326"/>
      <c r="AA97" s="326"/>
      <c r="AB97" s="326"/>
      <c r="AC97" s="326"/>
      <c r="AD97" s="326"/>
      <c r="AE97" s="326"/>
    </row>
    <row r="98" spans="1:31" x14ac:dyDescent="0.45">
      <c r="B98" s="324"/>
      <c r="C98" s="326"/>
      <c r="D98" s="326"/>
      <c r="E98" s="326"/>
      <c r="F98" s="326"/>
      <c r="G98" s="326"/>
      <c r="H98" s="326"/>
      <c r="I98" s="326"/>
      <c r="J98" s="326"/>
      <c r="K98" s="326"/>
      <c r="L98" s="326"/>
      <c r="M98" s="326"/>
      <c r="N98" s="326"/>
      <c r="O98" s="326"/>
      <c r="P98" s="326"/>
      <c r="Q98" s="326"/>
      <c r="R98" s="326"/>
      <c r="S98" s="326"/>
      <c r="T98" s="326"/>
      <c r="U98" s="326"/>
      <c r="V98" s="326"/>
      <c r="W98" s="326"/>
      <c r="X98" s="326"/>
      <c r="Y98" s="326"/>
      <c r="Z98" s="326"/>
      <c r="AA98" s="326"/>
      <c r="AB98" s="326"/>
      <c r="AC98" s="326"/>
      <c r="AD98" s="326"/>
      <c r="AE98" s="326"/>
    </row>
    <row r="99" spans="1:31" x14ac:dyDescent="0.45">
      <c r="B99" s="324"/>
      <c r="C99" s="326"/>
      <c r="D99" s="326"/>
      <c r="E99" s="326"/>
      <c r="F99" s="326"/>
      <c r="G99" s="326"/>
      <c r="H99" s="326"/>
      <c r="I99" s="326"/>
      <c r="J99" s="326"/>
      <c r="K99" s="326"/>
      <c r="L99" s="326"/>
      <c r="M99" s="326"/>
      <c r="N99" s="326"/>
      <c r="O99" s="326"/>
      <c r="P99" s="326"/>
      <c r="Q99" s="326"/>
      <c r="R99" s="326"/>
      <c r="S99" s="326"/>
      <c r="T99" s="326"/>
      <c r="U99" s="326"/>
      <c r="V99" s="326"/>
      <c r="W99" s="326"/>
      <c r="X99" s="326"/>
      <c r="Y99" s="326"/>
      <c r="Z99" s="326"/>
      <c r="AA99" s="326"/>
      <c r="AB99" s="326"/>
      <c r="AC99" s="326"/>
      <c r="AD99" s="326"/>
      <c r="AE99" s="326"/>
    </row>
    <row r="100" spans="1:31" x14ac:dyDescent="0.45">
      <c r="B100" s="324"/>
      <c r="C100" s="326"/>
      <c r="D100" s="326"/>
      <c r="E100" s="326"/>
      <c r="F100" s="326"/>
      <c r="G100" s="326"/>
      <c r="H100" s="326"/>
      <c r="I100" s="326"/>
      <c r="J100" s="326"/>
      <c r="K100" s="326"/>
      <c r="L100" s="326"/>
      <c r="M100" s="326"/>
      <c r="N100" s="326"/>
      <c r="O100" s="326"/>
      <c r="P100" s="326"/>
      <c r="Q100" s="326"/>
      <c r="R100" s="326"/>
      <c r="S100" s="326"/>
      <c r="T100" s="326"/>
      <c r="U100" s="326"/>
      <c r="V100" s="326"/>
      <c r="W100" s="326"/>
      <c r="X100" s="326"/>
      <c r="Y100" s="326"/>
      <c r="Z100" s="326"/>
      <c r="AA100" s="326"/>
      <c r="AB100" s="326"/>
      <c r="AC100" s="326"/>
      <c r="AD100" s="326"/>
      <c r="AE100" s="326"/>
    </row>
    <row r="101" spans="1:31" x14ac:dyDescent="0.45">
      <c r="A101" s="306" t="s">
        <v>75</v>
      </c>
      <c r="B101" s="324"/>
      <c r="C101" s="326"/>
      <c r="D101" s="326"/>
      <c r="E101" s="326"/>
      <c r="F101" s="326"/>
      <c r="G101" s="326"/>
      <c r="H101" s="326"/>
      <c r="I101" s="326"/>
      <c r="J101" s="326"/>
      <c r="K101" s="326"/>
      <c r="L101" s="326"/>
      <c r="M101" s="326"/>
      <c r="N101" s="326"/>
      <c r="O101" s="326"/>
      <c r="P101" s="326"/>
      <c r="Q101" s="326"/>
      <c r="R101" s="326"/>
      <c r="S101" s="326"/>
      <c r="T101" s="326"/>
      <c r="U101" s="326"/>
      <c r="V101" s="326"/>
      <c r="W101" s="326"/>
      <c r="X101" s="326"/>
      <c r="Y101" s="326"/>
      <c r="Z101" s="326"/>
      <c r="AA101" s="326"/>
      <c r="AB101" s="326"/>
      <c r="AC101" s="326"/>
      <c r="AD101" s="326"/>
      <c r="AE101" s="326"/>
    </row>
    <row r="102" spans="1:31" x14ac:dyDescent="0.45">
      <c r="B102" s="324"/>
      <c r="C102" s="326"/>
      <c r="D102" s="326"/>
      <c r="E102" s="326"/>
      <c r="F102" s="326"/>
      <c r="G102" s="326"/>
      <c r="H102" s="326"/>
      <c r="I102" s="326"/>
      <c r="J102" s="326"/>
      <c r="K102" s="326"/>
      <c r="L102" s="326"/>
      <c r="M102" s="326"/>
      <c r="N102" s="326"/>
      <c r="O102" s="326"/>
      <c r="P102" s="326"/>
      <c r="Q102" s="326"/>
      <c r="R102" s="326"/>
      <c r="S102" s="326"/>
      <c r="T102" s="326"/>
      <c r="U102" s="326"/>
      <c r="V102" s="326"/>
      <c r="W102" s="326"/>
      <c r="X102" s="326"/>
      <c r="Y102" s="326"/>
      <c r="Z102" s="326"/>
      <c r="AA102" s="326"/>
      <c r="AB102" s="326"/>
      <c r="AC102" s="326"/>
      <c r="AD102" s="326"/>
      <c r="AE102" s="326"/>
    </row>
    <row r="103" spans="1:31" x14ac:dyDescent="0.45">
      <c r="B103" s="324"/>
      <c r="C103" s="326"/>
      <c r="D103" s="326"/>
      <c r="E103" s="326"/>
      <c r="F103" s="326"/>
      <c r="G103" s="326"/>
      <c r="H103" s="326"/>
      <c r="I103" s="326"/>
      <c r="J103" s="326"/>
      <c r="K103" s="326"/>
      <c r="L103" s="326"/>
      <c r="M103" s="326"/>
      <c r="N103" s="326"/>
      <c r="O103" s="326"/>
      <c r="P103" s="326"/>
      <c r="Q103" s="326"/>
      <c r="R103" s="326"/>
      <c r="S103" s="326"/>
      <c r="T103" s="326"/>
      <c r="U103" s="326"/>
      <c r="V103" s="326"/>
      <c r="W103" s="326"/>
      <c r="X103" s="326"/>
      <c r="Y103" s="326"/>
      <c r="Z103" s="326"/>
      <c r="AA103" s="326"/>
      <c r="AB103" s="326"/>
      <c r="AC103" s="326"/>
      <c r="AD103" s="326"/>
      <c r="AE103" s="326"/>
    </row>
    <row r="104" spans="1:31" x14ac:dyDescent="0.45">
      <c r="B104" s="324"/>
      <c r="C104" s="326"/>
      <c r="D104" s="326"/>
      <c r="E104" s="326"/>
      <c r="F104" s="326"/>
      <c r="G104" s="326"/>
      <c r="H104" s="326"/>
      <c r="I104" s="326"/>
      <c r="J104" s="326"/>
      <c r="K104" s="326"/>
      <c r="L104" s="326"/>
      <c r="M104" s="326"/>
      <c r="N104" s="326"/>
      <c r="O104" s="326"/>
      <c r="P104" s="326"/>
      <c r="Q104" s="326"/>
      <c r="R104" s="326"/>
      <c r="S104" s="326"/>
      <c r="T104" s="326"/>
      <c r="U104" s="326"/>
      <c r="V104" s="326"/>
      <c r="W104" s="326"/>
      <c r="X104" s="326"/>
      <c r="Y104" s="326"/>
      <c r="Z104" s="326"/>
      <c r="AA104" s="326"/>
      <c r="AB104" s="326"/>
      <c r="AC104" s="326"/>
      <c r="AD104" s="326"/>
      <c r="AE104" s="326"/>
    </row>
    <row r="105" spans="1:31" x14ac:dyDescent="0.45">
      <c r="B105" s="324"/>
      <c r="C105" s="326"/>
      <c r="D105" s="326"/>
      <c r="E105" s="326"/>
      <c r="F105" s="326"/>
      <c r="G105" s="326"/>
      <c r="H105" s="326"/>
      <c r="I105" s="326"/>
      <c r="J105" s="326"/>
      <c r="K105" s="326"/>
      <c r="L105" s="326"/>
      <c r="M105" s="326"/>
      <c r="N105" s="326"/>
      <c r="O105" s="326"/>
      <c r="P105" s="326"/>
      <c r="Q105" s="326"/>
      <c r="R105" s="326"/>
      <c r="S105" s="326"/>
      <c r="T105" s="326"/>
      <c r="U105" s="326"/>
      <c r="V105" s="326"/>
      <c r="W105" s="326"/>
      <c r="X105" s="326"/>
      <c r="Y105" s="326"/>
      <c r="Z105" s="326"/>
      <c r="AA105" s="326"/>
      <c r="AB105" s="326"/>
      <c r="AC105" s="326"/>
      <c r="AD105" s="326"/>
      <c r="AE105" s="326"/>
    </row>
    <row r="106" spans="1:31" x14ac:dyDescent="0.45">
      <c r="B106" s="324"/>
      <c r="C106" s="326"/>
      <c r="D106" s="326"/>
      <c r="E106" s="326"/>
      <c r="F106" s="326"/>
      <c r="G106" s="326"/>
      <c r="H106" s="326"/>
      <c r="I106" s="326"/>
      <c r="J106" s="326"/>
      <c r="K106" s="326"/>
      <c r="L106" s="326"/>
      <c r="M106" s="326"/>
      <c r="N106" s="326"/>
      <c r="O106" s="326"/>
      <c r="P106" s="326"/>
      <c r="Q106" s="326"/>
      <c r="R106" s="326"/>
      <c r="S106" s="326"/>
      <c r="T106" s="326"/>
      <c r="U106" s="326"/>
      <c r="V106" s="326"/>
      <c r="W106" s="326"/>
      <c r="X106" s="326"/>
      <c r="Y106" s="326"/>
      <c r="Z106" s="326"/>
      <c r="AA106" s="326"/>
      <c r="AB106" s="326"/>
      <c r="AC106" s="326"/>
      <c r="AD106" s="326"/>
      <c r="AE106" s="326"/>
    </row>
    <row r="107" spans="1:31" x14ac:dyDescent="0.45">
      <c r="B107" s="324"/>
      <c r="C107" s="326"/>
      <c r="D107" s="326"/>
      <c r="E107" s="326"/>
      <c r="F107" s="326"/>
      <c r="G107" s="326"/>
      <c r="H107" s="326"/>
      <c r="I107" s="326"/>
      <c r="J107" s="326"/>
      <c r="K107" s="326"/>
      <c r="L107" s="326"/>
      <c r="M107" s="326"/>
      <c r="N107" s="326"/>
      <c r="O107" s="326"/>
      <c r="P107" s="326"/>
      <c r="Q107" s="326"/>
      <c r="R107" s="326"/>
      <c r="S107" s="326"/>
      <c r="T107" s="326"/>
      <c r="U107" s="326"/>
      <c r="V107" s="326"/>
      <c r="W107" s="326"/>
      <c r="X107" s="326"/>
      <c r="Y107" s="326"/>
      <c r="Z107" s="326"/>
      <c r="AA107" s="326"/>
      <c r="AB107" s="326"/>
      <c r="AC107" s="326"/>
      <c r="AD107" s="326"/>
      <c r="AE107" s="326"/>
    </row>
    <row r="108" spans="1:31" x14ac:dyDescent="0.45">
      <c r="B108" s="324"/>
      <c r="C108" s="326"/>
      <c r="D108" s="326"/>
      <c r="E108" s="326"/>
      <c r="F108" s="326"/>
      <c r="G108" s="326"/>
      <c r="H108" s="326"/>
      <c r="I108" s="326"/>
      <c r="J108" s="326"/>
      <c r="K108" s="326"/>
      <c r="L108" s="326"/>
      <c r="M108" s="326"/>
      <c r="N108" s="326"/>
      <c r="O108" s="326"/>
      <c r="P108" s="326"/>
      <c r="Q108" s="326"/>
      <c r="R108" s="326"/>
      <c r="S108" s="326"/>
      <c r="T108" s="326"/>
      <c r="U108" s="326"/>
      <c r="V108" s="326"/>
      <c r="W108" s="326"/>
      <c r="X108" s="326"/>
      <c r="Y108" s="326"/>
      <c r="Z108" s="326"/>
      <c r="AA108" s="326"/>
      <c r="AB108" s="326"/>
      <c r="AC108" s="326"/>
      <c r="AD108" s="326"/>
      <c r="AE108" s="326"/>
    </row>
    <row r="109" spans="1:31" x14ac:dyDescent="0.45">
      <c r="B109" s="324"/>
      <c r="C109" s="326"/>
      <c r="D109" s="326"/>
      <c r="E109" s="326"/>
      <c r="F109" s="326"/>
      <c r="G109" s="326"/>
      <c r="H109" s="326"/>
      <c r="I109" s="326"/>
      <c r="J109" s="326"/>
      <c r="K109" s="326"/>
      <c r="L109" s="326"/>
      <c r="M109" s="326"/>
      <c r="N109" s="326"/>
      <c r="O109" s="326"/>
      <c r="P109" s="326"/>
      <c r="Q109" s="326"/>
      <c r="R109" s="326"/>
      <c r="S109" s="326"/>
      <c r="T109" s="326"/>
      <c r="U109" s="326"/>
      <c r="V109" s="326"/>
      <c r="W109" s="326"/>
      <c r="X109" s="326"/>
      <c r="Y109" s="326"/>
      <c r="Z109" s="326"/>
      <c r="AA109" s="326"/>
      <c r="AB109" s="326"/>
      <c r="AC109" s="326"/>
      <c r="AD109" s="326"/>
      <c r="AE109" s="326"/>
    </row>
    <row r="110" spans="1:31" x14ac:dyDescent="0.45">
      <c r="B110" s="324"/>
      <c r="C110" s="326"/>
      <c r="D110" s="326"/>
      <c r="E110" s="326"/>
      <c r="F110" s="326"/>
      <c r="G110" s="326"/>
      <c r="H110" s="326"/>
      <c r="I110" s="326"/>
      <c r="J110" s="326"/>
      <c r="K110" s="326"/>
      <c r="L110" s="326"/>
      <c r="M110" s="326"/>
      <c r="N110" s="326"/>
      <c r="O110" s="326"/>
      <c r="P110" s="326"/>
      <c r="Q110" s="326"/>
      <c r="R110" s="326"/>
      <c r="S110" s="326"/>
      <c r="T110" s="326"/>
      <c r="U110" s="326"/>
      <c r="V110" s="326"/>
      <c r="W110" s="326"/>
      <c r="X110" s="326"/>
      <c r="Y110" s="326"/>
      <c r="Z110" s="326"/>
      <c r="AA110" s="326"/>
      <c r="AB110" s="326"/>
      <c r="AC110" s="326"/>
      <c r="AD110" s="326"/>
      <c r="AE110" s="326"/>
    </row>
    <row r="111" spans="1:31" x14ac:dyDescent="0.45">
      <c r="B111" s="324"/>
      <c r="C111" s="326"/>
      <c r="D111" s="326"/>
      <c r="E111" s="326"/>
      <c r="F111" s="326"/>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row>
    <row r="112" spans="1:31" x14ac:dyDescent="0.45">
      <c r="B112" s="324"/>
      <c r="C112" s="326"/>
      <c r="D112" s="326"/>
      <c r="E112" s="326"/>
      <c r="F112" s="326"/>
      <c r="G112" s="326"/>
      <c r="H112" s="326"/>
      <c r="I112" s="326"/>
      <c r="J112" s="326"/>
      <c r="K112" s="326"/>
      <c r="L112" s="326"/>
      <c r="M112" s="326"/>
      <c r="N112" s="326"/>
      <c r="O112" s="326"/>
      <c r="P112" s="326"/>
      <c r="Q112" s="326"/>
      <c r="R112" s="326"/>
      <c r="S112" s="326"/>
      <c r="T112" s="326"/>
      <c r="U112" s="326"/>
      <c r="V112" s="326"/>
      <c r="W112" s="326"/>
      <c r="X112" s="326"/>
      <c r="Y112" s="326"/>
      <c r="Z112" s="326"/>
      <c r="AA112" s="326"/>
      <c r="AB112" s="326"/>
      <c r="AC112" s="326"/>
      <c r="AD112" s="326"/>
      <c r="AE112" s="326"/>
    </row>
    <row r="113" spans="2:31" x14ac:dyDescent="0.45">
      <c r="B113" s="324"/>
      <c r="C113" s="326"/>
      <c r="D113" s="326"/>
      <c r="E113" s="326"/>
      <c r="F113" s="326"/>
      <c r="G113" s="326"/>
      <c r="H113" s="326"/>
      <c r="I113" s="326"/>
      <c r="J113" s="326"/>
      <c r="K113" s="326"/>
      <c r="L113" s="326"/>
      <c r="M113" s="326"/>
      <c r="N113" s="326"/>
      <c r="O113" s="326"/>
      <c r="P113" s="326"/>
      <c r="Q113" s="326"/>
      <c r="R113" s="326"/>
      <c r="S113" s="326"/>
      <c r="T113" s="326"/>
      <c r="U113" s="326"/>
      <c r="V113" s="326"/>
      <c r="W113" s="326"/>
      <c r="X113" s="326"/>
      <c r="Y113" s="326"/>
      <c r="Z113" s="326"/>
      <c r="AA113" s="326"/>
      <c r="AB113" s="326"/>
      <c r="AC113" s="326"/>
      <c r="AD113" s="326"/>
      <c r="AE113" s="326"/>
    </row>
    <row r="114" spans="2:31" x14ac:dyDescent="0.45">
      <c r="B114" s="324"/>
      <c r="C114" s="326"/>
      <c r="D114" s="326"/>
      <c r="E114" s="326"/>
      <c r="F114" s="326"/>
      <c r="G114" s="326"/>
      <c r="H114" s="326"/>
      <c r="I114" s="326"/>
      <c r="J114" s="326"/>
      <c r="K114" s="326"/>
      <c r="L114" s="326"/>
      <c r="M114" s="326"/>
      <c r="N114" s="326"/>
      <c r="O114" s="326"/>
      <c r="P114" s="326"/>
      <c r="Q114" s="326"/>
      <c r="R114" s="326"/>
      <c r="S114" s="326"/>
      <c r="T114" s="326"/>
      <c r="U114" s="326"/>
      <c r="V114" s="326"/>
      <c r="W114" s="326"/>
      <c r="X114" s="326"/>
      <c r="Y114" s="326"/>
      <c r="Z114" s="326"/>
      <c r="AA114" s="326"/>
      <c r="AB114" s="326"/>
      <c r="AC114" s="326"/>
      <c r="AD114" s="326"/>
      <c r="AE114" s="326"/>
    </row>
    <row r="115" spans="2:31" x14ac:dyDescent="0.45">
      <c r="B115" s="324"/>
      <c r="C115" s="326"/>
      <c r="D115" s="326"/>
      <c r="E115" s="326"/>
      <c r="F115" s="326"/>
      <c r="G115" s="326"/>
      <c r="H115" s="326"/>
      <c r="I115" s="326"/>
      <c r="J115" s="326"/>
      <c r="K115" s="326"/>
      <c r="L115" s="326"/>
      <c r="M115" s="326"/>
      <c r="N115" s="326"/>
      <c r="O115" s="326"/>
      <c r="P115" s="326"/>
      <c r="Q115" s="326"/>
      <c r="R115" s="326"/>
      <c r="S115" s="326"/>
      <c r="T115" s="326"/>
      <c r="U115" s="326"/>
      <c r="V115" s="326"/>
      <c r="W115" s="326"/>
      <c r="X115" s="326"/>
      <c r="Y115" s="326"/>
      <c r="Z115" s="326"/>
      <c r="AA115" s="326"/>
      <c r="AB115" s="326"/>
      <c r="AC115" s="326"/>
      <c r="AD115" s="326"/>
      <c r="AE115" s="326"/>
    </row>
    <row r="116" spans="2:31" x14ac:dyDescent="0.45">
      <c r="B116" s="324"/>
      <c r="C116" s="326"/>
      <c r="D116" s="326"/>
      <c r="E116" s="326"/>
      <c r="F116" s="326"/>
      <c r="G116" s="326"/>
      <c r="H116" s="326"/>
      <c r="I116" s="326"/>
      <c r="J116" s="326"/>
      <c r="K116" s="326"/>
      <c r="L116" s="326"/>
      <c r="M116" s="326"/>
      <c r="N116" s="326"/>
      <c r="O116" s="326"/>
      <c r="P116" s="326"/>
      <c r="Q116" s="326"/>
      <c r="R116" s="326"/>
      <c r="S116" s="326"/>
      <c r="T116" s="326"/>
      <c r="U116" s="326"/>
      <c r="V116" s="326"/>
      <c r="W116" s="326"/>
      <c r="X116" s="326"/>
      <c r="Y116" s="326"/>
      <c r="Z116" s="326"/>
      <c r="AA116" s="326"/>
      <c r="AB116" s="326"/>
      <c r="AC116" s="326"/>
      <c r="AD116" s="326"/>
      <c r="AE116" s="326"/>
    </row>
    <row r="117" spans="2:31" x14ac:dyDescent="0.45">
      <c r="B117" s="324"/>
      <c r="C117" s="326"/>
      <c r="D117" s="326"/>
      <c r="E117" s="326"/>
      <c r="F117" s="326"/>
      <c r="G117" s="326"/>
      <c r="H117" s="326"/>
      <c r="I117" s="326"/>
      <c r="J117" s="326"/>
      <c r="K117" s="326"/>
      <c r="L117" s="326"/>
      <c r="M117" s="326"/>
      <c r="N117" s="326"/>
      <c r="O117" s="326"/>
      <c r="P117" s="326"/>
      <c r="Q117" s="326"/>
      <c r="R117" s="326"/>
      <c r="S117" s="326"/>
      <c r="T117" s="326"/>
      <c r="U117" s="326"/>
      <c r="V117" s="326"/>
      <c r="W117" s="326"/>
      <c r="X117" s="326"/>
      <c r="Y117" s="326"/>
      <c r="Z117" s="326"/>
      <c r="AA117" s="326"/>
      <c r="AB117" s="326"/>
      <c r="AC117" s="326"/>
      <c r="AD117" s="326"/>
      <c r="AE117" s="326"/>
    </row>
    <row r="118" spans="2:31" x14ac:dyDescent="0.45">
      <c r="B118" s="324"/>
      <c r="C118" s="326"/>
      <c r="D118" s="326"/>
      <c r="E118" s="326"/>
      <c r="F118" s="326"/>
      <c r="G118" s="326"/>
      <c r="H118" s="326"/>
      <c r="I118" s="326"/>
      <c r="J118" s="326"/>
      <c r="K118" s="326"/>
      <c r="L118" s="326"/>
      <c r="M118" s="326"/>
      <c r="N118" s="326"/>
      <c r="O118" s="326"/>
      <c r="P118" s="326"/>
      <c r="Q118" s="326"/>
      <c r="R118" s="326"/>
      <c r="S118" s="326"/>
      <c r="T118" s="326"/>
      <c r="U118" s="326"/>
      <c r="V118" s="326"/>
      <c r="W118" s="326"/>
      <c r="X118" s="326"/>
      <c r="Y118" s="326"/>
      <c r="Z118" s="326"/>
      <c r="AA118" s="326"/>
      <c r="AB118" s="326"/>
      <c r="AC118" s="326"/>
      <c r="AD118" s="326"/>
      <c r="AE118" s="326"/>
    </row>
    <row r="119" spans="2:31" x14ac:dyDescent="0.45">
      <c r="B119" s="324"/>
      <c r="C119" s="326"/>
      <c r="D119" s="326"/>
      <c r="E119" s="326"/>
      <c r="F119" s="326"/>
      <c r="G119" s="326"/>
      <c r="H119" s="326"/>
      <c r="I119" s="326"/>
      <c r="J119" s="326"/>
      <c r="K119" s="326"/>
      <c r="L119" s="326"/>
      <c r="M119" s="326"/>
      <c r="N119" s="326"/>
      <c r="O119" s="326"/>
      <c r="P119" s="326"/>
      <c r="Q119" s="326"/>
      <c r="R119" s="326"/>
      <c r="S119" s="326"/>
      <c r="T119" s="326"/>
      <c r="U119" s="326"/>
      <c r="V119" s="326"/>
      <c r="W119" s="326"/>
      <c r="X119" s="326"/>
      <c r="Y119" s="326"/>
      <c r="Z119" s="326"/>
      <c r="AA119" s="326"/>
      <c r="AB119" s="326"/>
      <c r="AC119" s="326"/>
      <c r="AD119" s="326"/>
      <c r="AE119" s="326"/>
    </row>
    <row r="120" spans="2:31" x14ac:dyDescent="0.45">
      <c r="B120" s="324"/>
      <c r="C120" s="326"/>
      <c r="D120" s="326"/>
      <c r="E120" s="326"/>
      <c r="F120" s="326"/>
      <c r="G120" s="326"/>
      <c r="H120" s="326"/>
      <c r="I120" s="326"/>
      <c r="J120" s="326"/>
      <c r="K120" s="326"/>
      <c r="L120" s="326"/>
      <c r="M120" s="326"/>
      <c r="N120" s="326"/>
      <c r="O120" s="326"/>
      <c r="P120" s="326"/>
      <c r="Q120" s="326"/>
      <c r="R120" s="326"/>
      <c r="S120" s="326"/>
      <c r="T120" s="326"/>
      <c r="U120" s="326"/>
      <c r="V120" s="326"/>
      <c r="W120" s="326"/>
      <c r="X120" s="326"/>
      <c r="Y120" s="326"/>
      <c r="Z120" s="326"/>
      <c r="AA120" s="326"/>
      <c r="AB120" s="326"/>
      <c r="AC120" s="326"/>
      <c r="AD120" s="326"/>
      <c r="AE120" s="326"/>
    </row>
    <row r="121" spans="2:31" x14ac:dyDescent="0.45">
      <c r="B121" s="324"/>
      <c r="C121" s="326"/>
      <c r="D121" s="326"/>
      <c r="E121" s="326"/>
      <c r="F121" s="326"/>
      <c r="G121" s="326"/>
      <c r="H121" s="326"/>
      <c r="I121" s="326"/>
      <c r="J121" s="326"/>
      <c r="K121" s="326"/>
      <c r="L121" s="326"/>
      <c r="M121" s="326"/>
      <c r="N121" s="326"/>
      <c r="O121" s="326"/>
      <c r="P121" s="326"/>
      <c r="Q121" s="326"/>
      <c r="R121" s="326"/>
      <c r="S121" s="326"/>
      <c r="T121" s="326"/>
      <c r="U121" s="326"/>
      <c r="V121" s="326"/>
      <c r="W121" s="326"/>
      <c r="X121" s="326"/>
      <c r="Y121" s="326"/>
      <c r="Z121" s="326"/>
      <c r="AA121" s="326"/>
      <c r="AB121" s="326"/>
      <c r="AC121" s="326"/>
      <c r="AD121" s="326"/>
      <c r="AE121" s="326"/>
    </row>
    <row r="122" spans="2:31" x14ac:dyDescent="0.45">
      <c r="B122" s="324"/>
      <c r="C122" s="326"/>
      <c r="D122" s="326"/>
      <c r="E122" s="326"/>
      <c r="F122" s="326"/>
      <c r="G122" s="326"/>
      <c r="H122" s="326"/>
      <c r="I122" s="326"/>
      <c r="J122" s="326"/>
      <c r="K122" s="326"/>
      <c r="L122" s="326"/>
      <c r="M122" s="326"/>
      <c r="N122" s="326"/>
      <c r="O122" s="326"/>
      <c r="P122" s="326"/>
      <c r="Q122" s="326"/>
      <c r="R122" s="326"/>
      <c r="S122" s="326"/>
      <c r="T122" s="326"/>
      <c r="U122" s="326"/>
      <c r="V122" s="326"/>
      <c r="W122" s="326"/>
      <c r="X122" s="326"/>
      <c r="Y122" s="326"/>
      <c r="Z122" s="326"/>
      <c r="AA122" s="326"/>
      <c r="AB122" s="326"/>
      <c r="AC122" s="326"/>
      <c r="AD122" s="326"/>
      <c r="AE122" s="326"/>
    </row>
    <row r="123" spans="2:31" x14ac:dyDescent="0.45">
      <c r="B123" s="324"/>
      <c r="C123" s="326"/>
      <c r="D123" s="326"/>
      <c r="E123" s="326"/>
      <c r="F123" s="326"/>
      <c r="G123" s="326"/>
      <c r="H123" s="326"/>
      <c r="I123" s="326"/>
      <c r="J123" s="326"/>
      <c r="K123" s="326"/>
      <c r="L123" s="326"/>
      <c r="M123" s="326"/>
      <c r="N123" s="326"/>
      <c r="O123" s="326"/>
      <c r="P123" s="326"/>
      <c r="Q123" s="326"/>
      <c r="R123" s="326"/>
      <c r="S123" s="326"/>
      <c r="T123" s="326"/>
      <c r="U123" s="326"/>
      <c r="V123" s="326"/>
      <c r="W123" s="326"/>
      <c r="X123" s="326"/>
      <c r="Y123" s="326"/>
      <c r="Z123" s="326"/>
      <c r="AA123" s="326"/>
      <c r="AB123" s="326"/>
      <c r="AC123" s="326"/>
      <c r="AD123" s="326"/>
      <c r="AE123" s="326"/>
    </row>
    <row r="124" spans="2:31" x14ac:dyDescent="0.45">
      <c r="B124" s="324"/>
      <c r="C124" s="326"/>
      <c r="D124" s="326"/>
      <c r="E124" s="326"/>
      <c r="F124" s="326"/>
      <c r="G124" s="326"/>
      <c r="H124" s="326"/>
      <c r="I124" s="326"/>
      <c r="J124" s="326"/>
      <c r="K124" s="326"/>
      <c r="L124" s="326"/>
      <c r="M124" s="326"/>
      <c r="N124" s="326"/>
      <c r="O124" s="326"/>
      <c r="P124" s="326"/>
      <c r="Q124" s="326"/>
      <c r="R124" s="326"/>
      <c r="S124" s="326"/>
      <c r="T124" s="326"/>
      <c r="U124" s="326"/>
      <c r="V124" s="326"/>
      <c r="W124" s="326"/>
      <c r="X124" s="326"/>
      <c r="Y124" s="326"/>
      <c r="Z124" s="326"/>
      <c r="AA124" s="326"/>
      <c r="AB124" s="326"/>
      <c r="AC124" s="326"/>
      <c r="AD124" s="326"/>
      <c r="AE124" s="326"/>
    </row>
    <row r="125" spans="2:31" x14ac:dyDescent="0.45">
      <c r="B125" s="324"/>
      <c r="C125" s="326"/>
      <c r="D125" s="326"/>
      <c r="E125" s="326"/>
      <c r="F125" s="326"/>
      <c r="G125" s="326"/>
      <c r="H125" s="326"/>
      <c r="I125" s="326"/>
      <c r="J125" s="326"/>
      <c r="K125" s="326"/>
      <c r="L125" s="326"/>
      <c r="M125" s="326"/>
      <c r="N125" s="326"/>
      <c r="O125" s="326"/>
      <c r="P125" s="326"/>
      <c r="Q125" s="326"/>
      <c r="R125" s="326"/>
      <c r="S125" s="326"/>
      <c r="T125" s="326"/>
      <c r="U125" s="326"/>
      <c r="V125" s="326"/>
      <c r="W125" s="326"/>
      <c r="X125" s="326"/>
      <c r="Y125" s="326"/>
      <c r="Z125" s="326"/>
      <c r="AA125" s="326"/>
      <c r="AB125" s="326"/>
      <c r="AC125" s="326"/>
      <c r="AD125" s="326"/>
      <c r="AE125" s="326"/>
    </row>
    <row r="126" spans="2:31" x14ac:dyDescent="0.45">
      <c r="B126" s="324"/>
      <c r="C126" s="326"/>
      <c r="D126" s="326"/>
      <c r="E126" s="326"/>
      <c r="F126" s="326"/>
      <c r="G126" s="326"/>
      <c r="H126" s="326"/>
      <c r="I126" s="326"/>
      <c r="J126" s="326"/>
      <c r="K126" s="326"/>
      <c r="L126" s="326"/>
      <c r="M126" s="326"/>
      <c r="N126" s="326"/>
      <c r="O126" s="326"/>
      <c r="P126" s="326"/>
      <c r="Q126" s="326"/>
      <c r="R126" s="326"/>
      <c r="S126" s="326"/>
      <c r="T126" s="326"/>
      <c r="U126" s="326"/>
      <c r="V126" s="326"/>
      <c r="W126" s="326"/>
      <c r="X126" s="326"/>
      <c r="Y126" s="326"/>
      <c r="Z126" s="326"/>
      <c r="AA126" s="326"/>
      <c r="AB126" s="326"/>
      <c r="AC126" s="326"/>
      <c r="AD126" s="326"/>
      <c r="AE126" s="326"/>
    </row>
    <row r="127" spans="2:31" x14ac:dyDescent="0.45">
      <c r="B127" s="324"/>
      <c r="C127" s="326"/>
      <c r="D127" s="326"/>
      <c r="E127" s="326"/>
      <c r="F127" s="326"/>
      <c r="G127" s="326"/>
      <c r="H127" s="326"/>
      <c r="I127" s="326"/>
      <c r="J127" s="326"/>
      <c r="K127" s="326"/>
      <c r="L127" s="326"/>
      <c r="M127" s="326"/>
      <c r="N127" s="326"/>
      <c r="O127" s="326"/>
      <c r="P127" s="326"/>
      <c r="Q127" s="326"/>
      <c r="R127" s="326"/>
      <c r="S127" s="326"/>
      <c r="T127" s="326"/>
      <c r="U127" s="326"/>
      <c r="V127" s="326"/>
      <c r="W127" s="326"/>
      <c r="X127" s="326"/>
      <c r="Y127" s="326"/>
      <c r="Z127" s="326"/>
      <c r="AA127" s="326"/>
      <c r="AB127" s="326"/>
      <c r="AC127" s="326"/>
      <c r="AD127" s="326"/>
      <c r="AE127" s="326"/>
    </row>
    <row r="128" spans="2:31" x14ac:dyDescent="0.45">
      <c r="B128" s="324"/>
      <c r="C128" s="326"/>
      <c r="D128" s="326"/>
      <c r="E128" s="326"/>
      <c r="F128" s="326"/>
      <c r="G128" s="326"/>
      <c r="H128" s="326"/>
      <c r="I128" s="326"/>
      <c r="J128" s="326"/>
      <c r="K128" s="326"/>
      <c r="L128" s="326"/>
      <c r="M128" s="326"/>
      <c r="N128" s="326"/>
      <c r="O128" s="326"/>
      <c r="P128" s="326"/>
      <c r="Q128" s="326"/>
      <c r="R128" s="326"/>
      <c r="S128" s="326"/>
      <c r="T128" s="326"/>
      <c r="U128" s="326"/>
      <c r="V128" s="326"/>
      <c r="W128" s="326"/>
      <c r="X128" s="326"/>
      <c r="Y128" s="326"/>
      <c r="Z128" s="326"/>
      <c r="AA128" s="326"/>
      <c r="AB128" s="326"/>
      <c r="AC128" s="326"/>
      <c r="AD128" s="326"/>
      <c r="AE128" s="326"/>
    </row>
    <row r="129" spans="2:31" x14ac:dyDescent="0.45">
      <c r="B129" s="324"/>
      <c r="C129" s="326"/>
      <c r="D129" s="326"/>
      <c r="E129" s="326"/>
      <c r="F129" s="326"/>
      <c r="G129" s="326"/>
      <c r="H129" s="326"/>
      <c r="I129" s="326"/>
      <c r="J129" s="326"/>
      <c r="K129" s="326"/>
      <c r="L129" s="326"/>
      <c r="M129" s="326"/>
      <c r="N129" s="326"/>
      <c r="O129" s="326"/>
      <c r="P129" s="326"/>
      <c r="Q129" s="326"/>
      <c r="R129" s="326"/>
      <c r="S129" s="326"/>
      <c r="T129" s="326"/>
      <c r="U129" s="326"/>
      <c r="V129" s="326"/>
      <c r="W129" s="326"/>
      <c r="X129" s="326"/>
      <c r="Y129" s="326"/>
      <c r="Z129" s="326"/>
      <c r="AA129" s="326"/>
      <c r="AB129" s="326"/>
      <c r="AC129" s="326"/>
      <c r="AD129" s="326"/>
      <c r="AE129" s="326"/>
    </row>
    <row r="130" spans="2:31" x14ac:dyDescent="0.45">
      <c r="B130" s="324"/>
      <c r="C130" s="326"/>
      <c r="D130" s="326"/>
      <c r="E130" s="326"/>
      <c r="F130" s="326"/>
      <c r="G130" s="326"/>
      <c r="H130" s="326"/>
      <c r="I130" s="326"/>
      <c r="J130" s="326"/>
      <c r="K130" s="326"/>
      <c r="L130" s="326"/>
      <c r="M130" s="326"/>
      <c r="N130" s="326"/>
      <c r="O130" s="326"/>
      <c r="P130" s="326"/>
      <c r="Q130" s="326"/>
      <c r="R130" s="326"/>
      <c r="S130" s="326"/>
      <c r="T130" s="326"/>
      <c r="U130" s="326"/>
      <c r="V130" s="326"/>
      <c r="W130" s="326"/>
      <c r="X130" s="326"/>
      <c r="Y130" s="326"/>
      <c r="Z130" s="326"/>
      <c r="AA130" s="326"/>
      <c r="AB130" s="326"/>
      <c r="AC130" s="326"/>
      <c r="AD130" s="326"/>
      <c r="AE130" s="326"/>
    </row>
    <row r="131" spans="2:31" x14ac:dyDescent="0.45">
      <c r="B131" s="324"/>
      <c r="C131" s="326"/>
      <c r="D131" s="326"/>
      <c r="E131" s="326"/>
      <c r="F131" s="326"/>
      <c r="G131" s="326"/>
      <c r="H131" s="326"/>
      <c r="I131" s="326"/>
      <c r="J131" s="326"/>
      <c r="K131" s="326"/>
      <c r="L131" s="326"/>
      <c r="M131" s="326"/>
      <c r="N131" s="326"/>
      <c r="O131" s="326"/>
      <c r="P131" s="326"/>
      <c r="Q131" s="326"/>
      <c r="R131" s="326"/>
      <c r="S131" s="326"/>
      <c r="T131" s="326"/>
      <c r="U131" s="326"/>
      <c r="V131" s="326"/>
      <c r="W131" s="326"/>
      <c r="X131" s="326"/>
      <c r="Y131" s="326"/>
      <c r="Z131" s="326"/>
      <c r="AA131" s="326"/>
      <c r="AB131" s="326"/>
      <c r="AC131" s="326"/>
      <c r="AD131" s="326"/>
      <c r="AE131" s="326"/>
    </row>
    <row r="132" spans="2:31" x14ac:dyDescent="0.45">
      <c r="B132" s="324"/>
      <c r="C132" s="326"/>
      <c r="D132" s="326"/>
      <c r="E132" s="326"/>
      <c r="F132" s="326"/>
      <c r="G132" s="326"/>
      <c r="H132" s="326"/>
      <c r="I132" s="326"/>
      <c r="J132" s="326"/>
      <c r="K132" s="326"/>
      <c r="L132" s="326"/>
      <c r="M132" s="326"/>
      <c r="N132" s="326"/>
      <c r="O132" s="326"/>
      <c r="P132" s="326"/>
      <c r="Q132" s="326"/>
      <c r="R132" s="326"/>
      <c r="S132" s="326"/>
      <c r="T132" s="326"/>
      <c r="U132" s="326"/>
      <c r="V132" s="326"/>
      <c r="W132" s="326"/>
      <c r="X132" s="326"/>
      <c r="Y132" s="326"/>
      <c r="Z132" s="326"/>
      <c r="AA132" s="326"/>
      <c r="AB132" s="326"/>
      <c r="AC132" s="326"/>
      <c r="AD132" s="326"/>
      <c r="AE132" s="326"/>
    </row>
    <row r="133" spans="2:31" x14ac:dyDescent="0.45">
      <c r="B133" s="324"/>
      <c r="C133" s="326"/>
      <c r="D133" s="326"/>
      <c r="E133" s="326"/>
      <c r="F133" s="326"/>
      <c r="G133" s="326"/>
      <c r="H133" s="326"/>
      <c r="I133" s="326"/>
      <c r="J133" s="326"/>
      <c r="K133" s="326"/>
      <c r="L133" s="326"/>
      <c r="M133" s="326"/>
      <c r="N133" s="326"/>
      <c r="O133" s="326"/>
      <c r="P133" s="326"/>
      <c r="Q133" s="326"/>
      <c r="R133" s="326"/>
      <c r="S133" s="326"/>
      <c r="T133" s="326"/>
      <c r="U133" s="326"/>
      <c r="V133" s="326"/>
      <c r="W133" s="326"/>
      <c r="X133" s="326"/>
      <c r="Y133" s="326"/>
      <c r="Z133" s="326"/>
      <c r="AA133" s="326"/>
      <c r="AB133" s="326"/>
      <c r="AC133" s="326"/>
      <c r="AD133" s="326"/>
      <c r="AE133" s="326"/>
    </row>
    <row r="134" spans="2:31" x14ac:dyDescent="0.45">
      <c r="B134" s="324"/>
      <c r="C134" s="326"/>
      <c r="D134" s="326"/>
      <c r="E134" s="326"/>
      <c r="F134" s="326"/>
      <c r="G134" s="326"/>
      <c r="H134" s="326"/>
      <c r="I134" s="326"/>
      <c r="J134" s="326"/>
      <c r="K134" s="326"/>
      <c r="L134" s="326"/>
      <c r="M134" s="326"/>
      <c r="N134" s="326"/>
      <c r="O134" s="326"/>
      <c r="P134" s="326"/>
      <c r="Q134" s="326"/>
      <c r="R134" s="326"/>
      <c r="S134" s="326"/>
      <c r="T134" s="326"/>
      <c r="U134" s="326"/>
      <c r="V134" s="326"/>
      <c r="W134" s="326"/>
      <c r="X134" s="326"/>
      <c r="Y134" s="326"/>
      <c r="Z134" s="326"/>
      <c r="AA134" s="326"/>
      <c r="AB134" s="326"/>
      <c r="AC134" s="326"/>
      <c r="AD134" s="326"/>
      <c r="AE134" s="326"/>
    </row>
    <row r="135" spans="2:31" x14ac:dyDescent="0.45">
      <c r="B135" s="324"/>
      <c r="C135" s="326"/>
      <c r="D135" s="326"/>
      <c r="E135" s="326"/>
      <c r="F135" s="326"/>
      <c r="G135" s="326"/>
      <c r="H135" s="326"/>
      <c r="I135" s="326"/>
      <c r="J135" s="326"/>
      <c r="K135" s="326"/>
      <c r="L135" s="326"/>
      <c r="M135" s="326"/>
      <c r="N135" s="326"/>
      <c r="O135" s="326"/>
      <c r="P135" s="326"/>
      <c r="Q135" s="326"/>
      <c r="R135" s="326"/>
      <c r="S135" s="326"/>
      <c r="T135" s="326"/>
      <c r="U135" s="326"/>
      <c r="V135" s="326"/>
      <c r="W135" s="326"/>
      <c r="X135" s="326"/>
      <c r="Y135" s="326"/>
      <c r="Z135" s="326"/>
      <c r="AA135" s="326"/>
      <c r="AB135" s="326"/>
      <c r="AC135" s="326"/>
      <c r="AD135" s="326"/>
      <c r="AE135" s="326"/>
    </row>
    <row r="136" spans="2:31" x14ac:dyDescent="0.45">
      <c r="B136" s="324"/>
      <c r="C136" s="326"/>
      <c r="D136" s="326"/>
      <c r="E136" s="326"/>
      <c r="F136" s="326"/>
      <c r="G136" s="326"/>
      <c r="H136" s="326"/>
      <c r="I136" s="326"/>
      <c r="J136" s="326"/>
      <c r="K136" s="326"/>
      <c r="L136" s="326"/>
      <c r="M136" s="326"/>
      <c r="N136" s="326"/>
      <c r="O136" s="326"/>
      <c r="P136" s="326"/>
      <c r="Q136" s="326"/>
      <c r="R136" s="326"/>
      <c r="S136" s="326"/>
      <c r="T136" s="326"/>
      <c r="U136" s="326"/>
      <c r="V136" s="326"/>
      <c r="W136" s="326"/>
      <c r="X136" s="326"/>
      <c r="Y136" s="326"/>
      <c r="Z136" s="326"/>
      <c r="AA136" s="326"/>
      <c r="AB136" s="326"/>
      <c r="AC136" s="326"/>
      <c r="AD136" s="326"/>
      <c r="AE136" s="326"/>
    </row>
    <row r="137" spans="2:31" x14ac:dyDescent="0.45">
      <c r="B137" s="324"/>
      <c r="C137" s="326"/>
      <c r="D137" s="326"/>
      <c r="E137" s="326"/>
      <c r="F137" s="326"/>
      <c r="G137" s="326"/>
      <c r="H137" s="326"/>
      <c r="I137" s="326"/>
      <c r="J137" s="326"/>
      <c r="K137" s="326"/>
      <c r="L137" s="326"/>
      <c r="M137" s="326"/>
      <c r="N137" s="326"/>
      <c r="O137" s="326"/>
      <c r="P137" s="326"/>
      <c r="Q137" s="326"/>
      <c r="R137" s="326"/>
      <c r="S137" s="326"/>
      <c r="T137" s="326"/>
      <c r="U137" s="326"/>
      <c r="V137" s="326"/>
      <c r="W137" s="326"/>
      <c r="X137" s="326"/>
      <c r="Y137" s="326"/>
      <c r="Z137" s="326"/>
      <c r="AA137" s="326"/>
      <c r="AB137" s="326"/>
      <c r="AC137" s="326"/>
      <c r="AD137" s="326"/>
      <c r="AE137" s="326"/>
    </row>
    <row r="138" spans="2:31" x14ac:dyDescent="0.45">
      <c r="B138" s="324"/>
      <c r="C138" s="326"/>
      <c r="D138" s="326"/>
      <c r="E138" s="326"/>
      <c r="F138" s="326"/>
      <c r="G138" s="326"/>
      <c r="H138" s="326"/>
      <c r="I138" s="326"/>
      <c r="J138" s="326"/>
      <c r="K138" s="326"/>
      <c r="L138" s="326"/>
      <c r="M138" s="326"/>
      <c r="N138" s="326"/>
      <c r="O138" s="326"/>
      <c r="P138" s="326"/>
      <c r="Q138" s="326"/>
      <c r="R138" s="326"/>
      <c r="S138" s="326"/>
      <c r="T138" s="326"/>
      <c r="U138" s="326"/>
      <c r="V138" s="326"/>
      <c r="W138" s="326"/>
      <c r="X138" s="326"/>
      <c r="Y138" s="326"/>
      <c r="Z138" s="326"/>
      <c r="AA138" s="326"/>
      <c r="AB138" s="326"/>
      <c r="AC138" s="326"/>
      <c r="AD138" s="326"/>
      <c r="AE138" s="326"/>
    </row>
    <row r="139" spans="2:31" x14ac:dyDescent="0.45">
      <c r="B139" s="324"/>
      <c r="C139" s="326"/>
      <c r="D139" s="326"/>
      <c r="E139" s="326"/>
      <c r="F139" s="326"/>
      <c r="G139" s="326"/>
      <c r="H139" s="326"/>
      <c r="I139" s="326"/>
      <c r="J139" s="326"/>
      <c r="K139" s="326"/>
      <c r="L139" s="326"/>
      <c r="M139" s="326"/>
      <c r="N139" s="326"/>
      <c r="O139" s="326"/>
      <c r="P139" s="326"/>
      <c r="Q139" s="326"/>
      <c r="R139" s="326"/>
      <c r="S139" s="326"/>
      <c r="T139" s="326"/>
      <c r="U139" s="326"/>
      <c r="V139" s="326"/>
      <c r="W139" s="326"/>
      <c r="X139" s="326"/>
      <c r="Y139" s="326"/>
      <c r="Z139" s="326"/>
      <c r="AA139" s="326"/>
      <c r="AB139" s="326"/>
      <c r="AC139" s="326"/>
      <c r="AD139" s="326"/>
      <c r="AE139" s="326"/>
    </row>
    <row r="140" spans="2:31" x14ac:dyDescent="0.45">
      <c r="B140" s="324"/>
      <c r="C140" s="326"/>
      <c r="D140" s="326"/>
      <c r="E140" s="326"/>
      <c r="F140" s="326"/>
      <c r="G140" s="326"/>
      <c r="H140" s="326"/>
      <c r="I140" s="326"/>
      <c r="J140" s="326"/>
      <c r="K140" s="326"/>
      <c r="L140" s="326"/>
      <c r="M140" s="326"/>
      <c r="N140" s="326"/>
      <c r="O140" s="326"/>
      <c r="P140" s="326"/>
      <c r="Q140" s="326"/>
      <c r="R140" s="326"/>
      <c r="S140" s="326"/>
      <c r="T140" s="326"/>
      <c r="U140" s="326"/>
      <c r="V140" s="326"/>
      <c r="W140" s="326"/>
      <c r="X140" s="326"/>
      <c r="Y140" s="326"/>
      <c r="Z140" s="326"/>
      <c r="AA140" s="326"/>
      <c r="AB140" s="326"/>
      <c r="AC140" s="326"/>
      <c r="AD140" s="326"/>
      <c r="AE140" s="326"/>
    </row>
    <row r="141" spans="2:31" x14ac:dyDescent="0.45">
      <c r="B141" s="324"/>
      <c r="C141" s="326"/>
      <c r="D141" s="326"/>
      <c r="E141" s="326"/>
      <c r="F141" s="326"/>
      <c r="G141" s="326"/>
      <c r="H141" s="326"/>
      <c r="I141" s="326"/>
      <c r="J141" s="326"/>
      <c r="K141" s="326"/>
      <c r="L141" s="326"/>
      <c r="M141" s="326"/>
      <c r="N141" s="326"/>
      <c r="O141" s="326"/>
      <c r="P141" s="326"/>
      <c r="Q141" s="326"/>
      <c r="R141" s="326"/>
      <c r="S141" s="326"/>
      <c r="T141" s="326"/>
      <c r="U141" s="326"/>
      <c r="V141" s="326"/>
      <c r="W141" s="326"/>
      <c r="X141" s="326"/>
      <c r="Y141" s="326"/>
      <c r="Z141" s="326"/>
      <c r="AA141" s="326"/>
      <c r="AB141" s="326"/>
      <c r="AC141" s="326"/>
      <c r="AD141" s="326"/>
      <c r="AE141" s="326"/>
    </row>
    <row r="142" spans="2:31" x14ac:dyDescent="0.45">
      <c r="B142" s="324"/>
      <c r="C142" s="326"/>
      <c r="D142" s="326"/>
      <c r="E142" s="326"/>
      <c r="F142" s="326"/>
      <c r="G142" s="326"/>
      <c r="H142" s="326"/>
      <c r="I142" s="326"/>
      <c r="J142" s="326"/>
      <c r="K142" s="326"/>
      <c r="L142" s="326"/>
      <c r="M142" s="326"/>
      <c r="N142" s="326"/>
      <c r="O142" s="326"/>
      <c r="P142" s="326"/>
      <c r="Q142" s="326"/>
      <c r="R142" s="326"/>
      <c r="S142" s="326"/>
      <c r="T142" s="326"/>
      <c r="U142" s="326"/>
      <c r="V142" s="326"/>
      <c r="W142" s="326"/>
      <c r="X142" s="326"/>
      <c r="Y142" s="326"/>
      <c r="Z142" s="326"/>
      <c r="AA142" s="326"/>
      <c r="AB142" s="326"/>
      <c r="AC142" s="326"/>
      <c r="AD142" s="326"/>
      <c r="AE142" s="326"/>
    </row>
    <row r="143" spans="2:31" x14ac:dyDescent="0.45">
      <c r="B143" s="324"/>
      <c r="C143" s="326"/>
      <c r="D143" s="326"/>
      <c r="E143" s="326"/>
      <c r="F143" s="326"/>
      <c r="G143" s="326"/>
      <c r="H143" s="326"/>
      <c r="I143" s="326"/>
      <c r="J143" s="326"/>
      <c r="K143" s="326"/>
      <c r="L143" s="326"/>
      <c r="M143" s="326"/>
      <c r="N143" s="326"/>
      <c r="O143" s="326"/>
      <c r="P143" s="326"/>
      <c r="Q143" s="326"/>
      <c r="R143" s="326"/>
      <c r="S143" s="326"/>
      <c r="T143" s="326"/>
      <c r="U143" s="326"/>
      <c r="V143" s="326"/>
      <c r="W143" s="326"/>
      <c r="X143" s="326"/>
      <c r="Y143" s="326"/>
      <c r="Z143" s="326"/>
      <c r="AA143" s="326"/>
      <c r="AB143" s="326"/>
      <c r="AC143" s="326"/>
      <c r="AD143" s="326"/>
      <c r="AE143" s="326"/>
    </row>
    <row r="144" spans="2:31" x14ac:dyDescent="0.45">
      <c r="B144" s="324"/>
      <c r="C144" s="326"/>
      <c r="D144" s="326"/>
      <c r="E144" s="326"/>
      <c r="F144" s="326"/>
      <c r="G144" s="326"/>
      <c r="H144" s="326"/>
      <c r="I144" s="326"/>
      <c r="J144" s="326"/>
      <c r="K144" s="326"/>
      <c r="L144" s="326"/>
      <c r="M144" s="326"/>
      <c r="N144" s="326"/>
      <c r="O144" s="326"/>
      <c r="P144" s="326"/>
      <c r="Q144" s="326"/>
      <c r="R144" s="326"/>
      <c r="S144" s="326"/>
      <c r="T144" s="326"/>
      <c r="U144" s="326"/>
      <c r="V144" s="326"/>
      <c r="W144" s="326"/>
      <c r="X144" s="326"/>
      <c r="Y144" s="326"/>
      <c r="Z144" s="326"/>
      <c r="AA144" s="326"/>
      <c r="AB144" s="326"/>
      <c r="AC144" s="326"/>
      <c r="AD144" s="326"/>
      <c r="AE144" s="326"/>
    </row>
    <row r="145" spans="2:31" x14ac:dyDescent="0.45">
      <c r="B145" s="324"/>
      <c r="C145" s="326"/>
      <c r="D145" s="326"/>
      <c r="E145" s="326"/>
      <c r="F145" s="326"/>
      <c r="G145" s="326"/>
      <c r="H145" s="326"/>
      <c r="I145" s="326"/>
      <c r="J145" s="326"/>
      <c r="K145" s="326"/>
      <c r="L145" s="326"/>
      <c r="M145" s="326"/>
      <c r="N145" s="326"/>
      <c r="O145" s="326"/>
      <c r="P145" s="326"/>
      <c r="Q145" s="326"/>
      <c r="R145" s="326"/>
      <c r="S145" s="326"/>
      <c r="T145" s="326"/>
      <c r="U145" s="326"/>
      <c r="V145" s="326"/>
      <c r="W145" s="326"/>
      <c r="X145" s="326"/>
      <c r="Y145" s="326"/>
      <c r="Z145" s="326"/>
      <c r="AA145" s="326"/>
      <c r="AB145" s="326"/>
      <c r="AC145" s="326"/>
      <c r="AD145" s="326"/>
      <c r="AE145" s="326"/>
    </row>
    <row r="146" spans="2:31" x14ac:dyDescent="0.45">
      <c r="B146" s="324"/>
      <c r="C146" s="326"/>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326"/>
    </row>
    <row r="147" spans="2:31" x14ac:dyDescent="0.45">
      <c r="B147" s="324"/>
      <c r="C147" s="326"/>
      <c r="D147" s="326"/>
      <c r="E147" s="326"/>
      <c r="F147" s="326"/>
      <c r="G147" s="326"/>
      <c r="H147" s="326"/>
      <c r="I147" s="326"/>
      <c r="J147" s="326"/>
      <c r="K147" s="326"/>
      <c r="L147" s="326"/>
      <c r="M147" s="326"/>
      <c r="N147" s="326"/>
      <c r="O147" s="326"/>
      <c r="P147" s="326"/>
      <c r="Q147" s="326"/>
      <c r="R147" s="326"/>
      <c r="S147" s="326"/>
      <c r="T147" s="326"/>
      <c r="U147" s="326"/>
      <c r="V147" s="326"/>
      <c r="W147" s="326"/>
      <c r="X147" s="326"/>
      <c r="Y147" s="326"/>
      <c r="Z147" s="326"/>
      <c r="AA147" s="326"/>
      <c r="AB147" s="326"/>
      <c r="AC147" s="326"/>
      <c r="AD147" s="326"/>
      <c r="AE147" s="326"/>
    </row>
    <row r="148" spans="2:31" x14ac:dyDescent="0.45">
      <c r="B148" s="324"/>
      <c r="C148" s="326"/>
      <c r="D148" s="326"/>
      <c r="E148" s="326"/>
      <c r="F148" s="326"/>
      <c r="G148" s="326"/>
      <c r="H148" s="326"/>
      <c r="I148" s="326"/>
      <c r="J148" s="326"/>
      <c r="K148" s="326"/>
      <c r="L148" s="326"/>
      <c r="M148" s="326"/>
      <c r="N148" s="326"/>
      <c r="O148" s="326"/>
      <c r="P148" s="326"/>
      <c r="Q148" s="326"/>
      <c r="R148" s="326"/>
      <c r="S148" s="326"/>
      <c r="T148" s="326"/>
      <c r="U148" s="326"/>
      <c r="V148" s="326"/>
      <c r="W148" s="326"/>
      <c r="X148" s="326"/>
      <c r="Y148" s="326"/>
      <c r="Z148" s="326"/>
      <c r="AA148" s="326"/>
      <c r="AB148" s="326"/>
      <c r="AC148" s="326"/>
      <c r="AD148" s="326"/>
      <c r="AE148" s="326"/>
    </row>
    <row r="149" spans="2:31" x14ac:dyDescent="0.45">
      <c r="B149" s="324"/>
      <c r="C149" s="326"/>
      <c r="D149" s="326"/>
      <c r="E149" s="326"/>
      <c r="F149" s="326"/>
      <c r="G149" s="326"/>
      <c r="H149" s="326"/>
      <c r="I149" s="326"/>
      <c r="J149" s="326"/>
      <c r="K149" s="326"/>
      <c r="L149" s="326"/>
      <c r="M149" s="326"/>
      <c r="N149" s="326"/>
      <c r="O149" s="326"/>
      <c r="P149" s="326"/>
      <c r="Q149" s="326"/>
      <c r="R149" s="326"/>
      <c r="S149" s="326"/>
      <c r="T149" s="326"/>
      <c r="U149" s="326"/>
      <c r="V149" s="326"/>
      <c r="W149" s="326"/>
      <c r="X149" s="326"/>
      <c r="Y149" s="326"/>
      <c r="Z149" s="326"/>
      <c r="AA149" s="326"/>
      <c r="AB149" s="326"/>
      <c r="AC149" s="326"/>
      <c r="AD149" s="326"/>
      <c r="AE149" s="326"/>
    </row>
    <row r="150" spans="2:31" x14ac:dyDescent="0.45">
      <c r="B150" s="324"/>
      <c r="C150" s="326"/>
      <c r="D150" s="326"/>
      <c r="E150" s="326"/>
      <c r="F150" s="326"/>
      <c r="G150" s="326"/>
      <c r="H150" s="326"/>
      <c r="I150" s="326"/>
      <c r="J150" s="326"/>
      <c r="K150" s="326"/>
      <c r="L150" s="326"/>
      <c r="M150" s="326"/>
      <c r="N150" s="326"/>
      <c r="O150" s="326"/>
      <c r="P150" s="326"/>
      <c r="Q150" s="326"/>
      <c r="R150" s="326"/>
      <c r="S150" s="326"/>
      <c r="T150" s="326"/>
      <c r="U150" s="326"/>
      <c r="V150" s="326"/>
      <c r="W150" s="326"/>
      <c r="X150" s="326"/>
      <c r="Y150" s="326"/>
      <c r="Z150" s="326"/>
      <c r="AA150" s="326"/>
      <c r="AB150" s="326"/>
      <c r="AC150" s="326"/>
      <c r="AD150" s="326"/>
      <c r="AE150" s="326"/>
    </row>
    <row r="151" spans="2:31" x14ac:dyDescent="0.45">
      <c r="B151" s="324"/>
      <c r="C151" s="326"/>
      <c r="D151" s="326"/>
      <c r="E151" s="326"/>
      <c r="F151" s="326"/>
      <c r="G151" s="326"/>
      <c r="H151" s="326"/>
      <c r="I151" s="326"/>
      <c r="J151" s="326"/>
      <c r="K151" s="326"/>
      <c r="L151" s="326"/>
      <c r="M151" s="326"/>
      <c r="N151" s="326"/>
      <c r="O151" s="326"/>
      <c r="P151" s="326"/>
      <c r="Q151" s="326"/>
      <c r="R151" s="326"/>
      <c r="S151" s="326"/>
      <c r="T151" s="326"/>
      <c r="U151" s="326"/>
      <c r="V151" s="326"/>
      <c r="W151" s="326"/>
      <c r="X151" s="326"/>
      <c r="Y151" s="326"/>
      <c r="Z151" s="326"/>
      <c r="AA151" s="326"/>
      <c r="AB151" s="326"/>
      <c r="AC151" s="326"/>
      <c r="AD151" s="326"/>
      <c r="AE151" s="326"/>
    </row>
    <row r="152" spans="2:31" x14ac:dyDescent="0.45">
      <c r="B152" s="324"/>
      <c r="C152" s="326"/>
      <c r="D152" s="326"/>
      <c r="E152" s="326"/>
      <c r="F152" s="326"/>
      <c r="G152" s="326"/>
      <c r="H152" s="326"/>
      <c r="I152" s="326"/>
      <c r="J152" s="326"/>
      <c r="K152" s="326"/>
      <c r="L152" s="326"/>
      <c r="M152" s="326"/>
      <c r="N152" s="326"/>
      <c r="O152" s="326"/>
      <c r="P152" s="326"/>
      <c r="Q152" s="326"/>
      <c r="R152" s="326"/>
      <c r="S152" s="326"/>
      <c r="T152" s="326"/>
      <c r="U152" s="326"/>
      <c r="V152" s="326"/>
      <c r="W152" s="326"/>
      <c r="X152" s="326"/>
      <c r="Y152" s="326"/>
      <c r="Z152" s="326"/>
      <c r="AA152" s="326"/>
      <c r="AB152" s="326"/>
      <c r="AC152" s="326"/>
      <c r="AD152" s="326"/>
      <c r="AE152" s="326"/>
    </row>
    <row r="153" spans="2:31" x14ac:dyDescent="0.45">
      <c r="B153" s="324"/>
      <c r="C153" s="326"/>
      <c r="D153" s="326"/>
      <c r="E153" s="326"/>
      <c r="F153" s="326"/>
      <c r="G153" s="326"/>
      <c r="H153" s="326"/>
      <c r="I153" s="326"/>
      <c r="J153" s="326"/>
      <c r="K153" s="326"/>
      <c r="L153" s="326"/>
      <c r="M153" s="326"/>
      <c r="N153" s="326"/>
      <c r="O153" s="326"/>
      <c r="P153" s="326"/>
      <c r="Q153" s="326"/>
      <c r="R153" s="326"/>
      <c r="S153" s="326"/>
      <c r="T153" s="326"/>
      <c r="U153" s="326"/>
      <c r="V153" s="326"/>
      <c r="W153" s="326"/>
      <c r="X153" s="326"/>
      <c r="Y153" s="326"/>
      <c r="Z153" s="326"/>
      <c r="AA153" s="326"/>
      <c r="AB153" s="326"/>
      <c r="AC153" s="326"/>
      <c r="AD153" s="326"/>
      <c r="AE153" s="326"/>
    </row>
    <row r="154" spans="2:31" x14ac:dyDescent="0.45">
      <c r="B154" s="324"/>
      <c r="C154" s="326"/>
      <c r="D154" s="326"/>
      <c r="E154" s="326"/>
      <c r="F154" s="326"/>
      <c r="G154" s="326"/>
      <c r="H154" s="326"/>
      <c r="I154" s="326"/>
      <c r="J154" s="326"/>
      <c r="K154" s="326"/>
      <c r="L154" s="326"/>
      <c r="M154" s="326"/>
      <c r="N154" s="326"/>
      <c r="O154" s="326"/>
      <c r="P154" s="326"/>
      <c r="Q154" s="326"/>
      <c r="R154" s="326"/>
      <c r="S154" s="326"/>
      <c r="T154" s="326"/>
      <c r="U154" s="326"/>
      <c r="V154" s="326"/>
      <c r="W154" s="326"/>
      <c r="X154" s="326"/>
      <c r="Y154" s="326"/>
      <c r="Z154" s="326"/>
      <c r="AA154" s="326"/>
      <c r="AB154" s="326"/>
      <c r="AC154" s="326"/>
      <c r="AD154" s="326"/>
      <c r="AE154" s="326"/>
    </row>
    <row r="155" spans="2:31" x14ac:dyDescent="0.45">
      <c r="B155" s="324"/>
      <c r="C155" s="326"/>
      <c r="D155" s="326"/>
      <c r="E155" s="326"/>
      <c r="F155" s="326"/>
      <c r="G155" s="326"/>
      <c r="H155" s="326"/>
      <c r="I155" s="326"/>
      <c r="J155" s="326"/>
      <c r="K155" s="326"/>
      <c r="L155" s="326"/>
      <c r="M155" s="326"/>
      <c r="N155" s="326"/>
      <c r="O155" s="326"/>
      <c r="P155" s="326"/>
      <c r="Q155" s="326"/>
      <c r="R155" s="326"/>
      <c r="S155" s="326"/>
      <c r="T155" s="326"/>
      <c r="U155" s="326"/>
      <c r="V155" s="326"/>
      <c r="W155" s="326"/>
      <c r="X155" s="326"/>
      <c r="Y155" s="326"/>
      <c r="Z155" s="326"/>
      <c r="AA155" s="326"/>
      <c r="AB155" s="326"/>
      <c r="AC155" s="326"/>
      <c r="AD155" s="326"/>
      <c r="AE155" s="326"/>
    </row>
    <row r="156" spans="2:31" x14ac:dyDescent="0.45">
      <c r="B156" s="324"/>
      <c r="C156" s="326"/>
      <c r="D156" s="326"/>
      <c r="E156" s="326"/>
      <c r="F156" s="326"/>
      <c r="G156" s="326"/>
      <c r="H156" s="326"/>
      <c r="I156" s="326"/>
      <c r="J156" s="326"/>
      <c r="K156" s="326"/>
      <c r="L156" s="326"/>
      <c r="M156" s="326"/>
      <c r="N156" s="326"/>
      <c r="O156" s="326"/>
      <c r="P156" s="326"/>
      <c r="Q156" s="326"/>
      <c r="R156" s="326"/>
      <c r="S156" s="326"/>
      <c r="T156" s="326"/>
      <c r="U156" s="326"/>
      <c r="V156" s="326"/>
      <c r="W156" s="326"/>
      <c r="X156" s="326"/>
      <c r="Y156" s="326"/>
      <c r="Z156" s="326"/>
      <c r="AA156" s="326"/>
      <c r="AB156" s="326"/>
      <c r="AC156" s="326"/>
      <c r="AD156" s="326"/>
      <c r="AE156" s="326"/>
    </row>
    <row r="157" spans="2:31" x14ac:dyDescent="0.45">
      <c r="B157" s="324"/>
      <c r="C157" s="326"/>
      <c r="D157" s="326"/>
      <c r="E157" s="326"/>
      <c r="F157" s="326"/>
      <c r="G157" s="326"/>
      <c r="H157" s="326"/>
      <c r="I157" s="326"/>
      <c r="J157" s="326"/>
      <c r="K157" s="326"/>
      <c r="L157" s="326"/>
      <c r="M157" s="326"/>
      <c r="N157" s="326"/>
      <c r="O157" s="326"/>
      <c r="P157" s="326"/>
      <c r="Q157" s="326"/>
      <c r="R157" s="326"/>
      <c r="S157" s="326"/>
      <c r="T157" s="326"/>
      <c r="U157" s="326"/>
      <c r="V157" s="326"/>
      <c r="W157" s="326"/>
      <c r="X157" s="326"/>
      <c r="Y157" s="326"/>
      <c r="Z157" s="326"/>
      <c r="AA157" s="326"/>
      <c r="AB157" s="326"/>
      <c r="AC157" s="326"/>
      <c r="AD157" s="326"/>
      <c r="AE157" s="326"/>
    </row>
    <row r="158" spans="2:31" x14ac:dyDescent="0.45">
      <c r="B158" s="324"/>
      <c r="C158" s="326"/>
      <c r="D158" s="326"/>
      <c r="E158" s="326"/>
      <c r="F158" s="326"/>
      <c r="G158" s="326"/>
      <c r="H158" s="326"/>
      <c r="I158" s="326"/>
      <c r="J158" s="326"/>
      <c r="K158" s="326"/>
      <c r="L158" s="326"/>
      <c r="M158" s="326"/>
      <c r="N158" s="326"/>
      <c r="O158" s="326"/>
      <c r="P158" s="326"/>
      <c r="Q158" s="326"/>
      <c r="R158" s="326"/>
      <c r="S158" s="326"/>
      <c r="T158" s="326"/>
      <c r="U158" s="326"/>
      <c r="V158" s="326"/>
      <c r="W158" s="326"/>
      <c r="X158" s="326"/>
      <c r="Y158" s="326"/>
      <c r="Z158" s="326"/>
      <c r="AA158" s="326"/>
      <c r="AB158" s="326"/>
      <c r="AC158" s="326"/>
      <c r="AD158" s="326"/>
      <c r="AE158" s="326"/>
    </row>
    <row r="159" spans="2:31" x14ac:dyDescent="0.45">
      <c r="B159" s="324"/>
      <c r="C159" s="326"/>
      <c r="D159" s="326"/>
      <c r="E159" s="326"/>
      <c r="F159" s="326"/>
      <c r="G159" s="326"/>
      <c r="H159" s="326"/>
      <c r="I159" s="326"/>
      <c r="J159" s="326"/>
      <c r="K159" s="326"/>
      <c r="L159" s="326"/>
      <c r="M159" s="326"/>
      <c r="N159" s="326"/>
      <c r="O159" s="326"/>
      <c r="P159" s="326"/>
      <c r="Q159" s="326"/>
      <c r="R159" s="326"/>
      <c r="S159" s="326"/>
      <c r="T159" s="326"/>
      <c r="U159" s="326"/>
      <c r="V159" s="326"/>
      <c r="W159" s="326"/>
      <c r="X159" s="326"/>
      <c r="Y159" s="326"/>
      <c r="Z159" s="326"/>
      <c r="AA159" s="326"/>
      <c r="AB159" s="326"/>
      <c r="AC159" s="326"/>
      <c r="AD159" s="326"/>
      <c r="AE159" s="326"/>
    </row>
    <row r="160" spans="2:31" x14ac:dyDescent="0.45">
      <c r="B160" s="324"/>
      <c r="C160" s="326"/>
      <c r="D160" s="326"/>
      <c r="E160" s="326"/>
      <c r="F160" s="326"/>
      <c r="G160" s="326"/>
      <c r="H160" s="326"/>
      <c r="I160" s="326"/>
      <c r="J160" s="326"/>
      <c r="K160" s="326"/>
      <c r="L160" s="326"/>
      <c r="M160" s="326"/>
      <c r="N160" s="326"/>
      <c r="O160" s="326"/>
      <c r="P160" s="326"/>
      <c r="Q160" s="326"/>
      <c r="R160" s="326"/>
      <c r="S160" s="326"/>
      <c r="T160" s="326"/>
      <c r="U160" s="326"/>
      <c r="V160" s="326"/>
      <c r="W160" s="326"/>
      <c r="X160" s="326"/>
      <c r="Y160" s="326"/>
      <c r="Z160" s="326"/>
      <c r="AA160" s="326"/>
      <c r="AB160" s="326"/>
      <c r="AC160" s="326"/>
      <c r="AD160" s="326"/>
      <c r="AE160" s="326"/>
    </row>
    <row r="161" spans="2:31" x14ac:dyDescent="0.45">
      <c r="B161" s="324"/>
      <c r="C161" s="326"/>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row>
    <row r="162" spans="2:31" x14ac:dyDescent="0.45">
      <c r="B162" s="324"/>
      <c r="C162" s="326"/>
      <c r="D162" s="326"/>
      <c r="E162" s="326"/>
      <c r="F162" s="326"/>
      <c r="G162" s="326"/>
      <c r="H162" s="326"/>
      <c r="I162" s="326"/>
      <c r="J162" s="326"/>
      <c r="K162" s="326"/>
      <c r="L162" s="326"/>
      <c r="M162" s="326"/>
      <c r="N162" s="326"/>
      <c r="O162" s="326"/>
      <c r="P162" s="326"/>
      <c r="Q162" s="326"/>
      <c r="R162" s="326"/>
      <c r="S162" s="326"/>
      <c r="T162" s="326"/>
      <c r="U162" s="326"/>
      <c r="V162" s="326"/>
      <c r="W162" s="326"/>
      <c r="X162" s="326"/>
      <c r="Y162" s="326"/>
      <c r="Z162" s="326"/>
      <c r="AA162" s="326"/>
      <c r="AB162" s="326"/>
      <c r="AC162" s="326"/>
      <c r="AD162" s="326"/>
      <c r="AE162" s="326"/>
    </row>
    <row r="163" spans="2:31" x14ac:dyDescent="0.45">
      <c r="B163" s="324"/>
      <c r="C163" s="326"/>
      <c r="D163" s="326"/>
      <c r="E163" s="326"/>
      <c r="F163" s="326"/>
      <c r="G163" s="326"/>
      <c r="H163" s="326"/>
      <c r="I163" s="326"/>
      <c r="J163" s="326"/>
      <c r="K163" s="326"/>
      <c r="L163" s="326"/>
      <c r="M163" s="326"/>
      <c r="N163" s="326"/>
      <c r="O163" s="326"/>
      <c r="P163" s="326"/>
      <c r="Q163" s="326"/>
      <c r="R163" s="326"/>
      <c r="S163" s="326"/>
      <c r="T163" s="326"/>
      <c r="U163" s="326"/>
      <c r="V163" s="326"/>
      <c r="W163" s="326"/>
      <c r="X163" s="326"/>
      <c r="Y163" s="326"/>
      <c r="Z163" s="326"/>
      <c r="AA163" s="326"/>
      <c r="AB163" s="326"/>
      <c r="AC163" s="326"/>
      <c r="AD163" s="326"/>
      <c r="AE163" s="326"/>
    </row>
    <row r="164" spans="2:31" x14ac:dyDescent="0.45">
      <c r="B164" s="324"/>
      <c r="C164" s="326"/>
      <c r="D164" s="326"/>
      <c r="E164" s="326"/>
      <c r="F164" s="326"/>
      <c r="G164" s="326"/>
      <c r="H164" s="326"/>
      <c r="I164" s="326"/>
      <c r="J164" s="326"/>
      <c r="K164" s="326"/>
      <c r="L164" s="326"/>
      <c r="M164" s="326"/>
      <c r="N164" s="326"/>
      <c r="O164" s="326"/>
      <c r="P164" s="326"/>
      <c r="Q164" s="326"/>
      <c r="R164" s="326"/>
      <c r="S164" s="326"/>
      <c r="T164" s="326"/>
      <c r="U164" s="326"/>
      <c r="V164" s="326"/>
      <c r="W164" s="326"/>
      <c r="X164" s="326"/>
      <c r="Y164" s="326"/>
      <c r="Z164" s="326"/>
      <c r="AA164" s="326"/>
      <c r="AB164" s="326"/>
      <c r="AC164" s="326"/>
      <c r="AD164" s="326"/>
      <c r="AE164" s="326"/>
    </row>
    <row r="165" spans="2:31" x14ac:dyDescent="0.45">
      <c r="B165" s="324"/>
      <c r="C165" s="326"/>
      <c r="D165" s="326"/>
      <c r="E165" s="326"/>
      <c r="F165" s="326"/>
      <c r="G165" s="326"/>
      <c r="H165" s="326"/>
      <c r="I165" s="326"/>
      <c r="J165" s="326"/>
      <c r="K165" s="326"/>
      <c r="L165" s="326"/>
      <c r="M165" s="326"/>
      <c r="N165" s="326"/>
      <c r="O165" s="326"/>
      <c r="P165" s="326"/>
      <c r="Q165" s="326"/>
      <c r="R165" s="326"/>
      <c r="S165" s="326"/>
      <c r="T165" s="326"/>
      <c r="U165" s="326"/>
      <c r="V165" s="326"/>
      <c r="W165" s="326"/>
      <c r="X165" s="326"/>
      <c r="Y165" s="326"/>
      <c r="Z165" s="326"/>
      <c r="AA165" s="326"/>
      <c r="AB165" s="326"/>
      <c r="AC165" s="326"/>
      <c r="AD165" s="326"/>
      <c r="AE165" s="326"/>
    </row>
    <row r="166" spans="2:31" x14ac:dyDescent="0.45">
      <c r="B166" s="324"/>
      <c r="C166" s="326"/>
      <c r="D166" s="326"/>
      <c r="E166" s="326"/>
      <c r="F166" s="326"/>
      <c r="G166" s="326"/>
      <c r="H166" s="326"/>
      <c r="I166" s="326"/>
      <c r="J166" s="326"/>
      <c r="K166" s="326"/>
      <c r="L166" s="326"/>
      <c r="M166" s="326"/>
      <c r="N166" s="326"/>
      <c r="O166" s="326"/>
      <c r="P166" s="326"/>
      <c r="Q166" s="326"/>
      <c r="R166" s="326"/>
      <c r="S166" s="326"/>
      <c r="T166" s="326"/>
      <c r="U166" s="326"/>
      <c r="V166" s="326"/>
      <c r="W166" s="326"/>
      <c r="X166" s="326"/>
      <c r="Y166" s="326"/>
      <c r="Z166" s="326"/>
      <c r="AA166" s="326"/>
      <c r="AB166" s="326"/>
      <c r="AC166" s="326"/>
      <c r="AD166" s="326"/>
      <c r="AE166" s="326"/>
    </row>
    <row r="167" spans="2:31" x14ac:dyDescent="0.45">
      <c r="B167" s="324"/>
      <c r="C167" s="326"/>
      <c r="D167" s="326"/>
      <c r="E167" s="326"/>
      <c r="F167" s="326"/>
      <c r="G167" s="326"/>
      <c r="H167" s="326"/>
      <c r="I167" s="326"/>
      <c r="J167" s="326"/>
      <c r="K167" s="326"/>
      <c r="L167" s="326"/>
      <c r="M167" s="326"/>
      <c r="N167" s="326"/>
      <c r="O167" s="326"/>
      <c r="P167" s="326"/>
      <c r="Q167" s="326"/>
      <c r="R167" s="326"/>
      <c r="S167" s="326"/>
      <c r="T167" s="326"/>
      <c r="U167" s="326"/>
      <c r="V167" s="326"/>
      <c r="W167" s="326"/>
      <c r="X167" s="326"/>
      <c r="Y167" s="326"/>
      <c r="Z167" s="326"/>
      <c r="AA167" s="326"/>
      <c r="AB167" s="326"/>
      <c r="AC167" s="326"/>
      <c r="AD167" s="326"/>
      <c r="AE167" s="326"/>
    </row>
    <row r="168" spans="2:31" x14ac:dyDescent="0.45">
      <c r="B168" s="324"/>
      <c r="C168" s="326"/>
      <c r="D168" s="326"/>
      <c r="E168" s="326"/>
      <c r="F168" s="326"/>
      <c r="G168" s="326"/>
      <c r="H168" s="326"/>
      <c r="I168" s="326"/>
      <c r="J168" s="326"/>
      <c r="K168" s="326"/>
      <c r="L168" s="326"/>
      <c r="M168" s="326"/>
      <c r="N168" s="326"/>
      <c r="O168" s="326"/>
      <c r="P168" s="326"/>
      <c r="Q168" s="326"/>
      <c r="R168" s="326"/>
      <c r="S168" s="326"/>
      <c r="T168" s="326"/>
      <c r="U168" s="326"/>
      <c r="V168" s="326"/>
      <c r="W168" s="326"/>
      <c r="X168" s="326"/>
      <c r="Y168" s="326"/>
      <c r="Z168" s="326"/>
      <c r="AA168" s="326"/>
      <c r="AB168" s="326"/>
      <c r="AC168" s="326"/>
      <c r="AD168" s="326"/>
      <c r="AE168" s="326"/>
    </row>
    <row r="169" spans="2:31" x14ac:dyDescent="0.45">
      <c r="B169" s="324"/>
      <c r="C169" s="326"/>
      <c r="D169" s="326"/>
      <c r="E169" s="326"/>
      <c r="F169" s="326"/>
      <c r="G169" s="326"/>
      <c r="H169" s="326"/>
      <c r="I169" s="326"/>
      <c r="J169" s="326"/>
      <c r="K169" s="326"/>
      <c r="L169" s="326"/>
      <c r="M169" s="326"/>
      <c r="N169" s="326"/>
      <c r="O169" s="326"/>
      <c r="P169" s="326"/>
      <c r="Q169" s="326"/>
      <c r="R169" s="326"/>
      <c r="S169" s="326"/>
      <c r="T169" s="326"/>
      <c r="U169" s="326"/>
      <c r="V169" s="326"/>
      <c r="W169" s="326"/>
      <c r="X169" s="326"/>
      <c r="Y169" s="326"/>
      <c r="Z169" s="326"/>
      <c r="AA169" s="326"/>
      <c r="AB169" s="326"/>
      <c r="AC169" s="326"/>
      <c r="AD169" s="326"/>
      <c r="AE169" s="326"/>
    </row>
    <row r="170" spans="2:31" x14ac:dyDescent="0.45">
      <c r="B170" s="324"/>
      <c r="C170" s="326"/>
      <c r="D170" s="326"/>
      <c r="E170" s="326"/>
      <c r="F170" s="326"/>
      <c r="G170" s="326"/>
      <c r="H170" s="326"/>
      <c r="I170" s="326"/>
      <c r="J170" s="326"/>
      <c r="K170" s="326"/>
      <c r="L170" s="326"/>
      <c r="M170" s="326"/>
      <c r="N170" s="326"/>
      <c r="O170" s="326"/>
      <c r="P170" s="326"/>
      <c r="Q170" s="326"/>
      <c r="R170" s="326"/>
      <c r="S170" s="326"/>
      <c r="T170" s="326"/>
      <c r="U170" s="326"/>
      <c r="V170" s="326"/>
      <c r="W170" s="326"/>
      <c r="X170" s="326"/>
      <c r="Y170" s="326"/>
      <c r="Z170" s="326"/>
      <c r="AA170" s="326"/>
      <c r="AB170" s="326"/>
      <c r="AC170" s="326"/>
      <c r="AD170" s="326"/>
      <c r="AE170" s="326"/>
    </row>
    <row r="171" spans="2:31" x14ac:dyDescent="0.45">
      <c r="B171" s="324"/>
      <c r="C171" s="326"/>
      <c r="D171" s="326"/>
      <c r="E171" s="326"/>
      <c r="F171" s="326"/>
      <c r="G171" s="326"/>
      <c r="H171" s="326"/>
      <c r="I171" s="326"/>
      <c r="J171" s="326"/>
      <c r="K171" s="326"/>
      <c r="L171" s="326"/>
      <c r="M171" s="326"/>
      <c r="N171" s="326"/>
      <c r="O171" s="326"/>
      <c r="P171" s="326"/>
      <c r="Q171" s="326"/>
      <c r="R171" s="326"/>
      <c r="S171" s="326"/>
      <c r="T171" s="326"/>
      <c r="U171" s="326"/>
      <c r="V171" s="326"/>
      <c r="W171" s="326"/>
      <c r="X171" s="326"/>
      <c r="Y171" s="326"/>
      <c r="Z171" s="326"/>
      <c r="AA171" s="326"/>
      <c r="AB171" s="326"/>
      <c r="AC171" s="326"/>
      <c r="AD171" s="326"/>
      <c r="AE171" s="326"/>
    </row>
    <row r="172" spans="2:31" x14ac:dyDescent="0.45">
      <c r="B172" s="324"/>
      <c r="C172" s="326"/>
      <c r="D172" s="326"/>
      <c r="E172" s="326"/>
      <c r="F172" s="326"/>
      <c r="G172" s="326"/>
      <c r="H172" s="326"/>
      <c r="I172" s="326"/>
      <c r="J172" s="326"/>
      <c r="K172" s="326"/>
      <c r="L172" s="326"/>
      <c r="M172" s="326"/>
      <c r="N172" s="326"/>
      <c r="O172" s="326"/>
      <c r="P172" s="326"/>
      <c r="Q172" s="326"/>
      <c r="R172" s="326"/>
      <c r="S172" s="326"/>
      <c r="T172" s="326"/>
      <c r="U172" s="326"/>
      <c r="V172" s="326"/>
      <c r="W172" s="326"/>
      <c r="X172" s="326"/>
      <c r="Y172" s="326"/>
      <c r="Z172" s="326"/>
      <c r="AA172" s="326"/>
      <c r="AB172" s="326"/>
      <c r="AC172" s="326"/>
      <c r="AD172" s="326"/>
      <c r="AE172" s="326"/>
    </row>
    <row r="173" spans="2:31" x14ac:dyDescent="0.45">
      <c r="B173" s="324"/>
      <c r="C173" s="326"/>
      <c r="D173" s="326"/>
      <c r="E173" s="326"/>
      <c r="F173" s="326"/>
      <c r="G173" s="326"/>
      <c r="H173" s="326"/>
      <c r="I173" s="326"/>
      <c r="J173" s="326"/>
      <c r="K173" s="326"/>
      <c r="L173" s="326"/>
      <c r="M173" s="326"/>
      <c r="N173" s="326"/>
      <c r="O173" s="326"/>
      <c r="P173" s="326"/>
      <c r="Q173" s="326"/>
      <c r="R173" s="326"/>
      <c r="S173" s="326"/>
      <c r="T173" s="326"/>
      <c r="U173" s="326"/>
      <c r="V173" s="326"/>
      <c r="W173" s="326"/>
      <c r="X173" s="326"/>
      <c r="Y173" s="326"/>
      <c r="Z173" s="326"/>
      <c r="AA173" s="326"/>
      <c r="AB173" s="326"/>
      <c r="AC173" s="326"/>
      <c r="AD173" s="326"/>
      <c r="AE173" s="326"/>
    </row>
    <row r="174" spans="2:31" x14ac:dyDescent="0.45">
      <c r="B174" s="324"/>
      <c r="C174" s="326"/>
      <c r="D174" s="326"/>
      <c r="E174" s="326"/>
      <c r="F174" s="326"/>
      <c r="G174" s="326"/>
      <c r="H174" s="326"/>
      <c r="I174" s="326"/>
      <c r="J174" s="326"/>
      <c r="K174" s="326"/>
      <c r="L174" s="326"/>
      <c r="M174" s="326"/>
      <c r="N174" s="326"/>
      <c r="O174" s="326"/>
      <c r="P174" s="326"/>
      <c r="Q174" s="326"/>
      <c r="R174" s="326"/>
      <c r="S174" s="326"/>
      <c r="T174" s="326"/>
      <c r="U174" s="326"/>
      <c r="V174" s="326"/>
      <c r="W174" s="326"/>
      <c r="X174" s="326"/>
      <c r="Y174" s="326"/>
      <c r="Z174" s="326"/>
      <c r="AA174" s="326"/>
      <c r="AB174" s="326"/>
      <c r="AC174" s="326"/>
      <c r="AD174" s="326"/>
      <c r="AE174" s="326"/>
    </row>
    <row r="175" spans="2:31" x14ac:dyDescent="0.45">
      <c r="B175" s="324"/>
      <c r="C175" s="326"/>
      <c r="D175" s="326"/>
      <c r="E175" s="326"/>
      <c r="F175" s="326"/>
      <c r="G175" s="326"/>
      <c r="H175" s="326"/>
      <c r="I175" s="326"/>
      <c r="J175" s="326"/>
      <c r="K175" s="326"/>
      <c r="L175" s="326"/>
      <c r="M175" s="326"/>
      <c r="N175" s="326"/>
      <c r="O175" s="326"/>
      <c r="P175" s="326"/>
      <c r="Q175" s="326"/>
      <c r="R175" s="326"/>
      <c r="S175" s="326"/>
      <c r="T175" s="326"/>
      <c r="U175" s="326"/>
      <c r="V175" s="326"/>
      <c r="W175" s="326"/>
      <c r="X175" s="326"/>
      <c r="Y175" s="326"/>
      <c r="Z175" s="326"/>
      <c r="AA175" s="326"/>
      <c r="AB175" s="326"/>
      <c r="AC175" s="326"/>
      <c r="AD175" s="326"/>
      <c r="AE175" s="326"/>
    </row>
    <row r="176" spans="2:31" x14ac:dyDescent="0.45">
      <c r="B176" s="324"/>
      <c r="C176" s="326"/>
      <c r="D176" s="326"/>
      <c r="E176" s="326"/>
      <c r="F176" s="326"/>
      <c r="G176" s="326"/>
      <c r="H176" s="326"/>
      <c r="I176" s="326"/>
      <c r="J176" s="326"/>
      <c r="K176" s="326"/>
      <c r="L176" s="326"/>
      <c r="M176" s="326"/>
      <c r="N176" s="326"/>
      <c r="O176" s="326"/>
      <c r="P176" s="326"/>
      <c r="Q176" s="326"/>
      <c r="R176" s="326"/>
      <c r="S176" s="326"/>
      <c r="T176" s="326"/>
      <c r="U176" s="326"/>
      <c r="V176" s="326"/>
      <c r="W176" s="326"/>
      <c r="X176" s="326"/>
      <c r="Y176" s="326"/>
      <c r="Z176" s="326"/>
      <c r="AA176" s="326"/>
      <c r="AB176" s="326"/>
      <c r="AC176" s="326"/>
      <c r="AD176" s="326"/>
      <c r="AE176" s="326"/>
    </row>
    <row r="177" spans="2:31" x14ac:dyDescent="0.45">
      <c r="B177" s="324"/>
      <c r="C177" s="326"/>
      <c r="D177" s="326"/>
      <c r="E177" s="326"/>
      <c r="F177" s="326"/>
      <c r="G177" s="326"/>
      <c r="H177" s="326"/>
      <c r="I177" s="326"/>
      <c r="J177" s="326"/>
      <c r="K177" s="326"/>
      <c r="L177" s="326"/>
      <c r="M177" s="326"/>
      <c r="N177" s="326"/>
      <c r="O177" s="326"/>
      <c r="P177" s="326"/>
      <c r="Q177" s="326"/>
      <c r="R177" s="326"/>
      <c r="S177" s="326"/>
      <c r="T177" s="326"/>
      <c r="U177" s="326"/>
      <c r="V177" s="326"/>
      <c r="W177" s="326"/>
      <c r="X177" s="326"/>
      <c r="Y177" s="326"/>
      <c r="Z177" s="326"/>
      <c r="AA177" s="326"/>
      <c r="AB177" s="326"/>
      <c r="AC177" s="326"/>
      <c r="AD177" s="326"/>
      <c r="AE177" s="326"/>
    </row>
    <row r="178" spans="2:31" x14ac:dyDescent="0.45">
      <c r="B178" s="324"/>
      <c r="C178" s="326"/>
      <c r="D178" s="326"/>
      <c r="E178" s="326"/>
      <c r="F178" s="326"/>
      <c r="G178" s="326"/>
      <c r="H178" s="326"/>
      <c r="I178" s="326"/>
      <c r="J178" s="326"/>
      <c r="K178" s="326"/>
      <c r="L178" s="326"/>
      <c r="M178" s="326"/>
      <c r="N178" s="326"/>
      <c r="O178" s="326"/>
      <c r="P178" s="326"/>
      <c r="Q178" s="326"/>
      <c r="R178" s="326"/>
      <c r="S178" s="326"/>
      <c r="T178" s="326"/>
      <c r="U178" s="326"/>
      <c r="V178" s="326"/>
      <c r="W178" s="326"/>
      <c r="X178" s="326"/>
      <c r="Y178" s="326"/>
      <c r="Z178" s="326"/>
      <c r="AA178" s="326"/>
      <c r="AB178" s="326"/>
      <c r="AC178" s="326"/>
      <c r="AD178" s="326"/>
      <c r="AE178" s="326"/>
    </row>
    <row r="179" spans="2:31" x14ac:dyDescent="0.45">
      <c r="B179" s="324"/>
      <c r="C179" s="326"/>
      <c r="D179" s="326"/>
      <c r="E179" s="326"/>
      <c r="F179" s="326"/>
      <c r="G179" s="326"/>
      <c r="H179" s="326"/>
      <c r="I179" s="326"/>
      <c r="J179" s="326"/>
      <c r="K179" s="326"/>
      <c r="L179" s="326"/>
      <c r="M179" s="326"/>
      <c r="N179" s="326"/>
      <c r="O179" s="326"/>
      <c r="P179" s="326"/>
      <c r="Q179" s="326"/>
      <c r="R179" s="326"/>
      <c r="S179" s="326"/>
      <c r="T179" s="326"/>
      <c r="U179" s="326"/>
      <c r="V179" s="326"/>
      <c r="W179" s="326"/>
      <c r="X179" s="326"/>
      <c r="Y179" s="326"/>
      <c r="Z179" s="326"/>
      <c r="AA179" s="326"/>
      <c r="AB179" s="326"/>
      <c r="AC179" s="326"/>
      <c r="AD179" s="326"/>
      <c r="AE179" s="326"/>
    </row>
    <row r="180" spans="2:31" x14ac:dyDescent="0.45">
      <c r="B180" s="324"/>
      <c r="C180" s="326"/>
      <c r="D180" s="326"/>
      <c r="E180" s="326"/>
      <c r="F180" s="326"/>
      <c r="G180" s="326"/>
      <c r="H180" s="326"/>
      <c r="I180" s="326"/>
      <c r="J180" s="326"/>
      <c r="K180" s="326"/>
      <c r="L180" s="326"/>
      <c r="M180" s="326"/>
      <c r="N180" s="326"/>
      <c r="O180" s="326"/>
      <c r="P180" s="326"/>
      <c r="Q180" s="326"/>
      <c r="R180" s="326"/>
      <c r="S180" s="326"/>
      <c r="T180" s="326"/>
      <c r="U180" s="326"/>
      <c r="V180" s="326"/>
      <c r="W180" s="326"/>
      <c r="X180" s="326"/>
      <c r="Y180" s="326"/>
      <c r="Z180" s="326"/>
      <c r="AA180" s="326"/>
      <c r="AB180" s="326"/>
      <c r="AC180" s="326"/>
      <c r="AD180" s="326"/>
      <c r="AE180" s="326"/>
    </row>
    <row r="181" spans="2:31" x14ac:dyDescent="0.45">
      <c r="B181" s="324"/>
      <c r="C181" s="326"/>
      <c r="D181" s="326"/>
      <c r="E181" s="326"/>
      <c r="F181" s="326"/>
      <c r="G181" s="326"/>
      <c r="H181" s="326"/>
      <c r="I181" s="326"/>
      <c r="J181" s="326"/>
      <c r="K181" s="326"/>
      <c r="L181" s="326"/>
      <c r="M181" s="326"/>
      <c r="N181" s="326"/>
      <c r="O181" s="326"/>
      <c r="P181" s="326"/>
      <c r="Q181" s="326"/>
      <c r="R181" s="326"/>
      <c r="S181" s="326"/>
      <c r="T181" s="326"/>
      <c r="U181" s="326"/>
      <c r="V181" s="326"/>
      <c r="W181" s="326"/>
      <c r="X181" s="326"/>
      <c r="Y181" s="326"/>
      <c r="Z181" s="326"/>
      <c r="AA181" s="326"/>
      <c r="AB181" s="326"/>
      <c r="AC181" s="326"/>
      <c r="AD181" s="326"/>
      <c r="AE181" s="326"/>
    </row>
    <row r="182" spans="2:31" x14ac:dyDescent="0.45">
      <c r="B182" s="324"/>
      <c r="C182" s="326"/>
      <c r="D182" s="326"/>
      <c r="E182" s="326"/>
      <c r="F182" s="326"/>
      <c r="G182" s="326"/>
      <c r="H182" s="326"/>
      <c r="I182" s="326"/>
      <c r="J182" s="326"/>
      <c r="K182" s="326"/>
      <c r="L182" s="326"/>
      <c r="M182" s="326"/>
      <c r="N182" s="326"/>
      <c r="O182" s="326"/>
      <c r="P182" s="326"/>
      <c r="Q182" s="326"/>
      <c r="R182" s="326"/>
      <c r="S182" s="326"/>
      <c r="T182" s="326"/>
      <c r="U182" s="326"/>
      <c r="V182" s="326"/>
      <c r="W182" s="326"/>
      <c r="X182" s="326"/>
      <c r="Y182" s="326"/>
      <c r="Z182" s="326"/>
      <c r="AA182" s="326"/>
      <c r="AB182" s="326"/>
      <c r="AC182" s="326"/>
      <c r="AD182" s="326"/>
      <c r="AE182" s="326"/>
    </row>
    <row r="183" spans="2:31" x14ac:dyDescent="0.45">
      <c r="B183" s="324"/>
      <c r="C183" s="326"/>
      <c r="D183" s="326"/>
      <c r="E183" s="326"/>
      <c r="F183" s="326"/>
      <c r="G183" s="326"/>
      <c r="H183" s="326"/>
      <c r="I183" s="326"/>
      <c r="J183" s="326"/>
      <c r="K183" s="326"/>
      <c r="L183" s="326"/>
      <c r="M183" s="326"/>
      <c r="N183" s="326"/>
      <c r="O183" s="326"/>
      <c r="P183" s="326"/>
      <c r="Q183" s="326"/>
      <c r="R183" s="326"/>
      <c r="S183" s="326"/>
      <c r="T183" s="326"/>
      <c r="U183" s="326"/>
      <c r="V183" s="326"/>
      <c r="W183" s="326"/>
      <c r="X183" s="326"/>
      <c r="Y183" s="326"/>
      <c r="Z183" s="326"/>
      <c r="AA183" s="326"/>
      <c r="AB183" s="326"/>
      <c r="AC183" s="326"/>
      <c r="AD183" s="326"/>
      <c r="AE183" s="326"/>
    </row>
    <row r="184" spans="2:31" x14ac:dyDescent="0.45">
      <c r="B184" s="324"/>
      <c r="C184" s="326"/>
      <c r="D184" s="326"/>
      <c r="E184" s="326"/>
      <c r="F184" s="326"/>
      <c r="G184" s="326"/>
      <c r="H184" s="326"/>
      <c r="I184" s="326"/>
      <c r="J184" s="326"/>
      <c r="K184" s="326"/>
      <c r="L184" s="326"/>
      <c r="M184" s="326"/>
      <c r="N184" s="326"/>
      <c r="O184" s="326"/>
      <c r="P184" s="326"/>
      <c r="Q184" s="326"/>
      <c r="R184" s="326"/>
      <c r="S184" s="326"/>
      <c r="T184" s="326"/>
      <c r="U184" s="326"/>
      <c r="V184" s="326"/>
      <c r="W184" s="326"/>
      <c r="X184" s="326"/>
      <c r="Y184" s="326"/>
      <c r="Z184" s="326"/>
      <c r="AA184" s="326"/>
      <c r="AB184" s="326"/>
      <c r="AC184" s="326"/>
      <c r="AD184" s="326"/>
      <c r="AE184" s="326"/>
    </row>
    <row r="185" spans="2:31" x14ac:dyDescent="0.45">
      <c r="B185" s="324"/>
      <c r="C185" s="326"/>
      <c r="D185" s="326"/>
      <c r="E185" s="326"/>
      <c r="F185" s="326"/>
      <c r="G185" s="326"/>
      <c r="H185" s="326"/>
      <c r="I185" s="326"/>
      <c r="J185" s="326"/>
      <c r="K185" s="326"/>
      <c r="L185" s="326"/>
      <c r="M185" s="326"/>
      <c r="N185" s="326"/>
      <c r="O185" s="326"/>
      <c r="P185" s="326"/>
      <c r="Q185" s="326"/>
      <c r="R185" s="326"/>
      <c r="S185" s="326"/>
      <c r="T185" s="326"/>
      <c r="U185" s="326"/>
      <c r="V185" s="326"/>
      <c r="W185" s="326"/>
      <c r="X185" s="326"/>
      <c r="Y185" s="326"/>
      <c r="Z185" s="326"/>
      <c r="AA185" s="326"/>
      <c r="AB185" s="326"/>
      <c r="AC185" s="326"/>
      <c r="AD185" s="326"/>
      <c r="AE185" s="326"/>
    </row>
    <row r="186" spans="2:31" x14ac:dyDescent="0.45">
      <c r="B186" s="324"/>
      <c r="C186" s="326"/>
      <c r="D186" s="326"/>
      <c r="E186" s="326"/>
      <c r="F186" s="326"/>
      <c r="G186" s="326"/>
      <c r="H186" s="326"/>
      <c r="I186" s="326"/>
      <c r="J186" s="326"/>
      <c r="K186" s="326"/>
      <c r="L186" s="326"/>
      <c r="M186" s="326"/>
      <c r="N186" s="326"/>
      <c r="O186" s="326"/>
      <c r="P186" s="326"/>
      <c r="Q186" s="326"/>
      <c r="R186" s="326"/>
      <c r="S186" s="326"/>
      <c r="T186" s="326"/>
      <c r="U186" s="326"/>
      <c r="V186" s="326"/>
      <c r="W186" s="326"/>
      <c r="X186" s="326"/>
      <c r="Y186" s="326"/>
      <c r="Z186" s="326"/>
      <c r="AA186" s="326"/>
      <c r="AB186" s="326"/>
      <c r="AC186" s="326"/>
      <c r="AD186" s="326"/>
      <c r="AE186" s="326"/>
    </row>
    <row r="187" spans="2:31" x14ac:dyDescent="0.45">
      <c r="B187" s="324"/>
      <c r="C187" s="326"/>
      <c r="D187" s="326"/>
      <c r="E187" s="326"/>
      <c r="F187" s="326"/>
      <c r="G187" s="326"/>
      <c r="H187" s="326"/>
      <c r="I187" s="326"/>
      <c r="J187" s="326"/>
      <c r="K187" s="326"/>
      <c r="L187" s="326"/>
      <c r="M187" s="326"/>
      <c r="N187" s="326"/>
      <c r="O187" s="326"/>
      <c r="P187" s="326"/>
      <c r="Q187" s="326"/>
      <c r="R187" s="326"/>
      <c r="S187" s="326"/>
      <c r="T187" s="326"/>
      <c r="U187" s="326"/>
      <c r="V187" s="326"/>
      <c r="W187" s="326"/>
      <c r="X187" s="326"/>
      <c r="Y187" s="326"/>
      <c r="Z187" s="326"/>
      <c r="AA187" s="326"/>
      <c r="AB187" s="326"/>
      <c r="AC187" s="326"/>
      <c r="AD187" s="326"/>
      <c r="AE187" s="326"/>
    </row>
    <row r="188" spans="2:31" x14ac:dyDescent="0.45">
      <c r="B188" s="324"/>
      <c r="C188" s="326"/>
      <c r="D188" s="326"/>
      <c r="E188" s="326"/>
      <c r="F188" s="326"/>
      <c r="G188" s="326"/>
      <c r="H188" s="326"/>
      <c r="I188" s="326"/>
      <c r="J188" s="326"/>
      <c r="K188" s="326"/>
      <c r="L188" s="326"/>
      <c r="M188" s="326"/>
      <c r="N188" s="326"/>
      <c r="O188" s="326"/>
      <c r="P188" s="326"/>
      <c r="Q188" s="326"/>
      <c r="R188" s="326"/>
      <c r="S188" s="326"/>
      <c r="T188" s="326"/>
      <c r="U188" s="326"/>
      <c r="V188" s="326"/>
      <c r="W188" s="326"/>
      <c r="X188" s="326"/>
      <c r="Y188" s="326"/>
      <c r="Z188" s="326"/>
      <c r="AA188" s="326"/>
      <c r="AB188" s="326"/>
      <c r="AC188" s="326"/>
      <c r="AD188" s="326"/>
      <c r="AE188" s="326"/>
    </row>
    <row r="189" spans="2:31" x14ac:dyDescent="0.45">
      <c r="B189" s="324"/>
      <c r="C189" s="326"/>
      <c r="D189" s="326"/>
      <c r="E189" s="326"/>
      <c r="F189" s="326"/>
      <c r="G189" s="326"/>
      <c r="H189" s="326"/>
      <c r="I189" s="326"/>
      <c r="J189" s="326"/>
      <c r="K189" s="326"/>
      <c r="L189" s="326"/>
      <c r="M189" s="326"/>
      <c r="N189" s="326"/>
      <c r="O189" s="326"/>
      <c r="P189" s="326"/>
      <c r="Q189" s="326"/>
      <c r="R189" s="326"/>
      <c r="S189" s="326"/>
      <c r="T189" s="326"/>
      <c r="U189" s="326"/>
      <c r="V189" s="326"/>
      <c r="W189" s="326"/>
      <c r="X189" s="326"/>
      <c r="Y189" s="326"/>
      <c r="Z189" s="326"/>
      <c r="AA189" s="326"/>
      <c r="AB189" s="326"/>
      <c r="AC189" s="326"/>
      <c r="AD189" s="326"/>
      <c r="AE189" s="326"/>
    </row>
    <row r="190" spans="2:31" x14ac:dyDescent="0.45">
      <c r="B190" s="324"/>
      <c r="C190" s="326"/>
      <c r="D190" s="326"/>
      <c r="E190" s="326"/>
      <c r="F190" s="326"/>
      <c r="G190" s="326"/>
      <c r="H190" s="326"/>
      <c r="I190" s="326"/>
      <c r="J190" s="326"/>
      <c r="K190" s="326"/>
      <c r="L190" s="326"/>
      <c r="M190" s="326"/>
      <c r="N190" s="326"/>
      <c r="O190" s="326"/>
      <c r="P190" s="326"/>
      <c r="Q190" s="326"/>
      <c r="R190" s="326"/>
      <c r="S190" s="326"/>
      <c r="T190" s="326"/>
      <c r="U190" s="326"/>
      <c r="V190" s="326"/>
      <c r="W190" s="326"/>
      <c r="X190" s="326"/>
      <c r="Y190" s="326"/>
      <c r="Z190" s="326"/>
      <c r="AA190" s="326"/>
      <c r="AB190" s="326"/>
      <c r="AC190" s="326"/>
      <c r="AD190" s="326"/>
      <c r="AE190" s="326"/>
    </row>
    <row r="191" spans="2:31" x14ac:dyDescent="0.45">
      <c r="B191" s="324"/>
      <c r="C191" s="326"/>
      <c r="D191" s="326"/>
      <c r="E191" s="326"/>
      <c r="F191" s="326"/>
      <c r="G191" s="326"/>
      <c r="H191" s="326"/>
      <c r="I191" s="326"/>
      <c r="J191" s="326"/>
      <c r="K191" s="326"/>
      <c r="L191" s="326"/>
      <c r="M191" s="326"/>
      <c r="N191" s="326"/>
      <c r="O191" s="326"/>
      <c r="P191" s="326"/>
      <c r="Q191" s="326"/>
      <c r="R191" s="326"/>
      <c r="S191" s="326"/>
      <c r="T191" s="326"/>
      <c r="U191" s="326"/>
      <c r="V191" s="326"/>
      <c r="W191" s="326"/>
      <c r="X191" s="326"/>
      <c r="Y191" s="326"/>
      <c r="Z191" s="326"/>
      <c r="AA191" s="326"/>
      <c r="AB191" s="326"/>
      <c r="AC191" s="326"/>
      <c r="AD191" s="326"/>
      <c r="AE191" s="326"/>
    </row>
    <row r="192" spans="2:31" x14ac:dyDescent="0.45">
      <c r="B192" s="324"/>
      <c r="C192" s="326"/>
      <c r="D192" s="326"/>
      <c r="E192" s="326"/>
      <c r="F192" s="326"/>
      <c r="G192" s="326"/>
      <c r="H192" s="326"/>
      <c r="I192" s="326"/>
      <c r="J192" s="326"/>
      <c r="K192" s="326"/>
      <c r="L192" s="326"/>
      <c r="M192" s="326"/>
      <c r="N192" s="326"/>
      <c r="O192" s="326"/>
      <c r="P192" s="326"/>
      <c r="Q192" s="326"/>
      <c r="R192" s="326"/>
      <c r="S192" s="326"/>
      <c r="T192" s="326"/>
      <c r="U192" s="326"/>
      <c r="V192" s="326"/>
      <c r="W192" s="326"/>
      <c r="X192" s="326"/>
      <c r="Y192" s="326"/>
      <c r="Z192" s="326"/>
      <c r="AA192" s="326"/>
      <c r="AB192" s="326"/>
      <c r="AC192" s="326"/>
      <c r="AD192" s="326"/>
      <c r="AE192" s="326"/>
    </row>
    <row r="193" spans="2:31" x14ac:dyDescent="0.45">
      <c r="B193" s="324"/>
      <c r="C193" s="326"/>
      <c r="D193" s="326"/>
      <c r="E193" s="326"/>
      <c r="F193" s="326"/>
      <c r="G193" s="326"/>
      <c r="H193" s="326"/>
      <c r="I193" s="326"/>
      <c r="J193" s="326"/>
      <c r="K193" s="326"/>
      <c r="L193" s="326"/>
      <c r="M193" s="326"/>
      <c r="N193" s="326"/>
      <c r="O193" s="326"/>
      <c r="P193" s="326"/>
      <c r="Q193" s="326"/>
      <c r="R193" s="326"/>
      <c r="S193" s="326"/>
      <c r="T193" s="326"/>
      <c r="U193" s="326"/>
      <c r="V193" s="326"/>
      <c r="W193" s="326"/>
      <c r="X193" s="326"/>
      <c r="Y193" s="326"/>
      <c r="Z193" s="326"/>
      <c r="AA193" s="326"/>
      <c r="AB193" s="326"/>
      <c r="AC193" s="326"/>
      <c r="AD193" s="326"/>
      <c r="AE193" s="326"/>
    </row>
    <row r="194" spans="2:31" x14ac:dyDescent="0.45">
      <c r="B194" s="324"/>
      <c r="C194" s="326"/>
      <c r="D194" s="326"/>
      <c r="E194" s="326"/>
      <c r="F194" s="326"/>
      <c r="G194" s="326"/>
      <c r="H194" s="326"/>
      <c r="I194" s="326"/>
      <c r="J194" s="326"/>
      <c r="K194" s="326"/>
      <c r="L194" s="326"/>
      <c r="M194" s="326"/>
      <c r="N194" s="326"/>
      <c r="O194" s="326"/>
      <c r="P194" s="326"/>
      <c r="Q194" s="326"/>
      <c r="R194" s="326"/>
      <c r="S194" s="326"/>
      <c r="T194" s="326"/>
      <c r="U194" s="326"/>
      <c r="V194" s="326"/>
      <c r="W194" s="326"/>
      <c r="X194" s="326"/>
      <c r="Y194" s="326"/>
      <c r="Z194" s="326"/>
      <c r="AA194" s="326"/>
      <c r="AB194" s="326"/>
      <c r="AC194" s="326"/>
      <c r="AD194" s="326"/>
      <c r="AE194" s="326"/>
    </row>
    <row r="195" spans="2:31" x14ac:dyDescent="0.45">
      <c r="B195" s="324"/>
      <c r="C195" s="326"/>
      <c r="D195" s="326"/>
      <c r="E195" s="326"/>
      <c r="F195" s="326"/>
      <c r="G195" s="326"/>
      <c r="H195" s="326"/>
      <c r="I195" s="326"/>
      <c r="J195" s="326"/>
      <c r="K195" s="326"/>
      <c r="L195" s="326"/>
      <c r="M195" s="326"/>
      <c r="N195" s="326"/>
      <c r="O195" s="326"/>
      <c r="P195" s="326"/>
      <c r="Q195" s="326"/>
      <c r="R195" s="326"/>
      <c r="S195" s="326"/>
      <c r="T195" s="326"/>
      <c r="U195" s="326"/>
      <c r="V195" s="326"/>
      <c r="W195" s="326"/>
      <c r="X195" s="326"/>
      <c r="Y195" s="326"/>
      <c r="Z195" s="326"/>
      <c r="AA195" s="326"/>
      <c r="AB195" s="326"/>
      <c r="AC195" s="326"/>
      <c r="AD195" s="326"/>
      <c r="AE195" s="326"/>
    </row>
    <row r="196" spans="2:31" x14ac:dyDescent="0.45">
      <c r="B196" s="324"/>
      <c r="C196" s="326"/>
      <c r="D196" s="326"/>
      <c r="E196" s="326"/>
      <c r="F196" s="326"/>
      <c r="G196" s="326"/>
      <c r="H196" s="326"/>
      <c r="I196" s="326"/>
      <c r="J196" s="326"/>
      <c r="K196" s="326"/>
      <c r="L196" s="326"/>
      <c r="M196" s="326"/>
      <c r="N196" s="326"/>
      <c r="O196" s="326"/>
      <c r="P196" s="326"/>
      <c r="Q196" s="326"/>
      <c r="R196" s="326"/>
      <c r="S196" s="326"/>
      <c r="T196" s="326"/>
      <c r="U196" s="326"/>
      <c r="V196" s="326"/>
      <c r="W196" s="326"/>
      <c r="X196" s="326"/>
      <c r="Y196" s="326"/>
      <c r="Z196" s="326"/>
      <c r="AA196" s="326"/>
      <c r="AB196" s="326"/>
      <c r="AC196" s="326"/>
      <c r="AD196" s="326"/>
      <c r="AE196" s="326"/>
    </row>
    <row r="197" spans="2:31" x14ac:dyDescent="0.45">
      <c r="B197" s="324"/>
      <c r="C197" s="326"/>
      <c r="D197" s="326"/>
      <c r="E197" s="326"/>
      <c r="F197" s="326"/>
      <c r="G197" s="326"/>
      <c r="H197" s="326"/>
      <c r="I197" s="326"/>
      <c r="J197" s="326"/>
      <c r="K197" s="326"/>
      <c r="L197" s="326"/>
      <c r="M197" s="326"/>
      <c r="N197" s="326"/>
      <c r="O197" s="326"/>
      <c r="P197" s="326"/>
      <c r="Q197" s="326"/>
      <c r="R197" s="326"/>
      <c r="S197" s="326"/>
      <c r="T197" s="326"/>
      <c r="U197" s="326"/>
      <c r="V197" s="326"/>
      <c r="W197" s="326"/>
      <c r="X197" s="326"/>
      <c r="Y197" s="326"/>
      <c r="Z197" s="326"/>
      <c r="AA197" s="326"/>
      <c r="AB197" s="326"/>
      <c r="AC197" s="326"/>
      <c r="AD197" s="326"/>
      <c r="AE197" s="326"/>
    </row>
    <row r="198" spans="2:31" x14ac:dyDescent="0.45">
      <c r="B198" s="324"/>
      <c r="C198" s="326"/>
      <c r="D198" s="326"/>
      <c r="E198" s="326"/>
      <c r="F198" s="326"/>
      <c r="G198" s="326"/>
      <c r="H198" s="326"/>
      <c r="I198" s="326"/>
      <c r="J198" s="326"/>
      <c r="K198" s="326"/>
      <c r="L198" s="326"/>
      <c r="M198" s="326"/>
      <c r="N198" s="326"/>
      <c r="O198" s="326"/>
      <c r="P198" s="326"/>
      <c r="Q198" s="326"/>
      <c r="R198" s="326"/>
      <c r="S198" s="326"/>
      <c r="T198" s="326"/>
      <c r="U198" s="326"/>
      <c r="V198" s="326"/>
      <c r="W198" s="326"/>
      <c r="X198" s="326"/>
      <c r="Y198" s="326"/>
      <c r="Z198" s="326"/>
      <c r="AA198" s="326"/>
      <c r="AB198" s="326"/>
      <c r="AC198" s="326"/>
      <c r="AD198" s="326"/>
      <c r="AE198" s="326"/>
    </row>
    <row r="199" spans="2:31" x14ac:dyDescent="0.45">
      <c r="B199" s="324"/>
      <c r="C199" s="326"/>
      <c r="D199" s="326"/>
      <c r="E199" s="326"/>
      <c r="F199" s="326"/>
      <c r="G199" s="326"/>
      <c r="H199" s="326"/>
      <c r="I199" s="326"/>
      <c r="J199" s="326"/>
      <c r="K199" s="326"/>
      <c r="L199" s="326"/>
      <c r="M199" s="326"/>
      <c r="N199" s="326"/>
      <c r="O199" s="326"/>
      <c r="P199" s="326"/>
      <c r="Q199" s="326"/>
      <c r="R199" s="326"/>
      <c r="S199" s="326"/>
      <c r="T199" s="326"/>
      <c r="U199" s="326"/>
      <c r="V199" s="326"/>
      <c r="W199" s="326"/>
      <c r="X199" s="326"/>
      <c r="Y199" s="326"/>
      <c r="Z199" s="326"/>
      <c r="AA199" s="326"/>
      <c r="AB199" s="326"/>
      <c r="AC199" s="326"/>
      <c r="AD199" s="326"/>
      <c r="AE199" s="326"/>
    </row>
    <row r="200" spans="2:31" x14ac:dyDescent="0.45">
      <c r="B200" s="324"/>
      <c r="C200" s="326"/>
      <c r="D200" s="326"/>
      <c r="E200" s="326"/>
      <c r="F200" s="326"/>
      <c r="G200" s="326"/>
      <c r="H200" s="326"/>
      <c r="I200" s="326"/>
      <c r="J200" s="326"/>
      <c r="K200" s="326"/>
      <c r="L200" s="326"/>
      <c r="M200" s="326"/>
      <c r="N200" s="326"/>
      <c r="O200" s="326"/>
      <c r="P200" s="326"/>
      <c r="Q200" s="326"/>
      <c r="R200" s="326"/>
      <c r="S200" s="326"/>
      <c r="T200" s="326"/>
      <c r="U200" s="326"/>
      <c r="V200" s="326"/>
      <c r="W200" s="326"/>
      <c r="X200" s="326"/>
      <c r="Y200" s="326"/>
      <c r="Z200" s="326"/>
      <c r="AA200" s="326"/>
      <c r="AB200" s="326"/>
      <c r="AC200" s="326"/>
      <c r="AD200" s="326"/>
      <c r="AE200" s="326"/>
    </row>
    <row r="201" spans="2:31" x14ac:dyDescent="0.45">
      <c r="B201" s="324"/>
      <c r="C201" s="326"/>
      <c r="D201" s="326"/>
      <c r="E201" s="326"/>
      <c r="F201" s="326"/>
      <c r="G201" s="326"/>
      <c r="H201" s="326"/>
      <c r="I201" s="326"/>
      <c r="J201" s="326"/>
      <c r="K201" s="326"/>
      <c r="L201" s="326"/>
      <c r="M201" s="326"/>
      <c r="N201" s="326"/>
      <c r="O201" s="326"/>
      <c r="P201" s="326"/>
      <c r="Q201" s="326"/>
      <c r="R201" s="326"/>
      <c r="S201" s="326"/>
      <c r="T201" s="326"/>
      <c r="U201" s="326"/>
      <c r="V201" s="326"/>
      <c r="W201" s="326"/>
      <c r="X201" s="326"/>
      <c r="Y201" s="326"/>
      <c r="Z201" s="326"/>
      <c r="AA201" s="326"/>
      <c r="AB201" s="326"/>
      <c r="AC201" s="326"/>
      <c r="AD201" s="326"/>
      <c r="AE201" s="326"/>
    </row>
    <row r="202" spans="2:31" x14ac:dyDescent="0.45">
      <c r="B202" s="324"/>
      <c r="C202" s="326"/>
      <c r="D202" s="326"/>
      <c r="E202" s="326"/>
      <c r="F202" s="326"/>
      <c r="G202" s="326"/>
      <c r="H202" s="326"/>
      <c r="I202" s="326"/>
      <c r="J202" s="326"/>
      <c r="K202" s="326"/>
      <c r="L202" s="326"/>
      <c r="M202" s="326"/>
      <c r="N202" s="326"/>
      <c r="O202" s="326"/>
      <c r="P202" s="326"/>
      <c r="Q202" s="326"/>
      <c r="R202" s="326"/>
      <c r="S202" s="326"/>
      <c r="T202" s="326"/>
      <c r="U202" s="326"/>
      <c r="V202" s="326"/>
      <c r="W202" s="326"/>
      <c r="X202" s="326"/>
      <c r="Y202" s="326"/>
      <c r="Z202" s="326"/>
      <c r="AA202" s="326"/>
      <c r="AB202" s="326"/>
      <c r="AC202" s="326"/>
      <c r="AD202" s="326"/>
      <c r="AE202" s="326"/>
    </row>
    <row r="203" spans="2:31" x14ac:dyDescent="0.45">
      <c r="B203" s="324"/>
      <c r="C203" s="326"/>
      <c r="D203" s="326"/>
      <c r="E203" s="326"/>
      <c r="F203" s="326"/>
      <c r="G203" s="326"/>
      <c r="H203" s="326"/>
      <c r="I203" s="326"/>
      <c r="J203" s="326"/>
      <c r="K203" s="326"/>
      <c r="L203" s="326"/>
      <c r="M203" s="326"/>
      <c r="N203" s="326"/>
      <c r="O203" s="326"/>
      <c r="P203" s="326"/>
      <c r="Q203" s="326"/>
      <c r="R203" s="326"/>
      <c r="S203" s="326"/>
      <c r="T203" s="326"/>
      <c r="U203" s="326"/>
      <c r="V203" s="326"/>
      <c r="W203" s="326"/>
      <c r="X203" s="326"/>
      <c r="Y203" s="326"/>
      <c r="Z203" s="326"/>
      <c r="AA203" s="326"/>
      <c r="AB203" s="326"/>
      <c r="AC203" s="326"/>
      <c r="AD203" s="326"/>
      <c r="AE203" s="326"/>
    </row>
    <row r="204" spans="2:31" x14ac:dyDescent="0.45">
      <c r="B204" s="324"/>
      <c r="C204" s="326"/>
      <c r="D204" s="326"/>
      <c r="E204" s="326"/>
      <c r="F204" s="326"/>
      <c r="G204" s="326"/>
      <c r="H204" s="326"/>
      <c r="I204" s="326"/>
      <c r="J204" s="326"/>
      <c r="K204" s="326"/>
      <c r="L204" s="326"/>
      <c r="M204" s="326"/>
      <c r="N204" s="326"/>
      <c r="O204" s="326"/>
      <c r="P204" s="326"/>
      <c r="Q204" s="326"/>
      <c r="R204" s="326"/>
      <c r="S204" s="326"/>
      <c r="T204" s="326"/>
      <c r="U204" s="326"/>
      <c r="V204" s="326"/>
      <c r="W204" s="326"/>
      <c r="X204" s="326"/>
      <c r="Y204" s="326"/>
      <c r="Z204" s="326"/>
      <c r="AA204" s="326"/>
      <c r="AB204" s="326"/>
      <c r="AC204" s="326"/>
      <c r="AD204" s="326"/>
      <c r="AE204" s="326"/>
    </row>
    <row r="205" spans="2:31" x14ac:dyDescent="0.45">
      <c r="B205" s="324"/>
      <c r="C205" s="326"/>
      <c r="D205" s="326"/>
      <c r="E205" s="326"/>
      <c r="F205" s="326"/>
      <c r="G205" s="326"/>
      <c r="H205" s="326"/>
      <c r="I205" s="326"/>
      <c r="J205" s="326"/>
      <c r="K205" s="326"/>
      <c r="L205" s="326"/>
      <c r="M205" s="326"/>
      <c r="N205" s="326"/>
      <c r="O205" s="326"/>
      <c r="P205" s="326"/>
      <c r="Q205" s="326"/>
      <c r="R205" s="326"/>
      <c r="S205" s="326"/>
      <c r="T205" s="326"/>
      <c r="U205" s="326"/>
      <c r="V205" s="326"/>
      <c r="W205" s="326"/>
      <c r="X205" s="326"/>
      <c r="Y205" s="326"/>
      <c r="Z205" s="326"/>
      <c r="AA205" s="326"/>
      <c r="AB205" s="326"/>
      <c r="AC205" s="326"/>
      <c r="AD205" s="326"/>
      <c r="AE205" s="326"/>
    </row>
    <row r="206" spans="2:31" x14ac:dyDescent="0.45">
      <c r="B206" s="324"/>
      <c r="C206" s="326"/>
      <c r="D206" s="326"/>
      <c r="E206" s="326"/>
      <c r="F206" s="326"/>
      <c r="G206" s="326"/>
      <c r="H206" s="326"/>
      <c r="I206" s="326"/>
      <c r="J206" s="326"/>
      <c r="K206" s="326"/>
      <c r="L206" s="326"/>
      <c r="M206" s="326"/>
      <c r="N206" s="326"/>
      <c r="O206" s="326"/>
      <c r="P206" s="326"/>
      <c r="Q206" s="326"/>
      <c r="R206" s="326"/>
      <c r="S206" s="326"/>
      <c r="T206" s="326"/>
      <c r="U206" s="326"/>
      <c r="V206" s="326"/>
      <c r="W206" s="326"/>
      <c r="X206" s="326"/>
      <c r="Y206" s="326"/>
      <c r="Z206" s="326"/>
      <c r="AA206" s="326"/>
      <c r="AB206" s="326"/>
      <c r="AC206" s="326"/>
      <c r="AD206" s="326"/>
      <c r="AE206" s="326"/>
    </row>
    <row r="207" spans="2:31" x14ac:dyDescent="0.45">
      <c r="B207" s="324"/>
      <c r="C207" s="326"/>
      <c r="D207" s="326"/>
      <c r="E207" s="326"/>
      <c r="F207" s="326"/>
      <c r="G207" s="326"/>
      <c r="H207" s="326"/>
      <c r="I207" s="326"/>
      <c r="J207" s="326"/>
      <c r="K207" s="326"/>
      <c r="L207" s="326"/>
      <c r="M207" s="326"/>
      <c r="N207" s="326"/>
      <c r="O207" s="326"/>
      <c r="P207" s="326"/>
      <c r="Q207" s="326"/>
      <c r="R207" s="326"/>
      <c r="S207" s="326"/>
      <c r="T207" s="326"/>
      <c r="U207" s="326"/>
      <c r="V207" s="326"/>
      <c r="W207" s="326"/>
      <c r="X207" s="326"/>
      <c r="Y207" s="326"/>
      <c r="Z207" s="326"/>
      <c r="AA207" s="326"/>
      <c r="AB207" s="326"/>
      <c r="AC207" s="326"/>
      <c r="AD207" s="326"/>
      <c r="AE207" s="326"/>
    </row>
    <row r="208" spans="2:31" x14ac:dyDescent="0.45">
      <c r="B208" s="324"/>
      <c r="C208" s="326"/>
      <c r="D208" s="326"/>
      <c r="E208" s="326"/>
      <c r="F208" s="326"/>
      <c r="G208" s="326"/>
      <c r="H208" s="326"/>
      <c r="I208" s="326"/>
      <c r="J208" s="326"/>
      <c r="K208" s="326"/>
      <c r="L208" s="326"/>
      <c r="M208" s="326"/>
      <c r="N208" s="326"/>
      <c r="O208" s="326"/>
      <c r="P208" s="326"/>
      <c r="Q208" s="326"/>
      <c r="R208" s="326"/>
      <c r="S208" s="326"/>
      <c r="T208" s="326"/>
      <c r="U208" s="326"/>
      <c r="V208" s="326"/>
      <c r="W208" s="326"/>
      <c r="X208" s="326"/>
      <c r="Y208" s="326"/>
      <c r="Z208" s="326"/>
      <c r="AA208" s="326"/>
      <c r="AB208" s="326"/>
      <c r="AC208" s="326"/>
      <c r="AD208" s="326"/>
      <c r="AE208" s="326"/>
    </row>
    <row r="209" spans="2:31" x14ac:dyDescent="0.45">
      <c r="B209" s="324"/>
      <c r="C209" s="326"/>
      <c r="D209" s="326"/>
      <c r="E209" s="326"/>
      <c r="F209" s="326"/>
      <c r="G209" s="326"/>
      <c r="H209" s="326"/>
      <c r="I209" s="326"/>
      <c r="J209" s="326"/>
      <c r="K209" s="326"/>
      <c r="L209" s="326"/>
      <c r="M209" s="326"/>
      <c r="N209" s="326"/>
      <c r="O209" s="326"/>
      <c r="P209" s="326"/>
      <c r="Q209" s="326"/>
      <c r="R209" s="326"/>
      <c r="S209" s="326"/>
      <c r="T209" s="326"/>
      <c r="U209" s="326"/>
      <c r="V209" s="326"/>
      <c r="W209" s="326"/>
      <c r="X209" s="326"/>
      <c r="Y209" s="326"/>
      <c r="Z209" s="326"/>
      <c r="AA209" s="326"/>
      <c r="AB209" s="326"/>
      <c r="AC209" s="326"/>
      <c r="AD209" s="326"/>
      <c r="AE209" s="326"/>
    </row>
    <row r="210" spans="2:31" x14ac:dyDescent="0.45">
      <c r="B210" s="324"/>
      <c r="C210" s="326"/>
      <c r="D210" s="326"/>
      <c r="E210" s="326"/>
      <c r="F210" s="326"/>
      <c r="G210" s="326"/>
      <c r="H210" s="326"/>
      <c r="I210" s="326"/>
      <c r="J210" s="326"/>
      <c r="K210" s="326"/>
      <c r="L210" s="326"/>
      <c r="M210" s="326"/>
      <c r="N210" s="326"/>
      <c r="O210" s="326"/>
      <c r="P210" s="326"/>
      <c r="Q210" s="326"/>
      <c r="R210" s="326"/>
      <c r="S210" s="326"/>
      <c r="T210" s="326"/>
      <c r="U210" s="326"/>
      <c r="V210" s="326"/>
      <c r="W210" s="326"/>
      <c r="X210" s="326"/>
      <c r="Y210" s="326"/>
      <c r="Z210" s="326"/>
      <c r="AA210" s="326"/>
      <c r="AB210" s="326"/>
      <c r="AC210" s="326"/>
      <c r="AD210" s="326"/>
      <c r="AE210" s="326"/>
    </row>
    <row r="211" spans="2:31" x14ac:dyDescent="0.45">
      <c r="B211" s="324"/>
      <c r="C211" s="326"/>
      <c r="D211" s="326"/>
      <c r="E211" s="326"/>
      <c r="F211" s="326"/>
      <c r="G211" s="326"/>
      <c r="H211" s="326"/>
      <c r="I211" s="326"/>
      <c r="J211" s="326"/>
      <c r="K211" s="326"/>
      <c r="L211" s="326"/>
      <c r="M211" s="326"/>
      <c r="N211" s="326"/>
      <c r="O211" s="326"/>
      <c r="P211" s="326"/>
      <c r="Q211" s="326"/>
      <c r="R211" s="326"/>
      <c r="S211" s="326"/>
      <c r="T211" s="326"/>
      <c r="U211" s="326"/>
      <c r="V211" s="326"/>
      <c r="W211" s="326"/>
      <c r="X211" s="326"/>
      <c r="Y211" s="326"/>
      <c r="Z211" s="326"/>
      <c r="AA211" s="326"/>
      <c r="AB211" s="326"/>
      <c r="AC211" s="326"/>
      <c r="AD211" s="326"/>
      <c r="AE211" s="326"/>
    </row>
    <row r="212" spans="2:31" x14ac:dyDescent="0.45">
      <c r="B212" s="324"/>
      <c r="C212" s="326"/>
      <c r="D212" s="326"/>
      <c r="E212" s="326"/>
      <c r="F212" s="326"/>
      <c r="G212" s="326"/>
      <c r="H212" s="326"/>
      <c r="I212" s="326"/>
      <c r="J212" s="326"/>
      <c r="K212" s="326"/>
      <c r="L212" s="326"/>
      <c r="M212" s="326"/>
      <c r="N212" s="326"/>
      <c r="O212" s="326"/>
      <c r="P212" s="326"/>
      <c r="Q212" s="326"/>
      <c r="R212" s="326"/>
      <c r="S212" s="326"/>
      <c r="T212" s="326"/>
      <c r="U212" s="326"/>
      <c r="V212" s="326"/>
      <c r="W212" s="326"/>
      <c r="X212" s="326"/>
      <c r="Y212" s="326"/>
      <c r="Z212" s="326"/>
      <c r="AA212" s="326"/>
      <c r="AB212" s="326"/>
      <c r="AC212" s="326"/>
      <c r="AD212" s="326"/>
      <c r="AE212" s="326"/>
    </row>
    <row r="213" spans="2:31" x14ac:dyDescent="0.45">
      <c r="B213" s="324"/>
      <c r="C213" s="326"/>
      <c r="D213" s="326"/>
      <c r="E213" s="326"/>
      <c r="F213" s="326"/>
      <c r="G213" s="326"/>
      <c r="H213" s="326"/>
      <c r="I213" s="326"/>
      <c r="J213" s="326"/>
      <c r="K213" s="326"/>
      <c r="L213" s="326"/>
      <c r="M213" s="326"/>
      <c r="N213" s="326"/>
      <c r="O213" s="326"/>
      <c r="P213" s="326"/>
      <c r="Q213" s="326"/>
      <c r="R213" s="326"/>
      <c r="S213" s="326"/>
      <c r="T213" s="326"/>
      <c r="U213" s="326"/>
      <c r="V213" s="326"/>
      <c r="W213" s="326"/>
      <c r="X213" s="326"/>
      <c r="Y213" s="326"/>
      <c r="Z213" s="326"/>
      <c r="AA213" s="326"/>
      <c r="AB213" s="326"/>
      <c r="AC213" s="326"/>
      <c r="AD213" s="326"/>
      <c r="AE213" s="326"/>
    </row>
    <row r="214" spans="2:31" x14ac:dyDescent="0.45">
      <c r="B214" s="324"/>
      <c r="C214" s="326"/>
      <c r="D214" s="326"/>
      <c r="E214" s="326"/>
      <c r="F214" s="326"/>
      <c r="G214" s="326"/>
      <c r="H214" s="326"/>
      <c r="I214" s="326"/>
      <c r="J214" s="326"/>
      <c r="K214" s="326"/>
      <c r="L214" s="326"/>
      <c r="M214" s="326"/>
      <c r="N214" s="326"/>
      <c r="O214" s="326"/>
      <c r="P214" s="326"/>
      <c r="Q214" s="326"/>
      <c r="R214" s="326"/>
      <c r="S214" s="326"/>
      <c r="T214" s="326"/>
      <c r="U214" s="326"/>
      <c r="V214" s="326"/>
      <c r="W214" s="326"/>
      <c r="X214" s="326"/>
      <c r="Y214" s="326"/>
      <c r="Z214" s="326"/>
      <c r="AA214" s="326"/>
      <c r="AB214" s="326"/>
      <c r="AC214" s="326"/>
      <c r="AD214" s="326"/>
      <c r="AE214" s="326"/>
    </row>
    <row r="215" spans="2:31" x14ac:dyDescent="0.45">
      <c r="B215" s="324"/>
      <c r="C215" s="326"/>
      <c r="D215" s="326"/>
      <c r="E215" s="326"/>
      <c r="F215" s="326"/>
      <c r="G215" s="326"/>
      <c r="H215" s="326"/>
      <c r="I215" s="326"/>
      <c r="J215" s="326"/>
      <c r="K215" s="326"/>
      <c r="L215" s="326"/>
      <c r="M215" s="326"/>
      <c r="N215" s="326"/>
      <c r="O215" s="326"/>
      <c r="P215" s="326"/>
      <c r="Q215" s="326"/>
      <c r="R215" s="326"/>
      <c r="S215" s="326"/>
      <c r="T215" s="326"/>
      <c r="U215" s="326"/>
      <c r="V215" s="326"/>
      <c r="W215" s="326"/>
      <c r="X215" s="326"/>
      <c r="Y215" s="326"/>
      <c r="Z215" s="326"/>
      <c r="AA215" s="326"/>
      <c r="AB215" s="326"/>
      <c r="AC215" s="326"/>
      <c r="AD215" s="326"/>
      <c r="AE215" s="326"/>
    </row>
    <row r="216" spans="2:31" x14ac:dyDescent="0.45">
      <c r="B216" s="324"/>
      <c r="C216" s="326"/>
      <c r="D216" s="326"/>
      <c r="E216" s="326"/>
      <c r="F216" s="326"/>
      <c r="G216" s="326"/>
      <c r="H216" s="326"/>
      <c r="I216" s="326"/>
      <c r="J216" s="326"/>
      <c r="K216" s="326"/>
      <c r="L216" s="326"/>
      <c r="M216" s="326"/>
      <c r="N216" s="326"/>
      <c r="O216" s="326"/>
      <c r="P216" s="326"/>
      <c r="Q216" s="326"/>
      <c r="R216" s="326"/>
      <c r="S216" s="326"/>
      <c r="T216" s="326"/>
      <c r="U216" s="326"/>
      <c r="V216" s="326"/>
      <c r="W216" s="326"/>
      <c r="X216" s="326"/>
      <c r="Y216" s="326"/>
      <c r="Z216" s="326"/>
      <c r="AA216" s="326"/>
      <c r="AB216" s="326"/>
      <c r="AC216" s="326"/>
      <c r="AD216" s="326"/>
      <c r="AE216" s="326"/>
    </row>
    <row r="217" spans="2:31" x14ac:dyDescent="0.45">
      <c r="B217" s="324"/>
      <c r="C217" s="326"/>
      <c r="D217" s="326"/>
      <c r="E217" s="326"/>
      <c r="F217" s="326"/>
      <c r="G217" s="326"/>
      <c r="H217" s="326"/>
      <c r="I217" s="326"/>
      <c r="J217" s="326"/>
      <c r="K217" s="326"/>
      <c r="L217" s="326"/>
      <c r="M217" s="326"/>
      <c r="N217" s="326"/>
      <c r="O217" s="326"/>
      <c r="P217" s="326"/>
      <c r="Q217" s="326"/>
      <c r="R217" s="326"/>
      <c r="S217" s="326"/>
      <c r="T217" s="326"/>
      <c r="U217" s="326"/>
      <c r="V217" s="326"/>
      <c r="W217" s="326"/>
      <c r="X217" s="326"/>
      <c r="Y217" s="326"/>
      <c r="Z217" s="326"/>
      <c r="AA217" s="326"/>
      <c r="AB217" s="326"/>
      <c r="AC217" s="326"/>
      <c r="AD217" s="326"/>
      <c r="AE217" s="326"/>
    </row>
    <row r="218" spans="2:31" x14ac:dyDescent="0.45">
      <c r="B218" s="324"/>
      <c r="C218" s="326"/>
      <c r="D218" s="326"/>
      <c r="E218" s="326"/>
      <c r="F218" s="326"/>
      <c r="G218" s="326"/>
      <c r="H218" s="326"/>
      <c r="I218" s="326"/>
      <c r="J218" s="326"/>
      <c r="K218" s="326"/>
      <c r="L218" s="326"/>
      <c r="M218" s="326"/>
      <c r="N218" s="326"/>
      <c r="O218" s="326"/>
      <c r="P218" s="326"/>
      <c r="Q218" s="326"/>
      <c r="R218" s="326"/>
      <c r="S218" s="326"/>
      <c r="T218" s="326"/>
      <c r="U218" s="326"/>
      <c r="V218" s="326"/>
      <c r="W218" s="326"/>
      <c r="X218" s="326"/>
      <c r="Y218" s="326"/>
      <c r="Z218" s="326"/>
      <c r="AA218" s="326"/>
      <c r="AB218" s="326"/>
      <c r="AC218" s="326"/>
      <c r="AD218" s="326"/>
      <c r="AE218" s="326"/>
    </row>
    <row r="219" spans="2:31" x14ac:dyDescent="0.45">
      <c r="B219" s="324"/>
      <c r="C219" s="326"/>
      <c r="D219" s="326"/>
      <c r="E219" s="326"/>
      <c r="F219" s="326"/>
      <c r="G219" s="326"/>
      <c r="H219" s="326"/>
      <c r="I219" s="326"/>
      <c r="J219" s="326"/>
      <c r="K219" s="326"/>
      <c r="L219" s="326"/>
      <c r="M219" s="326"/>
      <c r="N219" s="326"/>
      <c r="O219" s="326"/>
      <c r="P219" s="326"/>
      <c r="Q219" s="326"/>
      <c r="R219" s="326"/>
      <c r="S219" s="326"/>
      <c r="T219" s="326"/>
      <c r="U219" s="326"/>
      <c r="V219" s="326"/>
      <c r="W219" s="326"/>
      <c r="X219" s="326"/>
      <c r="Y219" s="326"/>
      <c r="Z219" s="326"/>
      <c r="AA219" s="326"/>
      <c r="AB219" s="326"/>
      <c r="AC219" s="326"/>
      <c r="AD219" s="326"/>
      <c r="AE219" s="326"/>
    </row>
    <row r="220" spans="2:31" x14ac:dyDescent="0.45">
      <c r="B220" s="324"/>
      <c r="C220" s="326"/>
      <c r="D220" s="326"/>
      <c r="E220" s="326"/>
      <c r="F220" s="326"/>
      <c r="G220" s="326"/>
      <c r="H220" s="326"/>
      <c r="I220" s="326"/>
      <c r="J220" s="326"/>
      <c r="K220" s="326"/>
      <c r="L220" s="326"/>
      <c r="M220" s="326"/>
      <c r="N220" s="326"/>
      <c r="O220" s="326"/>
      <c r="P220" s="326"/>
      <c r="Q220" s="326"/>
      <c r="R220" s="326"/>
      <c r="S220" s="326"/>
      <c r="T220" s="326"/>
      <c r="U220" s="326"/>
      <c r="V220" s="326"/>
      <c r="W220" s="326"/>
      <c r="X220" s="326"/>
      <c r="Y220" s="326"/>
      <c r="Z220" s="326"/>
      <c r="AA220" s="326"/>
      <c r="AB220" s="326"/>
      <c r="AC220" s="326"/>
      <c r="AD220" s="326"/>
      <c r="AE220" s="326"/>
    </row>
    <row r="221" spans="2:31" x14ac:dyDescent="0.45">
      <c r="B221" s="324"/>
      <c r="C221" s="326"/>
      <c r="D221" s="326"/>
      <c r="E221" s="326"/>
      <c r="F221" s="326"/>
      <c r="G221" s="326"/>
      <c r="H221" s="326"/>
      <c r="I221" s="326"/>
      <c r="J221" s="326"/>
      <c r="K221" s="326"/>
      <c r="L221" s="326"/>
      <c r="M221" s="326"/>
      <c r="N221" s="326"/>
      <c r="O221" s="326"/>
      <c r="P221" s="326"/>
      <c r="Q221" s="326"/>
      <c r="R221" s="326"/>
      <c r="S221" s="326"/>
      <c r="T221" s="326"/>
      <c r="U221" s="326"/>
      <c r="V221" s="326"/>
      <c r="W221" s="326"/>
      <c r="X221" s="326"/>
      <c r="Y221" s="326"/>
      <c r="Z221" s="326"/>
      <c r="AA221" s="326"/>
      <c r="AB221" s="326"/>
      <c r="AC221" s="326"/>
      <c r="AD221" s="326"/>
      <c r="AE221" s="326"/>
    </row>
    <row r="222" spans="2:31" x14ac:dyDescent="0.45">
      <c r="B222" s="324"/>
      <c r="C222" s="326"/>
      <c r="D222" s="326"/>
      <c r="E222" s="326"/>
      <c r="F222" s="326"/>
      <c r="G222" s="326"/>
      <c r="H222" s="326"/>
      <c r="I222" s="326"/>
      <c r="J222" s="326"/>
      <c r="K222" s="326"/>
      <c r="L222" s="326"/>
      <c r="M222" s="326"/>
      <c r="N222" s="326"/>
      <c r="O222" s="326"/>
      <c r="P222" s="326"/>
      <c r="Q222" s="326"/>
      <c r="R222" s="326"/>
      <c r="S222" s="326"/>
      <c r="T222" s="326"/>
      <c r="U222" s="326"/>
      <c r="V222" s="326"/>
      <c r="W222" s="326"/>
      <c r="X222" s="326"/>
      <c r="Y222" s="326"/>
      <c r="Z222" s="326"/>
      <c r="AA222" s="326"/>
      <c r="AB222" s="326"/>
      <c r="AC222" s="326"/>
      <c r="AD222" s="326"/>
      <c r="AE222" s="326"/>
    </row>
    <row r="223" spans="2:31" x14ac:dyDescent="0.45">
      <c r="B223" s="324"/>
      <c r="C223" s="326"/>
      <c r="D223" s="326"/>
      <c r="E223" s="326"/>
      <c r="F223" s="326"/>
      <c r="G223" s="326"/>
      <c r="H223" s="326"/>
      <c r="I223" s="326"/>
      <c r="J223" s="326"/>
      <c r="K223" s="326"/>
      <c r="L223" s="326"/>
      <c r="M223" s="326"/>
      <c r="N223" s="326"/>
      <c r="O223" s="326"/>
      <c r="P223" s="326"/>
      <c r="Q223" s="326"/>
      <c r="R223" s="326"/>
      <c r="S223" s="326"/>
      <c r="T223" s="326"/>
      <c r="U223" s="326"/>
      <c r="V223" s="326"/>
      <c r="W223" s="326"/>
      <c r="X223" s="326"/>
      <c r="Y223" s="326"/>
      <c r="Z223" s="326"/>
      <c r="AA223" s="326"/>
      <c r="AB223" s="326"/>
      <c r="AC223" s="326"/>
      <c r="AD223" s="326"/>
      <c r="AE223" s="326"/>
    </row>
    <row r="224" spans="2:31" x14ac:dyDescent="0.45">
      <c r="B224" s="324"/>
      <c r="C224" s="326"/>
      <c r="D224" s="326"/>
      <c r="E224" s="326"/>
      <c r="F224" s="326"/>
      <c r="G224" s="326"/>
      <c r="H224" s="326"/>
      <c r="I224" s="326"/>
      <c r="J224" s="326"/>
      <c r="K224" s="326"/>
      <c r="L224" s="326"/>
      <c r="M224" s="326"/>
      <c r="N224" s="326"/>
      <c r="O224" s="326"/>
      <c r="P224" s="326"/>
      <c r="Q224" s="326"/>
      <c r="R224" s="326"/>
      <c r="S224" s="326"/>
      <c r="T224" s="326"/>
      <c r="U224" s="326"/>
      <c r="V224" s="326"/>
      <c r="W224" s="326"/>
      <c r="X224" s="326"/>
      <c r="Y224" s="326"/>
      <c r="Z224" s="326"/>
      <c r="AA224" s="326"/>
      <c r="AB224" s="326"/>
      <c r="AC224" s="326"/>
      <c r="AD224" s="326"/>
      <c r="AE224" s="326"/>
    </row>
    <row r="225" spans="2:31" x14ac:dyDescent="0.45">
      <c r="B225" s="324"/>
      <c r="C225" s="326"/>
      <c r="D225" s="326"/>
      <c r="E225" s="326"/>
      <c r="F225" s="326"/>
      <c r="G225" s="326"/>
      <c r="H225" s="326"/>
      <c r="I225" s="326"/>
      <c r="J225" s="326"/>
      <c r="K225" s="326"/>
      <c r="L225" s="326"/>
      <c r="M225" s="326"/>
      <c r="N225" s="326"/>
      <c r="O225" s="326"/>
      <c r="P225" s="326"/>
      <c r="Q225" s="326"/>
      <c r="R225" s="326"/>
      <c r="S225" s="326"/>
      <c r="T225" s="326"/>
      <c r="U225" s="326"/>
      <c r="V225" s="326"/>
      <c r="W225" s="326"/>
      <c r="X225" s="326"/>
      <c r="Y225" s="326"/>
      <c r="Z225" s="326"/>
      <c r="AA225" s="326"/>
      <c r="AB225" s="326"/>
      <c r="AC225" s="326"/>
      <c r="AD225" s="326"/>
      <c r="AE225" s="326"/>
    </row>
    <row r="226" spans="2:31" x14ac:dyDescent="0.45">
      <c r="B226" s="324"/>
      <c r="C226" s="326"/>
      <c r="D226" s="326"/>
      <c r="E226" s="326"/>
      <c r="F226" s="326"/>
      <c r="G226" s="326"/>
      <c r="H226" s="326"/>
      <c r="I226" s="326"/>
      <c r="J226" s="326"/>
      <c r="K226" s="326"/>
      <c r="L226" s="326"/>
      <c r="M226" s="326"/>
      <c r="N226" s="326"/>
      <c r="O226" s="326"/>
      <c r="P226" s="326"/>
      <c r="Q226" s="326"/>
      <c r="R226" s="326"/>
      <c r="S226" s="326"/>
      <c r="T226" s="326"/>
      <c r="U226" s="326"/>
      <c r="V226" s="326"/>
      <c r="W226" s="326"/>
      <c r="X226" s="326"/>
      <c r="Y226" s="326"/>
      <c r="Z226" s="326"/>
      <c r="AA226" s="326"/>
      <c r="AB226" s="326"/>
      <c r="AC226" s="326"/>
      <c r="AD226" s="326"/>
      <c r="AE226" s="326"/>
    </row>
    <row r="227" spans="2:31" x14ac:dyDescent="0.45">
      <c r="B227" s="324"/>
      <c r="C227" s="326"/>
      <c r="D227" s="326"/>
      <c r="E227" s="326"/>
      <c r="F227" s="326"/>
      <c r="G227" s="326"/>
      <c r="H227" s="326"/>
      <c r="I227" s="326"/>
      <c r="J227" s="326"/>
      <c r="K227" s="326"/>
      <c r="L227" s="326"/>
      <c r="M227" s="326"/>
      <c r="N227" s="326"/>
      <c r="O227" s="326"/>
      <c r="P227" s="326"/>
      <c r="Q227" s="326"/>
      <c r="R227" s="326"/>
      <c r="S227" s="326"/>
      <c r="T227" s="326"/>
      <c r="U227" s="326"/>
      <c r="V227" s="326"/>
      <c r="W227" s="326"/>
      <c r="X227" s="326"/>
      <c r="Y227" s="326"/>
      <c r="Z227" s="326"/>
      <c r="AA227" s="326"/>
      <c r="AB227" s="326"/>
      <c r="AC227" s="326"/>
      <c r="AD227" s="326"/>
      <c r="AE227" s="326"/>
    </row>
    <row r="228" spans="2:31" x14ac:dyDescent="0.45">
      <c r="B228" s="324"/>
      <c r="C228" s="326"/>
      <c r="D228" s="326"/>
      <c r="E228" s="326"/>
      <c r="F228" s="326"/>
      <c r="G228" s="326"/>
      <c r="H228" s="326"/>
      <c r="I228" s="326"/>
      <c r="J228" s="326"/>
      <c r="K228" s="326"/>
      <c r="L228" s="326"/>
      <c r="M228" s="326"/>
      <c r="N228" s="326"/>
      <c r="O228" s="326"/>
      <c r="P228" s="326"/>
      <c r="Q228" s="326"/>
      <c r="R228" s="326"/>
      <c r="S228" s="326"/>
      <c r="T228" s="326"/>
      <c r="U228" s="326"/>
      <c r="V228" s="326"/>
      <c r="W228" s="326"/>
      <c r="X228" s="326"/>
      <c r="Y228" s="326"/>
      <c r="Z228" s="326"/>
      <c r="AA228" s="326"/>
      <c r="AB228" s="326"/>
      <c r="AC228" s="326"/>
      <c r="AD228" s="326"/>
      <c r="AE228" s="326"/>
    </row>
    <row r="229" spans="2:31" x14ac:dyDescent="0.45">
      <c r="B229" s="324"/>
      <c r="C229" s="326"/>
      <c r="D229" s="326"/>
      <c r="E229" s="326"/>
      <c r="F229" s="326"/>
      <c r="G229" s="326"/>
      <c r="H229" s="326"/>
      <c r="I229" s="326"/>
      <c r="J229" s="326"/>
      <c r="K229" s="326"/>
      <c r="L229" s="326"/>
      <c r="M229" s="326"/>
      <c r="N229" s="326"/>
      <c r="O229" s="326"/>
      <c r="P229" s="326"/>
      <c r="Q229" s="326"/>
      <c r="R229" s="326"/>
      <c r="S229" s="326"/>
      <c r="T229" s="326"/>
      <c r="U229" s="326"/>
      <c r="V229" s="326"/>
      <c r="W229" s="326"/>
      <c r="X229" s="326"/>
      <c r="Y229" s="326"/>
      <c r="Z229" s="326"/>
      <c r="AA229" s="326"/>
      <c r="AB229" s="326"/>
      <c r="AC229" s="326"/>
      <c r="AD229" s="326"/>
      <c r="AE229" s="326"/>
    </row>
    <row r="230" spans="2:31" x14ac:dyDescent="0.45">
      <c r="B230" s="324"/>
      <c r="C230" s="326"/>
      <c r="D230" s="326"/>
      <c r="E230" s="326"/>
      <c r="F230" s="326"/>
      <c r="G230" s="326"/>
      <c r="H230" s="326"/>
      <c r="I230" s="326"/>
      <c r="J230" s="326"/>
      <c r="K230" s="326"/>
      <c r="L230" s="326"/>
      <c r="M230" s="326"/>
      <c r="N230" s="326"/>
      <c r="O230" s="326"/>
      <c r="P230" s="326"/>
      <c r="Q230" s="326"/>
      <c r="R230" s="326"/>
      <c r="S230" s="326"/>
      <c r="T230" s="326"/>
      <c r="U230" s="326"/>
      <c r="V230" s="326"/>
      <c r="W230" s="326"/>
      <c r="X230" s="326"/>
      <c r="Y230" s="326"/>
      <c r="Z230" s="326"/>
      <c r="AA230" s="326"/>
      <c r="AB230" s="326"/>
      <c r="AC230" s="326"/>
      <c r="AD230" s="326"/>
      <c r="AE230" s="326"/>
    </row>
    <row r="231" spans="2:31" x14ac:dyDescent="0.45">
      <c r="B231" s="324"/>
      <c r="C231" s="326"/>
      <c r="D231" s="326"/>
      <c r="E231" s="326"/>
      <c r="F231" s="326"/>
      <c r="G231" s="326"/>
      <c r="H231" s="326"/>
      <c r="I231" s="326"/>
      <c r="J231" s="326"/>
      <c r="K231" s="326"/>
      <c r="L231" s="326"/>
      <c r="M231" s="326"/>
      <c r="N231" s="326"/>
      <c r="O231" s="326"/>
      <c r="P231" s="326"/>
      <c r="Q231" s="326"/>
      <c r="R231" s="326"/>
      <c r="S231" s="326"/>
      <c r="T231" s="326"/>
      <c r="U231" s="326"/>
      <c r="V231" s="326"/>
      <c r="W231" s="326"/>
      <c r="X231" s="326"/>
      <c r="Y231" s="326"/>
      <c r="Z231" s="326"/>
      <c r="AA231" s="326"/>
      <c r="AB231" s="326"/>
      <c r="AC231" s="326"/>
      <c r="AD231" s="326"/>
      <c r="AE231" s="326"/>
    </row>
    <row r="232" spans="2:31" x14ac:dyDescent="0.45">
      <c r="B232" s="324"/>
      <c r="C232" s="326"/>
      <c r="D232" s="326"/>
      <c r="E232" s="326"/>
      <c r="F232" s="326"/>
      <c r="G232" s="326"/>
      <c r="H232" s="326"/>
      <c r="I232" s="326"/>
      <c r="J232" s="326"/>
      <c r="K232" s="326"/>
      <c r="L232" s="326"/>
      <c r="M232" s="326"/>
      <c r="N232" s="326"/>
      <c r="O232" s="326"/>
      <c r="P232" s="326"/>
      <c r="Q232" s="326"/>
      <c r="R232" s="326"/>
      <c r="S232" s="326"/>
      <c r="T232" s="326"/>
      <c r="U232" s="326"/>
      <c r="V232" s="326"/>
      <c r="W232" s="326"/>
      <c r="X232" s="326"/>
      <c r="Y232" s="326"/>
      <c r="Z232" s="326"/>
      <c r="AA232" s="326"/>
      <c r="AB232" s="326"/>
      <c r="AC232" s="326"/>
      <c r="AD232" s="326"/>
      <c r="AE232" s="326"/>
    </row>
    <row r="233" spans="2:31" x14ac:dyDescent="0.45">
      <c r="B233" s="324"/>
      <c r="C233" s="326"/>
      <c r="D233" s="326"/>
      <c r="E233" s="326"/>
      <c r="F233" s="326"/>
      <c r="G233" s="326"/>
      <c r="H233" s="326"/>
      <c r="I233" s="326"/>
      <c r="J233" s="326"/>
      <c r="K233" s="326"/>
      <c r="L233" s="326"/>
      <c r="M233" s="326"/>
      <c r="N233" s="326"/>
      <c r="O233" s="326"/>
      <c r="P233" s="326"/>
      <c r="Q233" s="326"/>
      <c r="R233" s="326"/>
      <c r="S233" s="326"/>
      <c r="T233" s="326"/>
      <c r="U233" s="326"/>
      <c r="V233" s="326"/>
      <c r="W233" s="326"/>
      <c r="X233" s="326"/>
      <c r="Y233" s="326"/>
      <c r="Z233" s="326"/>
      <c r="AA233" s="326"/>
      <c r="AB233" s="326"/>
      <c r="AC233" s="326"/>
      <c r="AD233" s="326"/>
      <c r="AE233" s="326"/>
    </row>
    <row r="234" spans="2:31" x14ac:dyDescent="0.45">
      <c r="B234" s="324"/>
      <c r="C234" s="326"/>
      <c r="D234" s="326"/>
      <c r="E234" s="326"/>
      <c r="F234" s="326"/>
      <c r="G234" s="326"/>
      <c r="H234" s="326"/>
      <c r="I234" s="326"/>
      <c r="J234" s="326"/>
      <c r="K234" s="326"/>
      <c r="L234" s="326"/>
      <c r="M234" s="326"/>
      <c r="N234" s="326"/>
      <c r="O234" s="326"/>
      <c r="P234" s="326"/>
      <c r="Q234" s="326"/>
      <c r="R234" s="326"/>
      <c r="S234" s="326"/>
      <c r="T234" s="326"/>
      <c r="U234" s="326"/>
      <c r="V234" s="326"/>
      <c r="W234" s="326"/>
      <c r="X234" s="326"/>
      <c r="Y234" s="326"/>
      <c r="Z234" s="326"/>
      <c r="AA234" s="326"/>
      <c r="AB234" s="326"/>
      <c r="AC234" s="326"/>
      <c r="AD234" s="326"/>
      <c r="AE234" s="326"/>
    </row>
    <row r="235" spans="2:31" x14ac:dyDescent="0.45">
      <c r="B235" s="324"/>
      <c r="C235" s="326"/>
      <c r="D235" s="326"/>
      <c r="E235" s="326"/>
      <c r="F235" s="326"/>
      <c r="G235" s="326"/>
      <c r="H235" s="326"/>
      <c r="I235" s="326"/>
      <c r="J235" s="326"/>
      <c r="K235" s="326"/>
      <c r="L235" s="326"/>
      <c r="M235" s="326"/>
      <c r="N235" s="326"/>
      <c r="O235" s="326"/>
      <c r="P235" s="326"/>
      <c r="Q235" s="326"/>
      <c r="R235" s="326"/>
      <c r="S235" s="326"/>
      <c r="T235" s="326"/>
      <c r="U235" s="326"/>
      <c r="V235" s="326"/>
      <c r="W235" s="326"/>
      <c r="X235" s="326"/>
      <c r="Y235" s="326"/>
      <c r="Z235" s="326"/>
      <c r="AA235" s="326"/>
      <c r="AB235" s="326"/>
      <c r="AC235" s="326"/>
      <c r="AD235" s="326"/>
      <c r="AE235" s="326"/>
    </row>
    <row r="236" spans="2:31" x14ac:dyDescent="0.45">
      <c r="B236" s="324"/>
      <c r="C236" s="326"/>
      <c r="D236" s="326"/>
      <c r="E236" s="326"/>
      <c r="F236" s="326"/>
      <c r="G236" s="326"/>
      <c r="H236" s="326"/>
      <c r="I236" s="326"/>
      <c r="J236" s="326"/>
      <c r="K236" s="326"/>
      <c r="L236" s="326"/>
      <c r="M236" s="326"/>
      <c r="N236" s="326"/>
      <c r="O236" s="326"/>
      <c r="P236" s="326"/>
      <c r="Q236" s="326"/>
      <c r="R236" s="326"/>
      <c r="S236" s="326"/>
      <c r="T236" s="326"/>
      <c r="U236" s="326"/>
      <c r="V236" s="326"/>
      <c r="W236" s="326"/>
      <c r="X236" s="326"/>
      <c r="Y236" s="326"/>
      <c r="Z236" s="326"/>
      <c r="AA236" s="326"/>
      <c r="AB236" s="326"/>
      <c r="AC236" s="326"/>
      <c r="AD236" s="326"/>
      <c r="AE236" s="326"/>
    </row>
    <row r="237" spans="2:31" x14ac:dyDescent="0.45">
      <c r="B237" s="324"/>
      <c r="C237" s="326"/>
      <c r="D237" s="326"/>
      <c r="E237" s="326"/>
      <c r="F237" s="326"/>
      <c r="G237" s="326"/>
      <c r="H237" s="326"/>
      <c r="I237" s="326"/>
      <c r="J237" s="326"/>
      <c r="K237" s="326"/>
      <c r="L237" s="326"/>
      <c r="M237" s="326"/>
      <c r="N237" s="326"/>
      <c r="O237" s="326"/>
      <c r="P237" s="326"/>
      <c r="Q237" s="326"/>
      <c r="R237" s="326"/>
      <c r="S237" s="326"/>
      <c r="T237" s="326"/>
      <c r="U237" s="326"/>
      <c r="V237" s="326"/>
      <c r="W237" s="326"/>
      <c r="X237" s="326"/>
      <c r="Y237" s="326"/>
      <c r="Z237" s="326"/>
      <c r="AA237" s="326"/>
      <c r="AB237" s="326"/>
      <c r="AC237" s="326"/>
      <c r="AD237" s="326"/>
      <c r="AE237" s="326"/>
    </row>
    <row r="238" spans="2:31" x14ac:dyDescent="0.45">
      <c r="B238" s="324"/>
      <c r="C238" s="326"/>
      <c r="D238" s="326"/>
      <c r="E238" s="326"/>
      <c r="F238" s="326"/>
      <c r="G238" s="326"/>
      <c r="H238" s="326"/>
      <c r="I238" s="326"/>
      <c r="J238" s="326"/>
      <c r="K238" s="326"/>
      <c r="L238" s="326"/>
      <c r="M238" s="326"/>
      <c r="N238" s="326"/>
      <c r="O238" s="326"/>
      <c r="P238" s="326"/>
      <c r="Q238" s="326"/>
      <c r="R238" s="326"/>
      <c r="S238" s="326"/>
      <c r="T238" s="326"/>
      <c r="U238" s="326"/>
      <c r="V238" s="326"/>
      <c r="W238" s="326"/>
      <c r="X238" s="326"/>
      <c r="Y238" s="326"/>
      <c r="Z238" s="326"/>
      <c r="AA238" s="326"/>
      <c r="AB238" s="326"/>
      <c r="AC238" s="326"/>
      <c r="AD238" s="326"/>
      <c r="AE238" s="326"/>
    </row>
    <row r="239" spans="2:31" x14ac:dyDescent="0.45">
      <c r="B239" s="324"/>
      <c r="C239" s="326"/>
      <c r="D239" s="326"/>
      <c r="E239" s="326"/>
      <c r="F239" s="326"/>
      <c r="G239" s="326"/>
      <c r="H239" s="326"/>
      <c r="I239" s="326"/>
      <c r="J239" s="326"/>
      <c r="K239" s="326"/>
      <c r="L239" s="326"/>
      <c r="M239" s="326"/>
      <c r="N239" s="326"/>
      <c r="O239" s="326"/>
      <c r="P239" s="326"/>
      <c r="Q239" s="326"/>
      <c r="R239" s="326"/>
      <c r="S239" s="326"/>
      <c r="T239" s="326"/>
      <c r="U239" s="326"/>
      <c r="V239" s="326"/>
      <c r="W239" s="326"/>
      <c r="X239" s="326"/>
      <c r="Y239" s="326"/>
      <c r="Z239" s="326"/>
      <c r="AA239" s="326"/>
      <c r="AB239" s="326"/>
      <c r="AC239" s="326"/>
      <c r="AD239" s="326"/>
      <c r="AE239" s="326"/>
    </row>
    <row r="240" spans="2:31" x14ac:dyDescent="0.45">
      <c r="B240" s="324"/>
      <c r="C240" s="326"/>
      <c r="D240" s="326"/>
      <c r="E240" s="326"/>
      <c r="F240" s="326"/>
      <c r="G240" s="326"/>
      <c r="H240" s="326"/>
      <c r="I240" s="326"/>
      <c r="J240" s="326"/>
      <c r="K240" s="326"/>
      <c r="L240" s="326"/>
      <c r="M240" s="326"/>
      <c r="N240" s="326"/>
      <c r="O240" s="326"/>
      <c r="P240" s="326"/>
      <c r="Q240" s="326"/>
      <c r="R240" s="326"/>
      <c r="S240" s="326"/>
      <c r="T240" s="326"/>
      <c r="U240" s="326"/>
      <c r="V240" s="326"/>
      <c r="W240" s="326"/>
      <c r="X240" s="326"/>
      <c r="Y240" s="326"/>
      <c r="Z240" s="326"/>
      <c r="AA240" s="326"/>
      <c r="AB240" s="326"/>
      <c r="AC240" s="326"/>
      <c r="AD240" s="326"/>
      <c r="AE240" s="326"/>
    </row>
    <row r="241" spans="2:31" x14ac:dyDescent="0.45">
      <c r="B241" s="324"/>
      <c r="C241" s="326"/>
      <c r="D241" s="326"/>
      <c r="E241" s="326"/>
      <c r="F241" s="326"/>
      <c r="G241" s="326"/>
      <c r="H241" s="326"/>
      <c r="I241" s="326"/>
      <c r="J241" s="326"/>
      <c r="K241" s="326"/>
      <c r="L241" s="326"/>
      <c r="M241" s="326"/>
      <c r="N241" s="326"/>
      <c r="O241" s="326"/>
      <c r="P241" s="326"/>
      <c r="Q241" s="326"/>
      <c r="R241" s="326"/>
      <c r="S241" s="326"/>
      <c r="T241" s="326"/>
      <c r="U241" s="326"/>
      <c r="V241" s="326"/>
      <c r="W241" s="326"/>
      <c r="X241" s="326"/>
      <c r="Y241" s="326"/>
      <c r="Z241" s="326"/>
      <c r="AA241" s="326"/>
      <c r="AB241" s="326"/>
      <c r="AC241" s="326"/>
      <c r="AD241" s="326"/>
      <c r="AE241" s="326"/>
    </row>
    <row r="242" spans="2:31" x14ac:dyDescent="0.45">
      <c r="B242" s="324"/>
      <c r="C242" s="326"/>
      <c r="D242" s="326"/>
      <c r="E242" s="326"/>
      <c r="F242" s="326"/>
      <c r="G242" s="326"/>
      <c r="H242" s="326"/>
      <c r="I242" s="326"/>
      <c r="J242" s="326"/>
      <c r="K242" s="326"/>
      <c r="L242" s="326"/>
      <c r="M242" s="326"/>
      <c r="N242" s="326"/>
      <c r="O242" s="326"/>
      <c r="P242" s="326"/>
      <c r="Q242" s="326"/>
      <c r="R242" s="326"/>
      <c r="S242" s="326"/>
      <c r="T242" s="326"/>
      <c r="U242" s="326"/>
      <c r="V242" s="326"/>
      <c r="W242" s="326"/>
      <c r="X242" s="326"/>
      <c r="Y242" s="326"/>
      <c r="Z242" s="326"/>
      <c r="AA242" s="326"/>
      <c r="AB242" s="326"/>
      <c r="AC242" s="326"/>
      <c r="AD242" s="326"/>
      <c r="AE242" s="326"/>
    </row>
    <row r="243" spans="2:31" x14ac:dyDescent="0.45">
      <c r="B243" s="324"/>
      <c r="C243" s="326"/>
      <c r="D243" s="326"/>
      <c r="E243" s="326"/>
      <c r="F243" s="326"/>
      <c r="G243" s="326"/>
      <c r="H243" s="326"/>
      <c r="I243" s="326"/>
      <c r="J243" s="326"/>
      <c r="K243" s="326"/>
      <c r="L243" s="326"/>
      <c r="M243" s="326"/>
      <c r="N243" s="326"/>
      <c r="O243" s="326"/>
      <c r="P243" s="326"/>
      <c r="Q243" s="326"/>
      <c r="R243" s="326"/>
      <c r="S243" s="326"/>
      <c r="T243" s="326"/>
      <c r="U243" s="326"/>
      <c r="V243" s="326"/>
      <c r="W243" s="326"/>
      <c r="X243" s="326"/>
      <c r="Y243" s="326"/>
      <c r="Z243" s="326"/>
      <c r="AA243" s="326"/>
      <c r="AB243" s="326"/>
      <c r="AC243" s="326"/>
      <c r="AD243" s="326"/>
      <c r="AE243" s="326"/>
    </row>
    <row r="244" spans="2:31" x14ac:dyDescent="0.45">
      <c r="B244" s="324"/>
      <c r="C244" s="326"/>
      <c r="D244" s="326"/>
      <c r="E244" s="326"/>
      <c r="F244" s="326"/>
      <c r="G244" s="326"/>
      <c r="H244" s="326"/>
      <c r="I244" s="326"/>
      <c r="J244" s="326"/>
      <c r="K244" s="326"/>
      <c r="L244" s="326"/>
      <c r="M244" s="326"/>
      <c r="N244" s="326"/>
      <c r="O244" s="326"/>
      <c r="P244" s="326"/>
      <c r="Q244" s="326"/>
      <c r="R244" s="326"/>
      <c r="S244" s="326"/>
      <c r="T244" s="326"/>
      <c r="U244" s="326"/>
      <c r="V244" s="326"/>
      <c r="W244" s="326"/>
      <c r="X244" s="326"/>
      <c r="Y244" s="326"/>
      <c r="Z244" s="326"/>
      <c r="AA244" s="326"/>
      <c r="AB244" s="326"/>
      <c r="AC244" s="326"/>
      <c r="AD244" s="326"/>
      <c r="AE244" s="326"/>
    </row>
    <row r="245" spans="2:31" x14ac:dyDescent="0.45">
      <c r="B245" s="324"/>
      <c r="C245" s="326"/>
      <c r="D245" s="326"/>
      <c r="E245" s="326"/>
      <c r="F245" s="326"/>
      <c r="G245" s="326"/>
      <c r="H245" s="326"/>
      <c r="I245" s="326"/>
      <c r="J245" s="326"/>
      <c r="K245" s="326"/>
      <c r="L245" s="326"/>
      <c r="M245" s="326"/>
      <c r="N245" s="326"/>
      <c r="O245" s="326"/>
      <c r="P245" s="326"/>
      <c r="Q245" s="326"/>
      <c r="R245" s="326"/>
      <c r="S245" s="326"/>
      <c r="T245" s="326"/>
      <c r="U245" s="326"/>
      <c r="V245" s="326"/>
      <c r="W245" s="326"/>
      <c r="X245" s="326"/>
      <c r="Y245" s="326"/>
      <c r="Z245" s="326"/>
      <c r="AA245" s="326"/>
      <c r="AB245" s="326"/>
      <c r="AC245" s="326"/>
      <c r="AD245" s="326"/>
      <c r="AE245" s="326"/>
    </row>
    <row r="246" spans="2:31" x14ac:dyDescent="0.45">
      <c r="B246" s="324"/>
      <c r="C246" s="326"/>
      <c r="D246" s="326"/>
      <c r="E246" s="326"/>
      <c r="F246" s="326"/>
      <c r="G246" s="326"/>
      <c r="H246" s="326"/>
      <c r="I246" s="326"/>
      <c r="J246" s="326"/>
      <c r="K246" s="326"/>
      <c r="L246" s="326"/>
      <c r="M246" s="326"/>
      <c r="N246" s="326"/>
      <c r="O246" s="326"/>
      <c r="P246" s="326"/>
      <c r="Q246" s="326"/>
      <c r="R246" s="326"/>
      <c r="S246" s="326"/>
      <c r="T246" s="326"/>
      <c r="U246" s="326"/>
      <c r="V246" s="326"/>
      <c r="W246" s="326"/>
      <c r="X246" s="326"/>
      <c r="Y246" s="326"/>
      <c r="Z246" s="326"/>
      <c r="AA246" s="326"/>
      <c r="AB246" s="326"/>
      <c r="AC246" s="326"/>
      <c r="AD246" s="326"/>
      <c r="AE246" s="326"/>
    </row>
    <row r="247" spans="2:31" x14ac:dyDescent="0.45">
      <c r="B247" s="324"/>
      <c r="C247" s="326"/>
      <c r="D247" s="326"/>
      <c r="E247" s="326"/>
      <c r="F247" s="326"/>
      <c r="G247" s="326"/>
      <c r="H247" s="326"/>
      <c r="I247" s="326"/>
      <c r="J247" s="326"/>
      <c r="K247" s="326"/>
      <c r="L247" s="326"/>
      <c r="M247" s="326"/>
      <c r="N247" s="326"/>
      <c r="O247" s="326"/>
      <c r="P247" s="326"/>
      <c r="Q247" s="326"/>
      <c r="R247" s="326"/>
      <c r="S247" s="326"/>
      <c r="T247" s="326"/>
      <c r="U247" s="326"/>
      <c r="V247" s="326"/>
      <c r="W247" s="326"/>
      <c r="X247" s="326"/>
      <c r="Y247" s="326"/>
      <c r="Z247" s="326"/>
      <c r="AA247" s="326"/>
      <c r="AB247" s="326"/>
      <c r="AC247" s="326"/>
      <c r="AD247" s="326"/>
      <c r="AE247" s="326"/>
    </row>
    <row r="248" spans="2:31" x14ac:dyDescent="0.45">
      <c r="B248" s="324"/>
      <c r="C248" s="326"/>
      <c r="D248" s="326"/>
      <c r="E248" s="326"/>
      <c r="F248" s="326"/>
      <c r="G248" s="326"/>
      <c r="H248" s="326"/>
      <c r="I248" s="326"/>
      <c r="J248" s="326"/>
      <c r="K248" s="326"/>
      <c r="L248" s="326"/>
      <c r="M248" s="326"/>
      <c r="N248" s="326"/>
      <c r="O248" s="326"/>
      <c r="P248" s="326"/>
      <c r="Q248" s="326"/>
      <c r="R248" s="326"/>
      <c r="S248" s="326"/>
      <c r="T248" s="326"/>
      <c r="U248" s="326"/>
      <c r="V248" s="326"/>
      <c r="W248" s="326"/>
      <c r="X248" s="326"/>
      <c r="Y248" s="326"/>
      <c r="Z248" s="326"/>
      <c r="AA248" s="326"/>
      <c r="AB248" s="326"/>
      <c r="AC248" s="326"/>
      <c r="AD248" s="326"/>
      <c r="AE248" s="326"/>
    </row>
    <row r="249" spans="2:31" x14ac:dyDescent="0.45">
      <c r="B249" s="324"/>
      <c r="C249" s="326"/>
      <c r="D249" s="326"/>
      <c r="E249" s="326"/>
      <c r="F249" s="326"/>
      <c r="G249" s="326"/>
      <c r="H249" s="326"/>
      <c r="I249" s="326"/>
      <c r="J249" s="326"/>
      <c r="K249" s="326"/>
      <c r="L249" s="326"/>
      <c r="M249" s="326"/>
      <c r="N249" s="326"/>
      <c r="O249" s="326"/>
      <c r="P249" s="326"/>
      <c r="Q249" s="326"/>
      <c r="R249" s="326"/>
      <c r="S249" s="326"/>
      <c r="T249" s="326"/>
      <c r="U249" s="326"/>
      <c r="V249" s="326"/>
      <c r="W249" s="326"/>
      <c r="X249" s="326"/>
      <c r="Y249" s="326"/>
      <c r="Z249" s="326"/>
      <c r="AA249" s="326"/>
      <c r="AB249" s="326"/>
      <c r="AC249" s="326"/>
      <c r="AD249" s="326"/>
      <c r="AE249" s="326"/>
    </row>
    <row r="250" spans="2:31" x14ac:dyDescent="0.45">
      <c r="B250" s="324"/>
      <c r="C250" s="326"/>
      <c r="D250" s="326"/>
      <c r="E250" s="326"/>
      <c r="F250" s="326"/>
      <c r="G250" s="326"/>
      <c r="H250" s="326"/>
      <c r="I250" s="326"/>
      <c r="J250" s="326"/>
      <c r="K250" s="326"/>
      <c r="L250" s="326"/>
      <c r="M250" s="326"/>
      <c r="N250" s="326"/>
      <c r="O250" s="326"/>
      <c r="P250" s="326"/>
      <c r="Q250" s="326"/>
      <c r="R250" s="326"/>
      <c r="S250" s="326"/>
      <c r="T250" s="326"/>
      <c r="U250" s="326"/>
      <c r="V250" s="326"/>
      <c r="W250" s="326"/>
      <c r="X250" s="326"/>
      <c r="Y250" s="326"/>
      <c r="Z250" s="326"/>
      <c r="AA250" s="326"/>
      <c r="AB250" s="326"/>
      <c r="AC250" s="326"/>
      <c r="AD250" s="326"/>
      <c r="AE250" s="326"/>
    </row>
    <row r="251" spans="2:31" x14ac:dyDescent="0.45">
      <c r="B251" s="324"/>
      <c r="C251" s="326"/>
      <c r="D251" s="326"/>
      <c r="E251" s="326"/>
      <c r="F251" s="326"/>
      <c r="G251" s="326"/>
      <c r="H251" s="326"/>
      <c r="I251" s="326"/>
      <c r="J251" s="326"/>
      <c r="K251" s="326"/>
      <c r="L251" s="326"/>
      <c r="M251" s="326"/>
      <c r="N251" s="326"/>
      <c r="O251" s="326"/>
      <c r="P251" s="326"/>
      <c r="Q251" s="326"/>
      <c r="R251" s="326"/>
      <c r="S251" s="326"/>
      <c r="T251" s="326"/>
      <c r="U251" s="326"/>
      <c r="V251" s="326"/>
      <c r="W251" s="326"/>
      <c r="X251" s="326"/>
      <c r="Y251" s="326"/>
      <c r="Z251" s="326"/>
      <c r="AA251" s="326"/>
      <c r="AB251" s="326"/>
      <c r="AC251" s="326"/>
      <c r="AD251" s="326"/>
      <c r="AE251" s="326"/>
    </row>
    <row r="252" spans="2:31" x14ac:dyDescent="0.45">
      <c r="B252" s="324"/>
      <c r="C252" s="326"/>
      <c r="D252" s="326"/>
      <c r="E252" s="326"/>
      <c r="F252" s="326"/>
      <c r="G252" s="326"/>
      <c r="H252" s="326"/>
      <c r="I252" s="326"/>
      <c r="J252" s="326"/>
      <c r="K252" s="326"/>
      <c r="L252" s="326"/>
      <c r="M252" s="326"/>
      <c r="N252" s="326"/>
      <c r="O252" s="326"/>
      <c r="P252" s="326"/>
      <c r="Q252" s="326"/>
      <c r="R252" s="326"/>
      <c r="S252" s="326"/>
      <c r="T252" s="326"/>
      <c r="U252" s="326"/>
      <c r="V252" s="326"/>
      <c r="W252" s="326"/>
      <c r="X252" s="326"/>
      <c r="Y252" s="326"/>
      <c r="Z252" s="326"/>
      <c r="AA252" s="326"/>
      <c r="AB252" s="326"/>
      <c r="AC252" s="326"/>
      <c r="AD252" s="326"/>
      <c r="AE252" s="326"/>
    </row>
    <row r="253" spans="2:31" x14ac:dyDescent="0.45">
      <c r="B253" s="324"/>
      <c r="C253" s="326"/>
      <c r="D253" s="326"/>
      <c r="E253" s="326"/>
      <c r="F253" s="326"/>
      <c r="G253" s="326"/>
      <c r="H253" s="326"/>
      <c r="I253" s="326"/>
      <c r="J253" s="326"/>
      <c r="K253" s="326"/>
      <c r="L253" s="326"/>
      <c r="M253" s="326"/>
      <c r="N253" s="326"/>
      <c r="O253" s="326"/>
      <c r="P253" s="326"/>
      <c r="Q253" s="326"/>
      <c r="R253" s="326"/>
      <c r="S253" s="326"/>
      <c r="T253" s="326"/>
      <c r="U253" s="326"/>
      <c r="V253" s="326"/>
      <c r="W253" s="326"/>
      <c r="X253" s="326"/>
      <c r="Y253" s="326"/>
      <c r="Z253" s="326"/>
      <c r="AA253" s="326"/>
      <c r="AB253" s="326"/>
      <c r="AC253" s="326"/>
      <c r="AD253" s="326"/>
      <c r="AE253" s="326"/>
    </row>
    <row r="254" spans="2:31" x14ac:dyDescent="0.45">
      <c r="B254" s="324"/>
      <c r="C254" s="326"/>
      <c r="D254" s="326"/>
      <c r="E254" s="326"/>
      <c r="F254" s="326"/>
      <c r="G254" s="326"/>
      <c r="H254" s="326"/>
      <c r="I254" s="326"/>
      <c r="J254" s="326"/>
      <c r="K254" s="326"/>
      <c r="L254" s="326"/>
      <c r="M254" s="326"/>
      <c r="N254" s="326"/>
      <c r="O254" s="326"/>
      <c r="P254" s="326"/>
      <c r="Q254" s="326"/>
      <c r="R254" s="326"/>
      <c r="S254" s="326"/>
      <c r="T254" s="326"/>
      <c r="U254" s="326"/>
      <c r="V254" s="326"/>
      <c r="W254" s="326"/>
      <c r="X254" s="326"/>
      <c r="Y254" s="326"/>
      <c r="Z254" s="326"/>
      <c r="AA254" s="326"/>
      <c r="AB254" s="326"/>
      <c r="AC254" s="326"/>
      <c r="AD254" s="326"/>
      <c r="AE254" s="326"/>
    </row>
    <row r="255" spans="2:31" x14ac:dyDescent="0.45">
      <c r="B255" s="324"/>
      <c r="C255" s="326"/>
      <c r="D255" s="326"/>
      <c r="E255" s="326"/>
      <c r="F255" s="326"/>
      <c r="G255" s="326"/>
      <c r="H255" s="326"/>
      <c r="I255" s="326"/>
      <c r="J255" s="326"/>
      <c r="K255" s="326"/>
      <c r="L255" s="326"/>
      <c r="M255" s="326"/>
      <c r="N255" s="326"/>
      <c r="O255" s="326"/>
      <c r="P255" s="326"/>
      <c r="Q255" s="326"/>
      <c r="R255" s="326"/>
      <c r="S255" s="326"/>
      <c r="T255" s="326"/>
      <c r="U255" s="326"/>
      <c r="V255" s="326"/>
      <c r="W255" s="326"/>
      <c r="X255" s="326"/>
      <c r="Y255" s="326"/>
      <c r="Z255" s="326"/>
      <c r="AA255" s="326"/>
      <c r="AB255" s="326"/>
      <c r="AC255" s="326"/>
      <c r="AD255" s="326"/>
      <c r="AE255" s="326"/>
    </row>
    <row r="256" spans="2:31" x14ac:dyDescent="0.45">
      <c r="B256" s="324"/>
      <c r="C256" s="326"/>
      <c r="D256" s="326"/>
      <c r="E256" s="326"/>
      <c r="F256" s="326"/>
      <c r="G256" s="326"/>
      <c r="H256" s="326"/>
      <c r="I256" s="326"/>
      <c r="J256" s="326"/>
      <c r="K256" s="326"/>
      <c r="L256" s="326"/>
      <c r="M256" s="326"/>
      <c r="N256" s="326"/>
      <c r="O256" s="326"/>
      <c r="P256" s="326"/>
      <c r="Q256" s="326"/>
      <c r="R256" s="326"/>
      <c r="S256" s="326"/>
      <c r="T256" s="326"/>
      <c r="U256" s="326"/>
      <c r="V256" s="326"/>
      <c r="W256" s="326"/>
      <c r="X256" s="326"/>
      <c r="Y256" s="326"/>
      <c r="Z256" s="326"/>
      <c r="AA256" s="326"/>
      <c r="AB256" s="326"/>
      <c r="AC256" s="326"/>
      <c r="AD256" s="326"/>
      <c r="AE256" s="326"/>
    </row>
    <row r="257" spans="2:31" x14ac:dyDescent="0.45">
      <c r="B257" s="324"/>
      <c r="C257" s="326"/>
      <c r="D257" s="326"/>
      <c r="E257" s="326"/>
      <c r="F257" s="326"/>
      <c r="G257" s="326"/>
      <c r="H257" s="326"/>
      <c r="I257" s="326"/>
      <c r="J257" s="326"/>
      <c r="K257" s="326"/>
      <c r="L257" s="326"/>
      <c r="M257" s="326"/>
      <c r="N257" s="326"/>
      <c r="O257" s="326"/>
      <c r="P257" s="326"/>
      <c r="Q257" s="326"/>
      <c r="R257" s="326"/>
      <c r="S257" s="326"/>
      <c r="T257" s="326"/>
      <c r="U257" s="326"/>
      <c r="V257" s="326"/>
      <c r="W257" s="326"/>
      <c r="X257" s="326"/>
      <c r="Y257" s="326"/>
      <c r="Z257" s="326"/>
      <c r="AA257" s="326"/>
      <c r="AB257" s="326"/>
      <c r="AC257" s="326"/>
      <c r="AD257" s="326"/>
      <c r="AE257" s="326"/>
    </row>
    <row r="258" spans="2:31" x14ac:dyDescent="0.45">
      <c r="B258" s="324"/>
      <c r="C258" s="326"/>
      <c r="D258" s="326"/>
      <c r="E258" s="326"/>
      <c r="F258" s="326"/>
      <c r="G258" s="326"/>
      <c r="H258" s="326"/>
      <c r="I258" s="326"/>
      <c r="J258" s="326"/>
      <c r="K258" s="326"/>
      <c r="L258" s="326"/>
      <c r="M258" s="326"/>
      <c r="N258" s="326"/>
      <c r="O258" s="326"/>
      <c r="P258" s="326"/>
      <c r="Q258" s="326"/>
      <c r="R258" s="326"/>
      <c r="S258" s="326"/>
      <c r="T258" s="326"/>
      <c r="U258" s="326"/>
      <c r="V258" s="326"/>
      <c r="W258" s="326"/>
      <c r="X258" s="326"/>
      <c r="Y258" s="326"/>
      <c r="Z258" s="326"/>
      <c r="AA258" s="326"/>
      <c r="AB258" s="326"/>
      <c r="AC258" s="326"/>
      <c r="AD258" s="326"/>
      <c r="AE258" s="326"/>
    </row>
    <row r="259" spans="2:31" x14ac:dyDescent="0.45">
      <c r="B259" s="324"/>
      <c r="C259" s="326"/>
      <c r="D259" s="326"/>
      <c r="E259" s="326"/>
      <c r="F259" s="326"/>
      <c r="G259" s="326"/>
      <c r="H259" s="326"/>
      <c r="I259" s="326"/>
      <c r="J259" s="326"/>
      <c r="K259" s="326"/>
      <c r="L259" s="326"/>
      <c r="M259" s="326"/>
      <c r="N259" s="326"/>
      <c r="O259" s="326"/>
      <c r="P259" s="326"/>
      <c r="Q259" s="326"/>
      <c r="R259" s="326"/>
      <c r="S259" s="326"/>
      <c r="T259" s="326"/>
      <c r="U259" s="326"/>
      <c r="V259" s="326"/>
      <c r="W259" s="326"/>
      <c r="X259" s="326"/>
      <c r="Y259" s="326"/>
      <c r="Z259" s="326"/>
      <c r="AA259" s="326"/>
      <c r="AB259" s="326"/>
      <c r="AC259" s="326"/>
      <c r="AD259" s="326"/>
      <c r="AE259" s="326"/>
    </row>
    <row r="260" spans="2:31" x14ac:dyDescent="0.45">
      <c r="B260" s="324"/>
      <c r="C260" s="326"/>
      <c r="D260" s="326"/>
      <c r="E260" s="326"/>
      <c r="F260" s="326"/>
      <c r="G260" s="326"/>
      <c r="H260" s="326"/>
      <c r="I260" s="326"/>
      <c r="J260" s="326"/>
      <c r="K260" s="326"/>
      <c r="L260" s="326"/>
      <c r="M260" s="326"/>
      <c r="N260" s="326"/>
      <c r="O260" s="326"/>
      <c r="P260" s="326"/>
      <c r="Q260" s="326"/>
      <c r="R260" s="326"/>
      <c r="S260" s="326"/>
      <c r="T260" s="326"/>
      <c r="U260" s="326"/>
      <c r="V260" s="326"/>
      <c r="W260" s="326"/>
      <c r="X260" s="326"/>
      <c r="Y260" s="326"/>
      <c r="Z260" s="326"/>
      <c r="AA260" s="326"/>
      <c r="AB260" s="326"/>
      <c r="AC260" s="326"/>
      <c r="AD260" s="326"/>
      <c r="AE260" s="326"/>
    </row>
    <row r="261" spans="2:31" x14ac:dyDescent="0.45">
      <c r="B261" s="324"/>
      <c r="C261" s="326"/>
      <c r="D261" s="326"/>
      <c r="E261" s="326"/>
      <c r="F261" s="326"/>
      <c r="G261" s="326"/>
      <c r="H261" s="326"/>
      <c r="I261" s="326"/>
      <c r="J261" s="326"/>
      <c r="K261" s="326"/>
      <c r="L261" s="326"/>
      <c r="M261" s="326"/>
      <c r="N261" s="326"/>
      <c r="O261" s="326"/>
      <c r="P261" s="326"/>
      <c r="Q261" s="326"/>
      <c r="R261" s="326"/>
      <c r="S261" s="326"/>
      <c r="T261" s="326"/>
      <c r="U261" s="326"/>
      <c r="V261" s="326"/>
      <c r="W261" s="326"/>
      <c r="X261" s="326"/>
      <c r="Y261" s="326"/>
      <c r="Z261" s="326"/>
      <c r="AA261" s="326"/>
      <c r="AB261" s="326"/>
      <c r="AC261" s="326"/>
      <c r="AD261" s="326"/>
      <c r="AE261" s="326"/>
    </row>
    <row r="262" spans="2:31" x14ac:dyDescent="0.45">
      <c r="B262" s="324"/>
      <c r="C262" s="326"/>
      <c r="D262" s="326"/>
      <c r="E262" s="326"/>
      <c r="F262" s="326"/>
      <c r="G262" s="326"/>
      <c r="H262" s="326"/>
      <c r="I262" s="326"/>
      <c r="J262" s="326"/>
      <c r="K262" s="326"/>
      <c r="L262" s="326"/>
      <c r="M262" s="326"/>
      <c r="N262" s="326"/>
      <c r="O262" s="326"/>
      <c r="P262" s="326"/>
      <c r="Q262" s="326"/>
      <c r="R262" s="326"/>
      <c r="S262" s="326"/>
      <c r="T262" s="326"/>
      <c r="U262" s="326"/>
      <c r="V262" s="326"/>
      <c r="W262" s="326"/>
      <c r="X262" s="326"/>
      <c r="Y262" s="326"/>
      <c r="Z262" s="326"/>
      <c r="AA262" s="326"/>
      <c r="AB262" s="326"/>
      <c r="AC262" s="326"/>
      <c r="AD262" s="326"/>
      <c r="AE262" s="326"/>
    </row>
    <row r="263" spans="2:31" x14ac:dyDescent="0.45">
      <c r="B263" s="324"/>
      <c r="C263" s="326"/>
      <c r="D263" s="326"/>
      <c r="E263" s="326"/>
      <c r="F263" s="326"/>
      <c r="G263" s="326"/>
      <c r="H263" s="326"/>
      <c r="I263" s="326"/>
      <c r="J263" s="326"/>
      <c r="K263" s="326"/>
      <c r="L263" s="326"/>
      <c r="M263" s="326"/>
      <c r="N263" s="326"/>
      <c r="O263" s="326"/>
      <c r="P263" s="326"/>
      <c r="Q263" s="326"/>
      <c r="R263" s="326"/>
      <c r="S263" s="326"/>
      <c r="T263" s="326"/>
      <c r="U263" s="326"/>
      <c r="V263" s="326"/>
      <c r="W263" s="326"/>
      <c r="X263" s="326"/>
      <c r="Y263" s="326"/>
      <c r="Z263" s="326"/>
      <c r="AA263" s="326"/>
      <c r="AB263" s="326"/>
      <c r="AC263" s="326"/>
      <c r="AD263" s="326"/>
      <c r="AE263" s="326"/>
    </row>
    <row r="264" spans="2:31" x14ac:dyDescent="0.45">
      <c r="B264" s="324"/>
      <c r="C264" s="326"/>
      <c r="D264" s="326"/>
      <c r="E264" s="326"/>
      <c r="F264" s="326"/>
      <c r="G264" s="326"/>
      <c r="H264" s="326"/>
      <c r="I264" s="326"/>
      <c r="J264" s="326"/>
      <c r="K264" s="326"/>
      <c r="L264" s="326"/>
      <c r="M264" s="326"/>
      <c r="N264" s="326"/>
      <c r="O264" s="326"/>
      <c r="P264" s="326"/>
      <c r="Q264" s="326"/>
      <c r="R264" s="326"/>
      <c r="S264" s="326"/>
      <c r="T264" s="326"/>
      <c r="U264" s="326"/>
      <c r="V264" s="326"/>
      <c r="W264" s="326"/>
      <c r="X264" s="326"/>
      <c r="Y264" s="326"/>
      <c r="Z264" s="326"/>
      <c r="AA264" s="326"/>
      <c r="AB264" s="326"/>
      <c r="AC264" s="326"/>
      <c r="AD264" s="326"/>
      <c r="AE264" s="326"/>
    </row>
    <row r="265" spans="2:31" x14ac:dyDescent="0.45">
      <c r="B265" s="324"/>
      <c r="C265" s="326"/>
      <c r="D265" s="326"/>
      <c r="E265" s="326"/>
      <c r="F265" s="326"/>
      <c r="G265" s="326"/>
      <c r="H265" s="326"/>
      <c r="I265" s="326"/>
      <c r="J265" s="326"/>
      <c r="K265" s="326"/>
      <c r="L265" s="326"/>
      <c r="M265" s="326"/>
      <c r="N265" s="326"/>
      <c r="O265" s="326"/>
      <c r="P265" s="326"/>
      <c r="Q265" s="326"/>
      <c r="R265" s="326"/>
      <c r="S265" s="326"/>
      <c r="T265" s="326"/>
      <c r="U265" s="326"/>
      <c r="V265" s="326"/>
      <c r="W265" s="326"/>
      <c r="X265" s="326"/>
      <c r="Y265" s="326"/>
      <c r="Z265" s="326"/>
      <c r="AA265" s="326"/>
      <c r="AB265" s="326"/>
      <c r="AC265" s="326"/>
      <c r="AD265" s="326"/>
      <c r="AE265" s="326"/>
    </row>
    <row r="266" spans="2:31" x14ac:dyDescent="0.45">
      <c r="B266" s="324"/>
      <c r="C266" s="326"/>
      <c r="D266" s="326"/>
      <c r="E266" s="326"/>
      <c r="F266" s="326"/>
      <c r="G266" s="326"/>
      <c r="H266" s="326"/>
      <c r="I266" s="326"/>
      <c r="J266" s="326"/>
      <c r="K266" s="326"/>
      <c r="L266" s="326"/>
      <c r="M266" s="326"/>
      <c r="N266" s="326"/>
      <c r="O266" s="326"/>
      <c r="P266" s="326"/>
      <c r="Q266" s="326"/>
      <c r="R266" s="326"/>
      <c r="S266" s="326"/>
      <c r="T266" s="326"/>
      <c r="U266" s="326"/>
      <c r="V266" s="326"/>
      <c r="W266" s="326"/>
      <c r="X266" s="326"/>
      <c r="Y266" s="326"/>
      <c r="Z266" s="326"/>
      <c r="AA266" s="326"/>
      <c r="AB266" s="326"/>
      <c r="AC266" s="326"/>
      <c r="AD266" s="326"/>
      <c r="AE266" s="326"/>
    </row>
    <row r="267" spans="2:31" x14ac:dyDescent="0.45">
      <c r="B267" s="324"/>
      <c r="C267" s="326"/>
      <c r="D267" s="326"/>
      <c r="E267" s="326"/>
      <c r="F267" s="326"/>
      <c r="G267" s="326"/>
      <c r="H267" s="326"/>
      <c r="I267" s="326"/>
      <c r="J267" s="326"/>
      <c r="K267" s="326"/>
      <c r="L267" s="326"/>
      <c r="M267" s="326"/>
      <c r="N267" s="326"/>
      <c r="O267" s="326"/>
      <c r="P267" s="326"/>
      <c r="Q267" s="326"/>
      <c r="R267" s="326"/>
      <c r="S267" s="326"/>
      <c r="T267" s="326"/>
      <c r="U267" s="326"/>
      <c r="V267" s="326"/>
      <c r="W267" s="326"/>
      <c r="X267" s="326"/>
      <c r="Y267" s="326"/>
      <c r="Z267" s="326"/>
      <c r="AA267" s="326"/>
      <c r="AB267" s="326"/>
      <c r="AC267" s="326"/>
      <c r="AD267" s="326"/>
      <c r="AE267" s="326"/>
    </row>
    <row r="268" spans="2:31" x14ac:dyDescent="0.45">
      <c r="B268" s="324"/>
      <c r="C268" s="326"/>
      <c r="D268" s="326"/>
      <c r="E268" s="326"/>
      <c r="F268" s="326"/>
      <c r="G268" s="326"/>
      <c r="H268" s="326"/>
      <c r="I268" s="326"/>
      <c r="J268" s="326"/>
      <c r="K268" s="326"/>
      <c r="L268" s="326"/>
      <c r="M268" s="326"/>
      <c r="N268" s="326"/>
      <c r="O268" s="326"/>
      <c r="P268" s="326"/>
      <c r="Q268" s="326"/>
      <c r="R268" s="326"/>
      <c r="S268" s="326"/>
      <c r="T268" s="326"/>
      <c r="U268" s="326"/>
      <c r="V268" s="326"/>
      <c r="W268" s="326"/>
      <c r="X268" s="326"/>
      <c r="Y268" s="326"/>
      <c r="Z268" s="326"/>
      <c r="AA268" s="326"/>
      <c r="AB268" s="326"/>
      <c r="AC268" s="326"/>
      <c r="AD268" s="326"/>
      <c r="AE268" s="326"/>
    </row>
    <row r="269" spans="2:31" x14ac:dyDescent="0.45">
      <c r="B269" s="324"/>
      <c r="C269" s="326"/>
      <c r="D269" s="326"/>
      <c r="E269" s="326"/>
      <c r="F269" s="326"/>
      <c r="G269" s="326"/>
      <c r="H269" s="326"/>
      <c r="I269" s="326"/>
      <c r="J269" s="326"/>
      <c r="K269" s="326"/>
      <c r="L269" s="326"/>
      <c r="M269" s="326"/>
      <c r="N269" s="326"/>
      <c r="O269" s="326"/>
      <c r="P269" s="326"/>
      <c r="Q269" s="326"/>
      <c r="R269" s="326"/>
      <c r="S269" s="326"/>
      <c r="T269" s="326"/>
      <c r="U269" s="326"/>
      <c r="V269" s="326"/>
      <c r="W269" s="326"/>
      <c r="X269" s="326"/>
      <c r="Y269" s="326"/>
      <c r="Z269" s="326"/>
      <c r="AA269" s="326"/>
      <c r="AB269" s="326"/>
      <c r="AC269" s="326"/>
      <c r="AD269" s="326"/>
      <c r="AE269" s="326"/>
    </row>
    <row r="270" spans="2:31" x14ac:dyDescent="0.45">
      <c r="B270" s="324"/>
      <c r="C270" s="326"/>
      <c r="D270" s="326"/>
      <c r="E270" s="326"/>
      <c r="F270" s="326"/>
      <c r="G270" s="326"/>
      <c r="H270" s="326"/>
      <c r="I270" s="326"/>
      <c r="J270" s="326"/>
      <c r="K270" s="326"/>
      <c r="L270" s="326"/>
      <c r="M270" s="326"/>
      <c r="N270" s="326"/>
      <c r="O270" s="326"/>
      <c r="P270" s="326"/>
      <c r="Q270" s="326"/>
      <c r="R270" s="326"/>
      <c r="S270" s="326"/>
      <c r="T270" s="326"/>
      <c r="U270" s="326"/>
      <c r="V270" s="326"/>
      <c r="W270" s="326"/>
      <c r="X270" s="326"/>
      <c r="Y270" s="326"/>
      <c r="Z270" s="326"/>
      <c r="AA270" s="326"/>
      <c r="AB270" s="326"/>
      <c r="AC270" s="326"/>
      <c r="AD270" s="326"/>
      <c r="AE270" s="326"/>
    </row>
    <row r="271" spans="2:31" x14ac:dyDescent="0.45">
      <c r="B271" s="324"/>
      <c r="C271" s="326"/>
      <c r="D271" s="326"/>
      <c r="E271" s="326"/>
      <c r="F271" s="326"/>
      <c r="G271" s="326"/>
      <c r="H271" s="326"/>
      <c r="I271" s="326"/>
      <c r="J271" s="326"/>
      <c r="K271" s="326"/>
      <c r="L271" s="326"/>
      <c r="M271" s="326"/>
      <c r="N271" s="326"/>
      <c r="O271" s="326"/>
      <c r="P271" s="326"/>
      <c r="Q271" s="326"/>
      <c r="R271" s="326"/>
      <c r="S271" s="326"/>
      <c r="T271" s="326"/>
      <c r="U271" s="326"/>
      <c r="V271" s="326"/>
      <c r="W271" s="326"/>
      <c r="X271" s="326"/>
      <c r="Y271" s="326"/>
      <c r="Z271" s="326"/>
      <c r="AA271" s="326"/>
      <c r="AB271" s="326"/>
      <c r="AC271" s="326"/>
      <c r="AD271" s="326"/>
      <c r="AE271" s="326"/>
    </row>
    <row r="272" spans="2:31" x14ac:dyDescent="0.45">
      <c r="B272" s="324"/>
      <c r="C272" s="326"/>
      <c r="D272" s="326"/>
      <c r="E272" s="326"/>
      <c r="F272" s="326"/>
      <c r="G272" s="326"/>
      <c r="H272" s="326"/>
      <c r="I272" s="326"/>
      <c r="J272" s="326"/>
      <c r="K272" s="326"/>
      <c r="L272" s="326"/>
      <c r="M272" s="326"/>
      <c r="N272" s="326"/>
      <c r="O272" s="326"/>
      <c r="P272" s="326"/>
      <c r="Q272" s="326"/>
      <c r="R272" s="326"/>
      <c r="S272" s="326"/>
      <c r="T272" s="326"/>
      <c r="U272" s="326"/>
      <c r="V272" s="326"/>
      <c r="W272" s="326"/>
      <c r="X272" s="326"/>
      <c r="Y272" s="326"/>
      <c r="Z272" s="326"/>
      <c r="AA272" s="326"/>
      <c r="AB272" s="326"/>
      <c r="AC272" s="326"/>
      <c r="AD272" s="326"/>
      <c r="AE272" s="326"/>
    </row>
    <row r="273" spans="2:31" x14ac:dyDescent="0.45">
      <c r="B273" s="324"/>
      <c r="C273" s="326"/>
      <c r="D273" s="326"/>
      <c r="E273" s="326"/>
      <c r="F273" s="326"/>
      <c r="G273" s="326"/>
      <c r="H273" s="326"/>
      <c r="I273" s="326"/>
      <c r="J273" s="326"/>
      <c r="K273" s="326"/>
      <c r="L273" s="326"/>
      <c r="M273" s="326"/>
      <c r="N273" s="326"/>
      <c r="O273" s="326"/>
      <c r="P273" s="326"/>
      <c r="Q273" s="326"/>
      <c r="R273" s="326"/>
      <c r="S273" s="326"/>
      <c r="T273" s="326"/>
      <c r="U273" s="326"/>
      <c r="V273" s="326"/>
      <c r="W273" s="326"/>
      <c r="X273" s="326"/>
      <c r="Y273" s="326"/>
      <c r="Z273" s="326"/>
      <c r="AA273" s="326"/>
      <c r="AB273" s="326"/>
      <c r="AC273" s="326"/>
      <c r="AD273" s="326"/>
      <c r="AE273" s="326"/>
    </row>
    <row r="274" spans="2:31" x14ac:dyDescent="0.45">
      <c r="B274" s="324"/>
      <c r="C274" s="326"/>
      <c r="D274" s="326"/>
      <c r="E274" s="326"/>
      <c r="F274" s="326"/>
      <c r="G274" s="326"/>
      <c r="H274" s="326"/>
      <c r="I274" s="326"/>
      <c r="J274" s="326"/>
      <c r="K274" s="326"/>
      <c r="L274" s="326"/>
      <c r="M274" s="326"/>
      <c r="N274" s="326"/>
      <c r="O274" s="326"/>
      <c r="P274" s="326"/>
      <c r="Q274" s="326"/>
      <c r="R274" s="326"/>
      <c r="S274" s="326"/>
      <c r="T274" s="326"/>
      <c r="U274" s="326"/>
      <c r="V274" s="326"/>
      <c r="W274" s="326"/>
      <c r="X274" s="326"/>
      <c r="Y274" s="326"/>
      <c r="Z274" s="326"/>
      <c r="AA274" s="326"/>
      <c r="AB274" s="326"/>
      <c r="AC274" s="326"/>
      <c r="AD274" s="326"/>
      <c r="AE274" s="326"/>
    </row>
    <row r="275" spans="2:31" x14ac:dyDescent="0.45">
      <c r="B275" s="324"/>
      <c r="C275" s="326"/>
      <c r="D275" s="326"/>
      <c r="E275" s="326"/>
      <c r="F275" s="326"/>
      <c r="G275" s="326"/>
      <c r="H275" s="326"/>
      <c r="I275" s="326"/>
      <c r="J275" s="326"/>
      <c r="K275" s="326"/>
      <c r="L275" s="326"/>
      <c r="M275" s="326"/>
      <c r="N275" s="326"/>
      <c r="O275" s="326"/>
      <c r="P275" s="326"/>
      <c r="Q275" s="326"/>
      <c r="R275" s="326"/>
      <c r="S275" s="326"/>
      <c r="T275" s="326"/>
      <c r="U275" s="326"/>
      <c r="V275" s="326"/>
      <c r="W275" s="326"/>
      <c r="X275" s="326"/>
      <c r="Y275" s="326"/>
      <c r="Z275" s="326"/>
      <c r="AA275" s="326"/>
      <c r="AB275" s="326"/>
      <c r="AC275" s="326"/>
      <c r="AD275" s="326"/>
      <c r="AE275" s="326"/>
    </row>
    <row r="276" spans="2:31" x14ac:dyDescent="0.45">
      <c r="B276" s="324"/>
      <c r="C276" s="326"/>
      <c r="D276" s="326"/>
      <c r="E276" s="326"/>
      <c r="F276" s="326"/>
      <c r="G276" s="326"/>
      <c r="H276" s="326"/>
      <c r="I276" s="326"/>
      <c r="J276" s="326"/>
      <c r="K276" s="326"/>
      <c r="L276" s="326"/>
      <c r="M276" s="326"/>
      <c r="N276" s="326"/>
      <c r="O276" s="326"/>
      <c r="P276" s="326"/>
      <c r="Q276" s="326"/>
      <c r="R276" s="326"/>
      <c r="S276" s="326"/>
      <c r="T276" s="326"/>
      <c r="U276" s="326"/>
      <c r="V276" s="326"/>
      <c r="W276" s="326"/>
      <c r="X276" s="326"/>
      <c r="Y276" s="326"/>
      <c r="Z276" s="326"/>
      <c r="AA276" s="326"/>
      <c r="AB276" s="326"/>
      <c r="AC276" s="326"/>
      <c r="AD276" s="326"/>
      <c r="AE276" s="326"/>
    </row>
    <row r="277" spans="2:31" x14ac:dyDescent="0.45">
      <c r="B277" s="324"/>
      <c r="C277" s="326"/>
      <c r="D277" s="326"/>
      <c r="E277" s="326"/>
      <c r="F277" s="326"/>
      <c r="G277" s="326"/>
      <c r="H277" s="326"/>
      <c r="I277" s="326"/>
      <c r="J277" s="326"/>
      <c r="K277" s="326"/>
      <c r="L277" s="326"/>
      <c r="M277" s="326"/>
      <c r="N277" s="326"/>
      <c r="O277" s="326"/>
      <c r="P277" s="326"/>
      <c r="Q277" s="326"/>
      <c r="R277" s="326"/>
      <c r="S277" s="326"/>
      <c r="T277" s="326"/>
      <c r="U277" s="326"/>
      <c r="V277" s="326"/>
      <c r="W277" s="326"/>
      <c r="X277" s="326"/>
      <c r="Y277" s="326"/>
      <c r="Z277" s="326"/>
      <c r="AA277" s="326"/>
      <c r="AB277" s="326"/>
      <c r="AC277" s="326"/>
      <c r="AD277" s="326"/>
      <c r="AE277" s="326"/>
    </row>
    <row r="278" spans="2:31" x14ac:dyDescent="0.45">
      <c r="B278" s="324"/>
      <c r="C278" s="326"/>
      <c r="D278" s="326"/>
      <c r="E278" s="326"/>
      <c r="F278" s="326"/>
      <c r="G278" s="326"/>
      <c r="H278" s="326"/>
      <c r="I278" s="326"/>
      <c r="J278" s="326"/>
      <c r="K278" s="326"/>
      <c r="L278" s="326"/>
      <c r="M278" s="326"/>
      <c r="N278" s="326"/>
      <c r="O278" s="326"/>
      <c r="P278" s="326"/>
      <c r="Q278" s="326"/>
      <c r="R278" s="326"/>
      <c r="S278" s="326"/>
      <c r="T278" s="326"/>
      <c r="U278" s="326"/>
      <c r="V278" s="326"/>
      <c r="W278" s="326"/>
      <c r="X278" s="326"/>
      <c r="Y278" s="326"/>
      <c r="Z278" s="326"/>
      <c r="AA278" s="326"/>
      <c r="AB278" s="326"/>
      <c r="AC278" s="326"/>
      <c r="AD278" s="326"/>
      <c r="AE278" s="326"/>
    </row>
    <row r="279" spans="2:31" x14ac:dyDescent="0.45">
      <c r="B279" s="324"/>
      <c r="C279" s="326"/>
      <c r="D279" s="326"/>
      <c r="E279" s="326"/>
      <c r="F279" s="326"/>
      <c r="G279" s="326"/>
      <c r="H279" s="326"/>
      <c r="I279" s="326"/>
      <c r="J279" s="326"/>
      <c r="K279" s="326"/>
      <c r="L279" s="326"/>
      <c r="M279" s="326"/>
      <c r="N279" s="326"/>
      <c r="O279" s="326"/>
      <c r="P279" s="326"/>
      <c r="Q279" s="326"/>
      <c r="R279" s="326"/>
      <c r="S279" s="326"/>
      <c r="T279" s="326"/>
      <c r="U279" s="326"/>
      <c r="V279" s="326"/>
      <c r="W279" s="326"/>
      <c r="X279" s="326"/>
      <c r="Y279" s="326"/>
      <c r="Z279" s="326"/>
      <c r="AA279" s="326"/>
      <c r="AB279" s="326"/>
      <c r="AC279" s="326"/>
      <c r="AD279" s="326"/>
      <c r="AE279" s="326"/>
    </row>
    <row r="280" spans="2:31" x14ac:dyDescent="0.45">
      <c r="B280" s="324"/>
      <c r="C280" s="326"/>
      <c r="D280" s="326"/>
      <c r="E280" s="326"/>
      <c r="F280" s="326"/>
      <c r="G280" s="326"/>
      <c r="H280" s="326"/>
      <c r="I280" s="326"/>
      <c r="J280" s="326"/>
      <c r="K280" s="326"/>
      <c r="L280" s="326"/>
      <c r="M280" s="326"/>
      <c r="N280" s="326"/>
      <c r="O280" s="326"/>
      <c r="P280" s="326"/>
      <c r="Q280" s="326"/>
      <c r="R280" s="326"/>
      <c r="S280" s="326"/>
      <c r="T280" s="326"/>
      <c r="U280" s="326"/>
      <c r="V280" s="326"/>
      <c r="W280" s="326"/>
      <c r="X280" s="326"/>
      <c r="Y280" s="326"/>
      <c r="Z280" s="326"/>
      <c r="AA280" s="326"/>
      <c r="AB280" s="326"/>
      <c r="AC280" s="326"/>
      <c r="AD280" s="326"/>
      <c r="AE280" s="326"/>
    </row>
    <row r="281" spans="2:31" x14ac:dyDescent="0.45">
      <c r="B281" s="324"/>
      <c r="C281" s="326"/>
      <c r="D281" s="326"/>
      <c r="E281" s="326"/>
      <c r="F281" s="326"/>
      <c r="G281" s="326"/>
      <c r="H281" s="326"/>
      <c r="I281" s="326"/>
      <c r="J281" s="326"/>
      <c r="K281" s="326"/>
      <c r="L281" s="326"/>
      <c r="M281" s="326"/>
      <c r="N281" s="326"/>
      <c r="O281" s="326"/>
      <c r="P281" s="326"/>
      <c r="Q281" s="326"/>
      <c r="R281" s="326"/>
      <c r="S281" s="326"/>
      <c r="T281" s="326"/>
      <c r="U281" s="326"/>
      <c r="V281" s="326"/>
      <c r="W281" s="326"/>
      <c r="X281" s="326"/>
      <c r="Y281" s="326"/>
      <c r="Z281" s="326"/>
      <c r="AA281" s="326"/>
      <c r="AB281" s="326"/>
      <c r="AC281" s="326"/>
      <c r="AD281" s="326"/>
      <c r="AE281" s="326"/>
    </row>
    <row r="282" spans="2:31" x14ac:dyDescent="0.45">
      <c r="B282" s="324"/>
      <c r="C282" s="326"/>
      <c r="D282" s="326"/>
      <c r="E282" s="326"/>
      <c r="F282" s="326"/>
      <c r="G282" s="326"/>
      <c r="H282" s="326"/>
      <c r="I282" s="326"/>
      <c r="J282" s="326"/>
      <c r="K282" s="326"/>
      <c r="L282" s="326"/>
      <c r="M282" s="326"/>
      <c r="N282" s="326"/>
      <c r="O282" s="326"/>
      <c r="P282" s="326"/>
      <c r="Q282" s="326"/>
      <c r="R282" s="326"/>
      <c r="S282" s="326"/>
      <c r="T282" s="326"/>
      <c r="U282" s="326"/>
      <c r="V282" s="326"/>
      <c r="W282" s="326"/>
      <c r="X282" s="326"/>
      <c r="Y282" s="326"/>
      <c r="Z282" s="326"/>
      <c r="AA282" s="326"/>
      <c r="AB282" s="326"/>
      <c r="AC282" s="326"/>
      <c r="AD282" s="326"/>
      <c r="AE282" s="326"/>
    </row>
    <row r="283" spans="2:31" x14ac:dyDescent="0.45">
      <c r="B283" s="324"/>
      <c r="C283" s="326"/>
      <c r="D283" s="326"/>
      <c r="E283" s="326"/>
      <c r="F283" s="326"/>
      <c r="G283" s="326"/>
      <c r="H283" s="326"/>
      <c r="I283" s="326"/>
      <c r="J283" s="326"/>
      <c r="K283" s="326"/>
      <c r="L283" s="326"/>
      <c r="M283" s="326"/>
      <c r="N283" s="326"/>
      <c r="O283" s="326"/>
      <c r="P283" s="326"/>
      <c r="Q283" s="326"/>
      <c r="R283" s="326"/>
      <c r="S283" s="326"/>
      <c r="T283" s="326"/>
      <c r="U283" s="326"/>
      <c r="V283" s="326"/>
      <c r="W283" s="326"/>
      <c r="X283" s="326"/>
      <c r="Y283" s="326"/>
      <c r="Z283" s="326"/>
      <c r="AA283" s="326"/>
      <c r="AB283" s="326"/>
      <c r="AC283" s="326"/>
      <c r="AD283" s="326"/>
      <c r="AE283" s="326"/>
    </row>
    <row r="284" spans="2:31" x14ac:dyDescent="0.45">
      <c r="B284" s="324"/>
      <c r="C284" s="326"/>
      <c r="D284" s="326"/>
      <c r="E284" s="326"/>
      <c r="F284" s="326"/>
      <c r="G284" s="326"/>
      <c r="H284" s="326"/>
      <c r="I284" s="326"/>
      <c r="J284" s="326"/>
      <c r="K284" s="326"/>
      <c r="L284" s="326"/>
      <c r="M284" s="326"/>
      <c r="N284" s="326"/>
      <c r="O284" s="326"/>
      <c r="P284" s="326"/>
      <c r="Q284" s="326"/>
      <c r="R284" s="326"/>
      <c r="S284" s="326"/>
      <c r="T284" s="326"/>
      <c r="U284" s="326"/>
      <c r="V284" s="326"/>
      <c r="W284" s="326"/>
      <c r="X284" s="326"/>
      <c r="Y284" s="326"/>
      <c r="Z284" s="326"/>
      <c r="AA284" s="326"/>
      <c r="AB284" s="326"/>
      <c r="AC284" s="326"/>
      <c r="AD284" s="326"/>
      <c r="AE284" s="326"/>
    </row>
    <row r="285" spans="2:31" x14ac:dyDescent="0.45">
      <c r="B285" s="324"/>
      <c r="C285" s="326"/>
      <c r="D285" s="326"/>
      <c r="E285" s="326"/>
      <c r="F285" s="326"/>
      <c r="G285" s="326"/>
      <c r="H285" s="326"/>
      <c r="I285" s="326"/>
      <c r="J285" s="326"/>
      <c r="K285" s="326"/>
      <c r="L285" s="326"/>
      <c r="M285" s="326"/>
      <c r="N285" s="326"/>
      <c r="O285" s="326"/>
      <c r="P285" s="326"/>
      <c r="Q285" s="326"/>
      <c r="R285" s="326"/>
      <c r="S285" s="326"/>
      <c r="T285" s="326"/>
      <c r="U285" s="326"/>
      <c r="V285" s="326"/>
      <c r="W285" s="326"/>
      <c r="X285" s="326"/>
      <c r="Y285" s="326"/>
      <c r="Z285" s="326"/>
      <c r="AA285" s="326"/>
      <c r="AB285" s="326"/>
      <c r="AC285" s="326"/>
      <c r="AD285" s="326"/>
      <c r="AE285" s="326"/>
    </row>
    <row r="286" spans="2:31" x14ac:dyDescent="0.45">
      <c r="B286" s="324"/>
      <c r="C286" s="326"/>
      <c r="D286" s="326"/>
      <c r="E286" s="326"/>
      <c r="F286" s="326"/>
      <c r="G286" s="326"/>
      <c r="H286" s="326"/>
      <c r="I286" s="326"/>
      <c r="J286" s="326"/>
      <c r="K286" s="326"/>
      <c r="L286" s="326"/>
      <c r="M286" s="326"/>
      <c r="N286" s="326"/>
      <c r="O286" s="326"/>
      <c r="P286" s="326"/>
      <c r="Q286" s="326"/>
      <c r="R286" s="326"/>
      <c r="S286" s="326"/>
      <c r="T286" s="326"/>
      <c r="U286" s="326"/>
      <c r="V286" s="326"/>
      <c r="W286" s="326"/>
      <c r="X286" s="326"/>
      <c r="Y286" s="326"/>
      <c r="Z286" s="326"/>
      <c r="AA286" s="326"/>
      <c r="AB286" s="326"/>
      <c r="AC286" s="326"/>
      <c r="AD286" s="326"/>
      <c r="AE286" s="326"/>
    </row>
    <row r="287" spans="2:31" x14ac:dyDescent="0.45">
      <c r="B287" s="324"/>
      <c r="C287" s="326"/>
      <c r="D287" s="326"/>
      <c r="E287" s="326"/>
      <c r="F287" s="326"/>
      <c r="G287" s="326"/>
      <c r="H287" s="326"/>
      <c r="I287" s="326"/>
      <c r="J287" s="326"/>
      <c r="K287" s="326"/>
      <c r="L287" s="326"/>
      <c r="M287" s="326"/>
      <c r="N287" s="326"/>
      <c r="O287" s="326"/>
      <c r="P287" s="326"/>
      <c r="Q287" s="326"/>
      <c r="R287" s="326"/>
      <c r="S287" s="326"/>
      <c r="T287" s="326"/>
      <c r="U287" s="326"/>
      <c r="V287" s="326"/>
      <c r="W287" s="326"/>
      <c r="X287" s="326"/>
      <c r="Y287" s="326"/>
      <c r="Z287" s="326"/>
      <c r="AA287" s="326"/>
      <c r="AB287" s="326"/>
      <c r="AC287" s="326"/>
      <c r="AD287" s="326"/>
      <c r="AE287" s="326"/>
    </row>
    <row r="288" spans="2:31" x14ac:dyDescent="0.45">
      <c r="B288" s="324"/>
      <c r="C288" s="326"/>
      <c r="D288" s="326"/>
      <c r="E288" s="326"/>
      <c r="F288" s="326"/>
      <c r="G288" s="326"/>
      <c r="H288" s="326"/>
      <c r="I288" s="326"/>
      <c r="J288" s="326"/>
      <c r="K288" s="326"/>
      <c r="L288" s="326"/>
      <c r="M288" s="326"/>
      <c r="N288" s="326"/>
      <c r="O288" s="326"/>
      <c r="P288" s="326"/>
      <c r="Q288" s="326"/>
      <c r="R288" s="326"/>
      <c r="S288" s="326"/>
      <c r="T288" s="326"/>
      <c r="U288" s="326"/>
      <c r="V288" s="326"/>
      <c r="W288" s="326"/>
      <c r="X288" s="326"/>
      <c r="Y288" s="326"/>
      <c r="Z288" s="326"/>
      <c r="AA288" s="326"/>
      <c r="AB288" s="326"/>
      <c r="AC288" s="326"/>
      <c r="AD288" s="326"/>
      <c r="AE288" s="326"/>
    </row>
    <row r="289" spans="2:31" x14ac:dyDescent="0.45">
      <c r="B289" s="324"/>
      <c r="C289" s="326"/>
      <c r="D289" s="326"/>
      <c r="E289" s="326"/>
      <c r="F289" s="326"/>
      <c r="G289" s="326"/>
      <c r="H289" s="326"/>
      <c r="I289" s="326"/>
      <c r="J289" s="326"/>
      <c r="K289" s="326"/>
      <c r="L289" s="326"/>
      <c r="M289" s="326"/>
      <c r="N289" s="326"/>
      <c r="O289" s="326"/>
      <c r="P289" s="326"/>
      <c r="Q289" s="326"/>
      <c r="R289" s="326"/>
      <c r="S289" s="326"/>
      <c r="T289" s="326"/>
      <c r="U289" s="326"/>
      <c r="V289" s="326"/>
      <c r="W289" s="326"/>
      <c r="X289" s="326"/>
      <c r="Y289" s="326"/>
      <c r="Z289" s="326"/>
      <c r="AA289" s="326"/>
      <c r="AB289" s="326"/>
      <c r="AC289" s="326"/>
      <c r="AD289" s="326"/>
      <c r="AE289" s="326"/>
    </row>
    <row r="290" spans="2:31" x14ac:dyDescent="0.45">
      <c r="B290" s="324"/>
      <c r="C290" s="326"/>
      <c r="D290" s="326"/>
      <c r="E290" s="326"/>
      <c r="F290" s="326"/>
      <c r="G290" s="326"/>
      <c r="H290" s="326"/>
      <c r="I290" s="326"/>
      <c r="J290" s="326"/>
      <c r="K290" s="326"/>
      <c r="L290" s="326"/>
      <c r="M290" s="326"/>
      <c r="N290" s="326"/>
      <c r="O290" s="326"/>
      <c r="P290" s="326"/>
      <c r="Q290" s="326"/>
      <c r="R290" s="326"/>
      <c r="S290" s="326"/>
      <c r="T290" s="326"/>
      <c r="U290" s="326"/>
      <c r="V290" s="326"/>
      <c r="W290" s="326"/>
      <c r="X290" s="326"/>
      <c r="Y290" s="326"/>
      <c r="Z290" s="326"/>
      <c r="AA290" s="326"/>
      <c r="AB290" s="326"/>
      <c r="AC290" s="326"/>
      <c r="AD290" s="326"/>
      <c r="AE290" s="326"/>
    </row>
    <row r="291" spans="2:31" x14ac:dyDescent="0.45">
      <c r="B291" s="324"/>
      <c r="C291" s="326"/>
      <c r="D291" s="326"/>
      <c r="E291" s="326"/>
      <c r="F291" s="326"/>
      <c r="G291" s="326"/>
      <c r="H291" s="326"/>
      <c r="I291" s="326"/>
      <c r="J291" s="326"/>
      <c r="K291" s="326"/>
      <c r="L291" s="326"/>
      <c r="M291" s="326"/>
      <c r="N291" s="326"/>
      <c r="O291" s="326"/>
      <c r="P291" s="326"/>
      <c r="Q291" s="326"/>
      <c r="R291" s="326"/>
      <c r="S291" s="326"/>
      <c r="T291" s="326"/>
      <c r="U291" s="326"/>
      <c r="V291" s="326"/>
      <c r="W291" s="326"/>
      <c r="X291" s="326"/>
      <c r="Y291" s="326"/>
      <c r="Z291" s="326"/>
      <c r="AA291" s="326"/>
      <c r="AB291" s="326"/>
      <c r="AC291" s="326"/>
      <c r="AD291" s="326"/>
      <c r="AE291" s="326"/>
    </row>
    <row r="292" spans="2:31" x14ac:dyDescent="0.45">
      <c r="B292" s="324"/>
      <c r="C292" s="326"/>
      <c r="D292" s="326"/>
      <c r="E292" s="326"/>
      <c r="F292" s="326"/>
      <c r="G292" s="326"/>
      <c r="H292" s="326"/>
      <c r="I292" s="326"/>
      <c r="J292" s="326"/>
      <c r="K292" s="326"/>
      <c r="L292" s="326"/>
      <c r="M292" s="326"/>
      <c r="N292" s="326"/>
      <c r="O292" s="326"/>
      <c r="P292" s="326"/>
      <c r="Q292" s="326"/>
      <c r="R292" s="326"/>
      <c r="S292" s="326"/>
      <c r="T292" s="326"/>
      <c r="U292" s="326"/>
      <c r="V292" s="326"/>
      <c r="W292" s="326"/>
      <c r="X292" s="326"/>
      <c r="Y292" s="326"/>
      <c r="Z292" s="326"/>
      <c r="AA292" s="326"/>
      <c r="AB292" s="326"/>
      <c r="AC292" s="326"/>
      <c r="AD292" s="326"/>
      <c r="AE292" s="326"/>
    </row>
    <row r="293" spans="2:31" x14ac:dyDescent="0.45">
      <c r="B293" s="324"/>
      <c r="C293" s="326"/>
      <c r="D293" s="326"/>
      <c r="E293" s="326"/>
      <c r="F293" s="326"/>
      <c r="G293" s="326"/>
      <c r="H293" s="326"/>
      <c r="I293" s="326"/>
      <c r="J293" s="326"/>
      <c r="K293" s="326"/>
      <c r="L293" s="326"/>
      <c r="M293" s="326"/>
      <c r="N293" s="326"/>
      <c r="O293" s="326"/>
      <c r="P293" s="326"/>
      <c r="Q293" s="326"/>
      <c r="R293" s="326"/>
      <c r="S293" s="326"/>
      <c r="T293" s="326"/>
      <c r="U293" s="326"/>
      <c r="V293" s="326"/>
      <c r="W293" s="326"/>
      <c r="X293" s="326"/>
      <c r="Y293" s="326"/>
      <c r="Z293" s="326"/>
      <c r="AA293" s="326"/>
      <c r="AB293" s="326"/>
      <c r="AC293" s="326"/>
      <c r="AD293" s="326"/>
      <c r="AE293" s="326"/>
    </row>
    <row r="294" spans="2:31" x14ac:dyDescent="0.45">
      <c r="B294" s="324"/>
      <c r="C294" s="326"/>
      <c r="D294" s="326"/>
      <c r="E294" s="326"/>
      <c r="F294" s="326"/>
      <c r="G294" s="326"/>
      <c r="H294" s="326"/>
      <c r="I294" s="326"/>
      <c r="J294" s="326"/>
      <c r="K294" s="326"/>
      <c r="L294" s="326"/>
      <c r="M294" s="326"/>
      <c r="N294" s="326"/>
      <c r="O294" s="326"/>
      <c r="P294" s="326"/>
      <c r="Q294" s="326"/>
      <c r="R294" s="326"/>
      <c r="S294" s="326"/>
      <c r="T294" s="326"/>
      <c r="U294" s="326"/>
      <c r="V294" s="326"/>
      <c r="W294" s="326"/>
      <c r="X294" s="326"/>
      <c r="Y294" s="326"/>
      <c r="Z294" s="326"/>
      <c r="AA294" s="326"/>
      <c r="AB294" s="326"/>
      <c r="AC294" s="326"/>
      <c r="AD294" s="326"/>
      <c r="AE294" s="326"/>
    </row>
    <row r="295" spans="2:31" x14ac:dyDescent="0.45">
      <c r="B295" s="324"/>
      <c r="C295" s="326"/>
      <c r="D295" s="326"/>
      <c r="E295" s="326"/>
      <c r="F295" s="326"/>
      <c r="G295" s="326"/>
      <c r="H295" s="326"/>
      <c r="I295" s="326"/>
      <c r="J295" s="326"/>
      <c r="K295" s="326"/>
      <c r="L295" s="326"/>
      <c r="M295" s="326"/>
      <c r="N295" s="326"/>
      <c r="O295" s="326"/>
      <c r="P295" s="326"/>
      <c r="Q295" s="326"/>
      <c r="R295" s="326"/>
      <c r="S295" s="326"/>
      <c r="T295" s="326"/>
      <c r="U295" s="326"/>
      <c r="V295" s="326"/>
      <c r="W295" s="326"/>
      <c r="X295" s="326"/>
      <c r="Y295" s="326"/>
      <c r="Z295" s="326"/>
      <c r="AA295" s="326"/>
      <c r="AB295" s="326"/>
      <c r="AC295" s="326"/>
      <c r="AD295" s="326"/>
      <c r="AE295" s="326"/>
    </row>
    <row r="296" spans="2:31" x14ac:dyDescent="0.45">
      <c r="B296" s="324"/>
      <c r="C296" s="326"/>
      <c r="D296" s="326"/>
      <c r="E296" s="326"/>
      <c r="F296" s="326"/>
      <c r="G296" s="326"/>
      <c r="H296" s="326"/>
      <c r="I296" s="326"/>
      <c r="J296" s="326"/>
      <c r="K296" s="326"/>
      <c r="L296" s="326"/>
      <c r="M296" s="326"/>
      <c r="N296" s="326"/>
      <c r="O296" s="326"/>
      <c r="P296" s="326"/>
      <c r="Q296" s="326"/>
      <c r="R296" s="326"/>
      <c r="S296" s="326"/>
      <c r="T296" s="326"/>
      <c r="U296" s="326"/>
      <c r="V296" s="326"/>
      <c r="W296" s="326"/>
      <c r="X296" s="326"/>
      <c r="Y296" s="326"/>
      <c r="Z296" s="326"/>
      <c r="AA296" s="326"/>
      <c r="AB296" s="326"/>
      <c r="AC296" s="326"/>
      <c r="AD296" s="326"/>
      <c r="AE296" s="326"/>
    </row>
    <row r="297" spans="2:31" x14ac:dyDescent="0.45">
      <c r="B297" s="324"/>
      <c r="C297" s="326"/>
      <c r="D297" s="326"/>
      <c r="E297" s="326"/>
      <c r="F297" s="326"/>
      <c r="G297" s="326"/>
      <c r="H297" s="326"/>
      <c r="I297" s="326"/>
      <c r="J297" s="326"/>
      <c r="K297" s="326"/>
      <c r="L297" s="326"/>
      <c r="M297" s="326"/>
      <c r="N297" s="326"/>
      <c r="O297" s="326"/>
      <c r="P297" s="326"/>
      <c r="Q297" s="326"/>
      <c r="R297" s="326"/>
      <c r="S297" s="326"/>
      <c r="T297" s="326"/>
      <c r="U297" s="326"/>
      <c r="V297" s="326"/>
      <c r="W297" s="326"/>
      <c r="X297" s="326"/>
      <c r="Y297" s="326"/>
      <c r="Z297" s="326"/>
      <c r="AA297" s="326"/>
      <c r="AB297" s="326"/>
      <c r="AC297" s="326"/>
      <c r="AD297" s="326"/>
      <c r="AE297" s="326"/>
    </row>
    <row r="298" spans="2:31" x14ac:dyDescent="0.45">
      <c r="B298" s="324"/>
      <c r="C298" s="326"/>
      <c r="D298" s="326"/>
      <c r="E298" s="326"/>
      <c r="F298" s="326"/>
      <c r="G298" s="326"/>
      <c r="H298" s="326"/>
      <c r="I298" s="326"/>
      <c r="J298" s="326"/>
      <c r="K298" s="326"/>
      <c r="L298" s="326"/>
      <c r="M298" s="326"/>
      <c r="N298" s="326"/>
      <c r="O298" s="326"/>
      <c r="P298" s="326"/>
      <c r="Q298" s="326"/>
      <c r="R298" s="326"/>
      <c r="S298" s="326"/>
      <c r="T298" s="326"/>
      <c r="U298" s="326"/>
      <c r="V298" s="326"/>
      <c r="W298" s="326"/>
      <c r="X298" s="326"/>
      <c r="Y298" s="326"/>
      <c r="Z298" s="326"/>
      <c r="AA298" s="326"/>
      <c r="AB298" s="326"/>
      <c r="AC298" s="326"/>
      <c r="AD298" s="326"/>
      <c r="AE298" s="326"/>
    </row>
    <row r="299" spans="2:31" x14ac:dyDescent="0.45">
      <c r="B299" s="324"/>
      <c r="C299" s="326"/>
      <c r="D299" s="326"/>
      <c r="E299" s="326"/>
      <c r="F299" s="326"/>
      <c r="G299" s="326"/>
      <c r="H299" s="326"/>
      <c r="I299" s="326"/>
      <c r="J299" s="326"/>
      <c r="K299" s="326"/>
      <c r="L299" s="326"/>
      <c r="M299" s="326"/>
      <c r="N299" s="326"/>
      <c r="O299" s="326"/>
      <c r="P299" s="326"/>
      <c r="Q299" s="326"/>
      <c r="R299" s="326"/>
      <c r="S299" s="326"/>
      <c r="T299" s="326"/>
      <c r="U299" s="326"/>
      <c r="V299" s="326"/>
      <c r="W299" s="326"/>
      <c r="X299" s="326"/>
      <c r="Y299" s="326"/>
      <c r="Z299" s="326"/>
      <c r="AA299" s="326"/>
      <c r="AB299" s="326"/>
      <c r="AC299" s="326"/>
      <c r="AD299" s="326"/>
      <c r="AE299" s="326"/>
    </row>
    <row r="300" spans="2:31" x14ac:dyDescent="0.45">
      <c r="B300" s="324"/>
      <c r="C300" s="326"/>
      <c r="D300" s="326"/>
      <c r="E300" s="326"/>
      <c r="F300" s="326"/>
      <c r="G300" s="326"/>
      <c r="H300" s="326"/>
      <c r="I300" s="326"/>
      <c r="J300" s="326"/>
      <c r="K300" s="326"/>
      <c r="L300" s="326"/>
      <c r="M300" s="326"/>
      <c r="N300" s="326"/>
      <c r="O300" s="326"/>
      <c r="P300" s="326"/>
      <c r="Q300" s="326"/>
      <c r="R300" s="326"/>
      <c r="S300" s="326"/>
      <c r="T300" s="326"/>
      <c r="U300" s="326"/>
      <c r="V300" s="326"/>
      <c r="W300" s="326"/>
      <c r="X300" s="326"/>
      <c r="Y300" s="326"/>
      <c r="Z300" s="326"/>
      <c r="AA300" s="326"/>
      <c r="AB300" s="326"/>
      <c r="AC300" s="326"/>
      <c r="AD300" s="326"/>
      <c r="AE300" s="326"/>
    </row>
    <row r="301" spans="2:31" x14ac:dyDescent="0.45">
      <c r="B301" s="324"/>
      <c r="C301" s="326"/>
      <c r="D301" s="326"/>
      <c r="E301" s="326"/>
      <c r="F301" s="326"/>
      <c r="G301" s="326"/>
      <c r="H301" s="326"/>
      <c r="I301" s="326"/>
      <c r="J301" s="326"/>
      <c r="K301" s="326"/>
      <c r="L301" s="326"/>
      <c r="M301" s="326"/>
      <c r="N301" s="326"/>
      <c r="O301" s="326"/>
      <c r="P301" s="326"/>
      <c r="Q301" s="326"/>
      <c r="R301" s="326"/>
      <c r="S301" s="326"/>
      <c r="T301" s="326"/>
      <c r="U301" s="326"/>
      <c r="V301" s="326"/>
      <c r="W301" s="326"/>
      <c r="X301" s="326"/>
      <c r="Y301" s="326"/>
      <c r="Z301" s="326"/>
      <c r="AA301" s="326"/>
      <c r="AB301" s="326"/>
      <c r="AC301" s="326"/>
      <c r="AD301" s="326"/>
      <c r="AE301" s="326"/>
    </row>
  </sheetData>
  <sheetProtection algorithmName="SHA-512" hashValue="IQrKBHAuXl3W2VqQgC67VaDqQo32UMKfhoGzKVWKTsKc4AwW74FcXE69leQwAt5IWH09KODhQqWZDvZfp94MZQ==" saltValue="1lNFRpW/wcoouQ8GqyvOjA==" spinCount="100000" sheet="1" formatColumns="0" formatRows="0" insertRows="0" sort="0"/>
  <mergeCells count="9">
    <mergeCell ref="H1:M1"/>
    <mergeCell ref="W5:X5"/>
    <mergeCell ref="Z6:AC6"/>
    <mergeCell ref="H2:M2"/>
    <mergeCell ref="E4:P4"/>
    <mergeCell ref="E5:H5"/>
    <mergeCell ref="I5:L5"/>
    <mergeCell ref="M5:P5"/>
    <mergeCell ref="R5:T5"/>
  </mergeCells>
  <conditionalFormatting sqref="G7:G6968 K7:K6968 O7:O6968">
    <cfRule type="duplicateValues" dxfId="6" priority="1" stopIfTrue="1"/>
  </conditionalFormatting>
  <dataValidations count="16">
    <dataValidation type="list" allowBlank="1" showInputMessage="1" showErrorMessage="1" prompt="Select from LIST" sqref="AD7:AD301" xr:uid="{2999AE14-534D-4F47-92A9-B87CD78FDC41}">
      <formula1>Yes_No</formula1>
    </dataValidation>
    <dataValidation type="list" allowBlank="1" showInputMessage="1" showErrorMessage="1" prompt="Select from LIST" sqref="N7:N301" xr:uid="{45C3E3C6-B493-472E-979B-AE46B6655455}">
      <formula1>Tag_Colour</formula1>
    </dataValidation>
    <dataValidation type="list" allowBlank="1" showInputMessage="1" showErrorMessage="1" prompt="Select from LIST" sqref="P7:P301 H7:H301 L7:L301" xr:uid="{90FA2488-19E8-459B-A33B-20FA1B08FDDE}">
      <formula1>Tag_Wording</formula1>
    </dataValidation>
    <dataValidation type="list" allowBlank="1" showInputMessage="1" showErrorMessage="1" prompt="Select from LIST" sqref="E7:E301 M7:M301 I7:I301" xr:uid="{ACA9992A-D14C-4EFB-B1B3-67A42D549412}">
      <formula1>Tag_Type</formula1>
    </dataValidation>
    <dataValidation type="list" allowBlank="1" showInputMessage="1" showErrorMessage="1" prompt="Select tag colour" sqref="J7:J301 F7:F301" xr:uid="{428FBCCD-6D9F-4265-AD3C-1441D083C138}">
      <formula1>Tag_Colour</formula1>
    </dataValidation>
    <dataValidation type="list" allowBlank="1" showInputMessage="1" showErrorMessage="1" sqref="N2" xr:uid="{8B9E264B-D1D8-4A09-B2B6-A91EF830E795}">
      <formula1>Fish_Code_Reference</formula1>
    </dataValidation>
    <dataValidation allowBlank="1" showInputMessage="1" showErrorMessage="1" prompt="Enter Tag Number_x000a_" sqref="G7:G301 K7:K301" xr:uid="{12FA2778-C6C0-4F70-B7B9-A38FA62DEE1A}"/>
    <dataValidation allowBlank="1" showInputMessage="1" showErrorMessage="1" prompt="Enter Tag Number" sqref="O7:O301" xr:uid="{6F2F5A0E-44BA-4D0B-A47F-BBFBCAE66EEC}"/>
    <dataValidation type="decimal" allowBlank="1" showInputMessage="1" showErrorMessage="1" error="Measurement must be less than 200cm" prompt="_x000a_Skate and Ray Pelvic length (cm)" sqref="R7:R301" xr:uid="{CA2E727E-4F68-4918-9D08-18F08E088A86}">
      <formula1>0</formula1>
      <formula2>200</formula2>
    </dataValidation>
    <dataValidation type="decimal" allowBlank="1" showInputMessage="1" showErrorMessage="1" error="Measurement must be less than 200cm" prompt="Skate and Ray Wingspan (cm)" sqref="S7:S301" xr:uid="{99CE673D-F0E5-4A5E-9644-510818B0D5B2}">
      <formula1>0</formula1>
      <formula2>200</formula2>
    </dataValidation>
    <dataValidation type="decimal" allowBlank="1" showInputMessage="1" showErrorMessage="1" error="Weight cannot exceed 160kg" prompt="Weight (kg)" sqref="U7:U301" xr:uid="{BE35AC0E-7A5B-4C53-8616-966A04C0A915}">
      <formula1>0</formula1>
      <formula2>160</formula2>
    </dataValidation>
    <dataValidation type="decimal" allowBlank="1" showInputMessage="1" showErrorMessage="1" error="Gonad weight must be less than total fish weight" prompt="Gonad Weight (g)" sqref="X7:X301" xr:uid="{E19A651D-9721-4442-8F6A-DDB507C2D6CF}">
      <formula1>0</formula1>
      <formula2>U7*1000</formula2>
    </dataValidation>
    <dataValidation type="decimal" allowBlank="1" showInputMessage="1" showErrorMessage="1" error="Measurement must be less than 250cm" prompt="Fish Length (cm)_x000a_" sqref="Q7:Q301" xr:uid="{89F82E60-2247-4C1C-B9D0-CE1BBC430B85}">
      <formula1>0</formula1>
      <formula2>250</formula2>
    </dataValidation>
    <dataValidation type="list" allowBlank="1" showInputMessage="1" showErrorMessage="1" prompt="Sex:_x000a_Select from LIST" sqref="V7:V301" xr:uid="{E02818CA-570A-44C7-AF7B-08F081DD4C20}">
      <formula1>Sex</formula1>
    </dataValidation>
    <dataValidation allowBlank="1" showInputMessage="1" showErrorMessage="1" prompt="Comment" sqref="AE7:AE301" xr:uid="{DCD56978-9BD0-4750-A636-86BABC97E0B9}"/>
    <dataValidation allowBlank="1" showInputMessage="1" showErrorMessage="1" prompt="Enter Name of Tag Finder" sqref="C7:C301" xr:uid="{926F175D-61B2-4C63-B175-0F666E3CA4E7}"/>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prompt="View Codes" xr:uid="{6ACD2113-0BAE-46E0-89A0-0DF4CB753AA5}">
          <x14:formula1>
            <xm:f>'SEAFO Codes'!M5:M455</xm:f>
          </x14:formula1>
          <xm:sqref>H2:M2</xm:sqref>
        </x14:dataValidation>
        <x14:dataValidation type="whole" allowBlank="1" showInputMessage="1" showErrorMessage="1" error="Haul number must exist in Set and Haul details" prompt="Haul Nr" xr:uid="{4DCD4409-D8BA-419F-80B8-4C61BEFA2B95}">
          <x14:formula1>
            <xm:f>1</xm:f>
          </x14:formula1>
          <x14:formula2>
            <xm:f>MAX('2 Set and Haul Details'!$B$9:$B500)</xm:f>
          </x14:formula2>
          <xm:sqref>B7:B300 B301</xm:sqref>
        </x14:dataValidation>
        <x14:dataValidation type="list" allowBlank="1" showInputMessage="1" showErrorMessage="1" error="Weight cannot exceed 160kg" prompt="Select from LIST" xr:uid="{749C62DE-1144-4487-85E2-32F704715CC7}">
          <x14:formula1>
            <xm:f>'SEAFO Codes'!$N$6:$N$455</xm:f>
          </x14:formula1>
          <xm:sqref>D7:D301</xm:sqref>
        </x14:dataValidation>
        <x14:dataValidation type="list" allowBlank="1" showInputMessage="1" showErrorMessage="1" error="Gonad weight must be less than total fish weight" prompt="Maturity Stage:_x000a_Select from LIST" xr:uid="{B0783A36-BD91-49F8-A17E-C68BF179248B}">
          <x14:formula1>
            <xm:f>'SEAFO Codes'!$A$107:$A$111</xm:f>
          </x14:formula1>
          <xm:sqref>W7:W301</xm:sqref>
        </x14:dataValidation>
        <x14:dataValidation type="list" allowBlank="1" showInputMessage="1" showErrorMessage="1" error="Gonad weight must be less than total fish weight" prompt="Tag site condition:_x000a_Select from LIST" xr:uid="{5D4A2B6E-D1BC-407F-9349-A9551C605770}">
          <x14:formula1>
            <xm:f>'SEAFO Codes'!$A$204:$A$206</xm:f>
          </x14:formula1>
          <xm:sqref>Y7:Y301</xm:sqref>
        </x14:dataValidation>
        <x14:dataValidation type="list" allowBlank="1" showInputMessage="1" showErrorMessage="1" prompt="Type of Sample:_x000a_Select from LIST" xr:uid="{BD82D65F-24BC-4DE3-8188-0DD5E73A3FBA}">
          <x14:formula1>
            <xm:f>'SEAFO Codes'!$A$209:$A$212</xm:f>
          </x14:formula1>
          <xm:sqref>Z7:AC301</xm:sqref>
        </x14:dataValidation>
        <x14:dataValidation type="list" allowBlank="1" showInputMessage="1" showErrorMessage="1" error="Weight cannot exceed 160kg" prompt="Skate &amp; Ray Maturity Stage:_x000a_Select from LIST" xr:uid="{E5BF161C-6225-467E-BC77-0B44BDFA7F06}">
          <x14:formula1>
            <xm:f>'SEAFO Codes'!$A$114:$A$116</xm:f>
          </x14:formula1>
          <xm:sqref>T7:T301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8a467b6-1bc5-45c1-9fa7-e4107fa9577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CBFAB929EBE44E9AB06D1FB176E9C0" ma:contentTypeVersion="17" ma:contentTypeDescription="Create a new document." ma:contentTypeScope="" ma:versionID="383455a0709fad66915d8758c97b1012">
  <xsd:schema xmlns:xsd="http://www.w3.org/2001/XMLSchema" xmlns:xs="http://www.w3.org/2001/XMLSchema" xmlns:p="http://schemas.microsoft.com/office/2006/metadata/properties" xmlns:ns3="28a467b6-1bc5-45c1-9fa7-e4107fa9577e" xmlns:ns4="9a597a6d-7f61-46f8-bb2b-71ec62471b86" targetNamespace="http://schemas.microsoft.com/office/2006/metadata/properties" ma:root="true" ma:fieldsID="d602dd674e30a73d426b44dc4fdf611e" ns3:_="" ns4:_="">
    <xsd:import namespace="28a467b6-1bc5-45c1-9fa7-e4107fa9577e"/>
    <xsd:import namespace="9a597a6d-7f61-46f8-bb2b-71ec62471b8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ObjectDetectorVersion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a467b6-1bc5-45c1-9fa7-e4107fa9577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activity" ma:index="24"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597a6d-7f61-46f8-bb2b-71ec62471b8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5313FE-4A82-4FFB-A8F1-C8B9E041B94F}">
  <ds:schemaRefs>
    <ds:schemaRef ds:uri="http://purl.org/dc/elements/1.1/"/>
    <ds:schemaRef ds:uri="http://schemas.microsoft.com/office/infopath/2007/PartnerControls"/>
    <ds:schemaRef ds:uri="http://purl.org/dc/dcmitype/"/>
    <ds:schemaRef ds:uri="http://www.w3.org/XML/1998/namespace"/>
    <ds:schemaRef ds:uri="http://schemas.microsoft.com/office/2006/documentManagement/types"/>
    <ds:schemaRef ds:uri="http://purl.org/dc/terms/"/>
    <ds:schemaRef ds:uri="http://schemas.openxmlformats.org/package/2006/metadata/core-properties"/>
    <ds:schemaRef ds:uri="9a597a6d-7f61-46f8-bb2b-71ec62471b86"/>
    <ds:schemaRef ds:uri="28a467b6-1bc5-45c1-9fa7-e4107fa9577e"/>
    <ds:schemaRef ds:uri="http://schemas.microsoft.com/office/2006/metadata/properties"/>
  </ds:schemaRefs>
</ds:datastoreItem>
</file>

<file path=customXml/itemProps2.xml><?xml version="1.0" encoding="utf-8"?>
<ds:datastoreItem xmlns:ds="http://schemas.openxmlformats.org/officeDocument/2006/customXml" ds:itemID="{9A7F8A3C-4167-4423-852E-9E3AD1202D99}">
  <ds:schemaRefs>
    <ds:schemaRef ds:uri="http://schemas.microsoft.com/sharepoint/v3/contenttype/forms"/>
  </ds:schemaRefs>
</ds:datastoreItem>
</file>

<file path=customXml/itemProps3.xml><?xml version="1.0" encoding="utf-8"?>
<ds:datastoreItem xmlns:ds="http://schemas.openxmlformats.org/officeDocument/2006/customXml" ds:itemID="{A8E39C4F-B2D3-4F0A-A7A7-B0DCD5E85C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a467b6-1bc5-45c1-9fa7-e4107fa9577e"/>
    <ds:schemaRef ds:uri="9a597a6d-7f61-46f8-bb2b-71ec62471b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79</vt:i4>
      </vt:variant>
    </vt:vector>
  </HeadingPairs>
  <TitlesOfParts>
    <vt:vector size="91" baseType="lpstr">
      <vt:lpstr>Introduction</vt:lpstr>
      <vt:lpstr>1 Vessel and Gear</vt:lpstr>
      <vt:lpstr>1 Vessel and Observer</vt:lpstr>
      <vt:lpstr>2 Gear</vt:lpstr>
      <vt:lpstr>2 Set and Haul Details</vt:lpstr>
      <vt:lpstr>3 Haul Catch</vt:lpstr>
      <vt:lpstr>4 Conversion Factors</vt:lpstr>
      <vt:lpstr>5 Tagging</vt:lpstr>
      <vt:lpstr>6 Tag Recapture</vt:lpstr>
      <vt:lpstr>7 VME Data</vt:lpstr>
      <vt:lpstr>SEAFO Codes</vt:lpstr>
      <vt:lpstr>SEAFO OLD codes</vt:lpstr>
      <vt:lpstr>Bait_Reference</vt:lpstr>
      <vt:lpstr>Bait_Type</vt:lpstr>
      <vt:lpstr>Bird_Code</vt:lpstr>
      <vt:lpstr>Bird_Code_Reference</vt:lpstr>
      <vt:lpstr>Bird_MM_Code</vt:lpstr>
      <vt:lpstr>Bird_MM_Code_Reference</vt:lpstr>
      <vt:lpstr>Catch_Codes</vt:lpstr>
      <vt:lpstr>'SEAFO Codes'!Condition</vt:lpstr>
      <vt:lpstr>Conversion_Factor_Reference</vt:lpstr>
      <vt:lpstr>'SEAFO Codes'!Countries</vt:lpstr>
      <vt:lpstr>Countries</vt:lpstr>
      <vt:lpstr>Country_Codes</vt:lpstr>
      <vt:lpstr>'SEAFO Codes'!Cut_Type</vt:lpstr>
      <vt:lpstr>Cut_Type</vt:lpstr>
      <vt:lpstr>'SEAFO Codes'!Fate_Tag</vt:lpstr>
      <vt:lpstr>'SEAFO Codes'!Fish_Code</vt:lpstr>
      <vt:lpstr>'SEAFO Codes'!Fish_Code_Reference</vt:lpstr>
      <vt:lpstr>'SEAFO Codes'!Fish_Maturity</vt:lpstr>
      <vt:lpstr>'SEAFO Codes'!Fish_Samples</vt:lpstr>
      <vt:lpstr>Fish_Tag_Fail</vt:lpstr>
      <vt:lpstr>Fishing_Type</vt:lpstr>
      <vt:lpstr>Gear_Type</vt:lpstr>
      <vt:lpstr>Haul_Catch_Reference</vt:lpstr>
      <vt:lpstr>Haul_Set</vt:lpstr>
      <vt:lpstr>IMAF_Fate</vt:lpstr>
      <vt:lpstr>IMAF_Injury</vt:lpstr>
      <vt:lpstr>IMAF_Sample</vt:lpstr>
      <vt:lpstr>Inceration</vt:lpstr>
      <vt:lpstr>Incineration</vt:lpstr>
      <vt:lpstr>'SEAFO Codes'!IUU_Gear_Types</vt:lpstr>
      <vt:lpstr>'SEAFO Codes'!IUU_Ship_Activity</vt:lpstr>
      <vt:lpstr>'SEAFO Codes'!IUU_Ship_Types</vt:lpstr>
      <vt:lpstr>'SEAFO Codes'!IUU_Sighting_Type</vt:lpstr>
      <vt:lpstr>Longline_Type</vt:lpstr>
      <vt:lpstr>Mainline_Type</vt:lpstr>
      <vt:lpstr>'SEAFO Codes'!Mammal_Code</vt:lpstr>
      <vt:lpstr>'SEAFO Codes'!Mammal_Code_Reference</vt:lpstr>
      <vt:lpstr>Maturity_Skates</vt:lpstr>
      <vt:lpstr>Maturity_Toothfish</vt:lpstr>
      <vt:lpstr>'SEAFO Codes'!Observer_ID</vt:lpstr>
      <vt:lpstr>'SEAFO Codes'!On_Off</vt:lpstr>
      <vt:lpstr>Other_Species_Code</vt:lpstr>
      <vt:lpstr>Person_Tag</vt:lpstr>
      <vt:lpstr>Position</vt:lpstr>
      <vt:lpstr>'SEAFO Codes'!Presence</vt:lpstr>
      <vt:lpstr>'SEAFO Codes'!Processing_Code</vt:lpstr>
      <vt:lpstr>Processing_Code</vt:lpstr>
      <vt:lpstr>'SEAFO Codes'!Processing_Code_Descrip</vt:lpstr>
      <vt:lpstr>Released_Fate</vt:lpstr>
      <vt:lpstr>Sample_Type</vt:lpstr>
      <vt:lpstr>'SEAFO Codes'!Sex</vt:lpstr>
      <vt:lpstr>Sex</vt:lpstr>
      <vt:lpstr>'SEAFO Codes'!Skate_injury</vt:lpstr>
      <vt:lpstr>Skate_Injury</vt:lpstr>
      <vt:lpstr>'SEAFO Codes'!Skate_Maturity</vt:lpstr>
      <vt:lpstr>Subareas</vt:lpstr>
      <vt:lpstr>Tag_Codes</vt:lpstr>
      <vt:lpstr>'SEAFO Codes'!Tag_Colour</vt:lpstr>
      <vt:lpstr>Tag_Colour</vt:lpstr>
      <vt:lpstr>Tag_Finder</vt:lpstr>
      <vt:lpstr>Tag_Person</vt:lpstr>
      <vt:lpstr>Tag_Site_Condition</vt:lpstr>
      <vt:lpstr>'SEAFO Codes'!Tag_Type</vt:lpstr>
      <vt:lpstr>Tag_Type</vt:lpstr>
      <vt:lpstr>'SEAFO Codes'!Tag_Wording</vt:lpstr>
      <vt:lpstr>Tag_Wording</vt:lpstr>
      <vt:lpstr>Target_Code</vt:lpstr>
      <vt:lpstr>'SEAFO Codes'!Target_Skate_Code</vt:lpstr>
      <vt:lpstr>Target_Species</vt:lpstr>
      <vt:lpstr>'SEAFO Codes'!VME_Code_Reference</vt:lpstr>
      <vt:lpstr>'SEAFO Codes'!VME_Codes</vt:lpstr>
      <vt:lpstr>'SEAFO Codes'!VME_Type</vt:lpstr>
      <vt:lpstr>'SEAFO Codes'!VME_Units</vt:lpstr>
      <vt:lpstr>'SEAFO Codes'!Waste_Frequency</vt:lpstr>
      <vt:lpstr>Weighing_Method</vt:lpstr>
      <vt:lpstr>Weight_Type</vt:lpstr>
      <vt:lpstr>'SEAFO Codes'!Yes_No</vt:lpstr>
      <vt:lpstr>Yes_No</vt:lpstr>
      <vt:lpstr>'SEAFO Codes'!Yes_No_Unk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Isaac Forster</dc:creator>
  <cp:lastModifiedBy>Lizette Voges</cp:lastModifiedBy>
  <cp:lastPrinted>2024-08-07T12:17:58Z</cp:lastPrinted>
  <dcterms:created xsi:type="dcterms:W3CDTF">2019-07-31T12:31:01Z</dcterms:created>
  <dcterms:modified xsi:type="dcterms:W3CDTF">2025-04-11T11:20:12Z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0x0101003DCBFAB929EBE44E9AB06D1FB176E9C0</vt:lpwstr>
  </property>
</Properties>
</file>